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8_{C3D49792-D613-4F05-8FA8-F9E13D24935F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K64" i="4" l="1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<sst xmlns="http://schemas.openxmlformats.org/spreadsheetml/2006/main" count="3629" uniqueCount="189">
  <si>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</si>
  <si>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</si>
  <si>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</si>
  <si>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</si>
  <si>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</si>
  <si>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</si>
  <si>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</si>
  <si>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</si>
  <si>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</si>
  <si>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</si>
  <si>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</si>
  <si>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</si>
  <si>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</si>
  <si>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</si>
  <si>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</si>
  <si>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</si>
  <si>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</si>
  <si>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</si>
  <si>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</si>
  <si>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</si>
  <si>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</si>
  <si>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</si>
  <si>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</si>
  <si>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</si>
  <si>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</si>
  <si>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</si>
  <si>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</si>
  <si>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</si>
  <si>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</si>
  <si>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</si>
  <si>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</si>
  <si>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</si>
  <si>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</si>
  <si>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</si>
  <si>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</si>
  <si>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</si>
  <si>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</si>
  <si>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</si>
  <si>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</si>
  <si>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</si>
  <si>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</si>
  <si>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</si>
  <si>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</si>
  <si>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</si>
  <si>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</si>
  <si>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</si>
  <si>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</si>
  <si>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</si>
  <si>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</si>
  <si>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</si>
  <si>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</si>
  <si>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</si>
  <si>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</si>
  <si>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</si>
  <si>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</si>
  <si>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</si>
  <si>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</si>
  <si>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</si>
  <si>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</si>
  <si>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</si>
  <si>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</si>
  <si>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</si>
  <si>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</si>
  <si>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</si>
  <si>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</si>
  <si>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</si>
  <si>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</si>
  <si>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</si>
  <si>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</si>
  <si>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</si>
  <si>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</si>
  <si>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</si>
  <si>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</si>
  <si>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</si>
  <si>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</si>
  <si>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</si>
  <si>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</si>
  <si>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</si>
  <si>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</si>
  <si>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</si>
  <si>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</si>
  <si>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</si>
  <si>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</si>
  <si>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</si>
  <si>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</si>
  <si>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</si>
  <si>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</si>
  <si>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</si>
  <si>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</si>
  <si>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</si>
  <si>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</si>
  <si>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</si>
  <si>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</si>
  <si>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</si>
  <si>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</si>
  <si>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</si>
  <si>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</si>
  <si>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</si>
  <si>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</si>
  <si>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</si>
  <si>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</si>
  <si>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</si>
  <si>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</si>
  <si>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</si>
  <si>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</si>
  <si>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</si>
  <si>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</si>
  <si>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</si>
  <si>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</si>
  <si>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</si>
  <si>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</si>
  <si>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</si>
  <si>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</si>
  <si>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</si>
  <si>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</si>
  <si>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</si>
  <si>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</si>
  <si>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</si>
  <si>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</si>
  <si>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</si>
  <si>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</si>
  <si>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</si>
  <si>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</si>
  <si>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</si>
  <si>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</si>
  <si>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</si>
  <si>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</si>
  <si>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</si>
  <si>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</si>
  <si>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</si>
  <si>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</si>
  <si>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</si>
  <si>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</si>
  <si>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</si>
  <si>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</si>
  <si>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</si>
  <si>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</si>
  <si>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</si>
  <si>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</si>
  <si>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</si>
  <si>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</si>
  <si>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</si>
  <si>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</si>
  <si>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</si>
  <si>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</si>
  <si>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</si>
  <si>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</si>
  <si>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</si>
  <si>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</si>
  <si>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</si>
  <si>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</si>
  <si>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</si>
  <si>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</si>
  <si>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</si>
  <si>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</si>
  <si>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</si>
  <si>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</si>
  <si>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31.03.2022</t>
  </si>
  <si>
    <t>31.03.2023</t>
  </si>
  <si>
    <t>Finans Norge / Skadeforsikringsstatistikk</t>
  </si>
  <si>
    <t>Premiestatistikk skadeforsikring 1. kvartal 2023</t>
  </si>
  <si>
    <t>31.03.2021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</si>
  <si>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</si>
  <si>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</si>
  <si>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</si>
  <si>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</si>
  <si>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</si>
  <si>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</si>
  <si>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</si>
  <si>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</si>
  <si>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</si>
  <si>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</si>
  <si>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</si>
  <si>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</si>
  <si>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</si>
  <si>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</si>
  <si>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</si>
  <si>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</si>
  <si>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</si>
  <si>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</si>
  <si>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</si>
  <si>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</si>
  <si>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</si>
  <si>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</si>
  <si>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</si>
  <si>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</si>
  <si>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</si>
  <si>
    <t>Fremtind</t>
  </si>
  <si>
    <t>Storebrand (inkl. Danica)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</si>
</sst>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7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9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9" fillId="3" borderId="0" xfId="0" applyFont="1" applyFill="1"/>
    <xf numFmtId="0" fontId="7" fillId="3" borderId="0" xfId="4" applyFont="1" applyFill="1" applyAlignment="1" applyProtection="1">
      <alignment horizontal="left"/>
    </xf>
    <xf numFmtId="0" fontId="9" fillId="3" borderId="0" xfId="0" applyFont="1" applyFill="1" applyAlignment="1" applyProtection="1">
      <alignment horizontal="left"/>
    </xf>
    <xf numFmtId="0" fontId="10" fillId="3" borderId="0" xfId="4" applyFont="1" applyFill="1" applyAlignment="1" applyProtection="1">
      <alignment horizontal="left"/>
    </xf>
    <xf numFmtId="0" fontId="11" fillId="3" borderId="0" xfId="0" applyFont="1" applyFill="1" applyBorder="1"/>
    <xf numFmtId="166" fontId="12" fillId="3" borderId="12" xfId="0" applyNumberFormat="1" applyFont="1" applyFill="1" applyBorder="1" applyAlignment="1" applyProtection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2" xfId="0" applyFont="1" applyFill="1" applyBorder="1"/>
    <xf numFmtId="0" fontId="9" fillId="3" borderId="4" xfId="0" applyFont="1" applyFill="1" applyBorder="1"/>
    <xf numFmtId="0" fontId="12" fillId="3" borderId="5" xfId="0" applyFont="1" applyFill="1" applyBorder="1" applyAlignment="1">
      <alignment horizontal="left"/>
    </xf>
    <xf numFmtId="14" fontId="12" fillId="3" borderId="6" xfId="0" applyNumberFormat="1" applyFont="1" applyFill="1" applyBorder="1" applyAlignment="1">
      <alignment horizontal="right"/>
    </xf>
    <xf numFmtId="14" fontId="12" fillId="3" borderId="7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/>
    </xf>
    <xf numFmtId="14" fontId="12" fillId="3" borderId="8" xfId="0" applyNumberFormat="1" applyFont="1" applyFill="1" applyBorder="1" applyAlignment="1">
      <alignment horizontal="right"/>
    </xf>
    <xf numFmtId="14" fontId="12" fillId="3" borderId="5" xfId="0" applyNumberFormat="1" applyFont="1" applyFill="1" applyBorder="1" applyAlignment="1">
      <alignment horizontal="right"/>
    </xf>
    <xf numFmtId="0" fontId="9" fillId="3" borderId="9" xfId="0" applyFont="1" applyFill="1" applyBorder="1"/>
    <xf numFmtId="167" fontId="9" fillId="3" borderId="0" xfId="1" applyNumberFormat="1" applyFont="1" applyFill="1" applyProtection="1"/>
    <xf numFmtId="172" fontId="9" fillId="3" borderId="28" xfId="0" applyNumberFormat="1" applyFont="1" applyFill="1" applyBorder="1" applyAlignment="1" applyProtection="1">
      <alignment horizontal="right"/>
    </xf>
    <xf numFmtId="172" fontId="9" fillId="3" borderId="0" xfId="0" applyNumberFormat="1" applyFont="1" applyFill="1" applyBorder="1" applyAlignment="1" applyProtection="1">
      <alignment horizontal="right"/>
    </xf>
    <xf numFmtId="172" fontId="9" fillId="3" borderId="14" xfId="0" applyNumberFormat="1" applyFont="1" applyFill="1" applyBorder="1" applyAlignment="1">
      <alignment horizontal="right"/>
    </xf>
    <xf numFmtId="167" fontId="9" fillId="3" borderId="21" xfId="1" applyNumberFormat="1" applyFont="1" applyFill="1" applyBorder="1" applyProtection="1"/>
    <xf numFmtId="0" fontId="0" fillId="3" borderId="0" xfId="0" applyFill="1"/>
    <xf numFmtId="166" fontId="9" fillId="3" borderId="28" xfId="0" applyNumberFormat="1" applyFont="1" applyFill="1" applyBorder="1" applyAlignment="1" applyProtection="1">
      <alignment horizontal="right"/>
    </xf>
    <xf numFmtId="166" fontId="9" fillId="3" borderId="0" xfId="0" applyNumberFormat="1" applyFont="1" applyFill="1" applyBorder="1" applyAlignment="1" applyProtection="1">
      <alignment horizontal="right"/>
    </xf>
    <xf numFmtId="166" fontId="9" fillId="3" borderId="14" xfId="0" applyNumberFormat="1" applyFont="1" applyFill="1" applyBorder="1" applyAlignment="1">
      <alignment horizontal="right"/>
    </xf>
    <xf numFmtId="0" fontId="12" fillId="3" borderId="11" xfId="0" applyFont="1" applyFill="1" applyBorder="1"/>
    <xf numFmtId="167" fontId="12" fillId="3" borderId="12" xfId="1" applyNumberFormat="1" applyFont="1" applyFill="1" applyBorder="1" applyProtection="1"/>
    <xf numFmtId="167" fontId="12" fillId="3" borderId="13" xfId="1" applyNumberFormat="1" applyFont="1" applyFill="1" applyBorder="1" applyProtection="1"/>
    <xf numFmtId="172" fontId="12" fillId="3" borderId="12" xfId="0" applyNumberFormat="1" applyFont="1" applyFill="1" applyBorder="1" applyProtection="1"/>
    <xf numFmtId="172" fontId="12" fillId="3" borderId="22" xfId="0" applyNumberFormat="1" applyFont="1" applyFill="1" applyBorder="1"/>
    <xf numFmtId="167" fontId="12" fillId="3" borderId="15" xfId="1" applyNumberFormat="1" applyFont="1" applyFill="1" applyBorder="1" applyProtection="1"/>
    <xf numFmtId="0" fontId="9" fillId="3" borderId="0" xfId="0" applyFont="1" applyFill="1" applyBorder="1"/>
    <xf numFmtId="0" fontId="9" fillId="3" borderId="7" xfId="0" applyFont="1" applyFill="1" applyBorder="1"/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3" fillId="3" borderId="26" xfId="0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166" fontId="12" fillId="3" borderId="12" xfId="0" applyNumberFormat="1" applyFont="1" applyFill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0.26386485989515845</c:v>
                </c:pt>
                <c:pt idx="1">
                  <c:v>0.21490030251488143</c:v>
                </c:pt>
                <c:pt idx="2">
                  <c:v>0.13765801884400539</c:v>
                </c:pt>
                <c:pt idx="3">
                  <c:v>0.14810486873049325</c:v>
                </c:pt>
                <c:pt idx="4">
                  <c:v>0.23547195001546151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31.03.2022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2791.509</c:v>
                </c:pt>
                <c:pt idx="1">
                  <c:v>9287.8870000000006</c:v>
                </c:pt>
                <c:pt idx="2">
                  <c:v>2173.3760000000002</c:v>
                </c:pt>
                <c:pt idx="3">
                  <c:v>10571.09</c:v>
                </c:pt>
                <c:pt idx="4">
                  <c:v>1277.828</c:v>
                </c:pt>
                <c:pt idx="5">
                  <c:v>2420.38</c:v>
                </c:pt>
                <c:pt idx="6">
                  <c:v>3810.4920000000002</c:v>
                </c:pt>
                <c:pt idx="7">
                  <c:v>2641.3049999999998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2935.3679999999999</c:v>
                </c:pt>
                <c:pt idx="1">
                  <c:v>9855.2790000000005</c:v>
                </c:pt>
                <c:pt idx="2">
                  <c:v>2284.6979999999985</c:v>
                </c:pt>
                <c:pt idx="3">
                  <c:v>12063.918</c:v>
                </c:pt>
                <c:pt idx="4">
                  <c:v>1372.8719999999998</c:v>
                </c:pt>
                <c:pt idx="5">
                  <c:v>2669.6289999999999</c:v>
                </c:pt>
                <c:pt idx="6">
                  <c:v>4124.2160000000003</c:v>
                </c:pt>
                <c:pt idx="7">
                  <c:v>2916.6109999999999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49240470</c:v>
                </c:pt>
                <c:pt idx="1">
                  <c:v>31317881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2023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30. mai 2023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30.9.2021: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 nytt selskap er med i statistikken fra og med 3.kvartal 2021; Eir Försäkring AB.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har avviklet virksomheten og rapporterer derfor ikke f.o.m. 3.kvartal 2021.</a:t>
          </a:r>
        </a:p>
        <a:p>
          <a:pPr rtl="0"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30.6.2022: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Ly Forsikring er med i statistikken f.o.m. 2.kvartal 2022.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Møretrygd har byttet navn til Granne Forsikring.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Norske Codan ble en del av Tryg Norge fra 1. april 2022 etter oppkjøpet av britiske RSA.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100" b="0" i="1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30.9.2022: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</a:p>
        <a:p>
          <a:pPr rtl="0" fontAlgn="base"/>
          <a:endParaRPr lang="en-US" sz="11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31.3.2023:</a:t>
          </a:r>
          <a:endParaRPr lang="en-US" sz="11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 i januar 2023 ble det gjennomført fusjon mellom Storebrand Livsforsikring AS (overtakende selskap) og Storebrand Danica Pensjonsforsikring AS (overdragende selskap). 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Historiske Danica-tall legges derfor f.o.m. 1.kv. 2023 inn i Storebrand</a:t>
          </a:r>
        </a:p>
        <a:p>
          <a:pPr rtl="0"/>
          <a:endParaRPr lang="en-US" sz="11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Etter ønske fra selskapet vil vi fra 1.kv. 2023 presentere Fremtind-tall i en rad (tidligere har det vært splittet på Fremtind Skadeforsikring og Fremtind Livsforsikring)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1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171450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Eir Försäkring AB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  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Granne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HDI Global Specialty SE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Jernbanepersonalets bank og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KNIF Trygghet Forsikring AS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Ly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W. R.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WaterCircles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YouPlus Livsforsikring 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46" customWidth="1"/>
    <col min="2" max="4" width="11.42578125" style="146"/>
    <col min="5" max="5" width="14.140625" style="146" bestFit="1" customWidth="1"/>
    <col min="6" max="7" width="11.42578125" style="146"/>
    <col min="8" max="8" width="13.42578125" style="146" customWidth="1"/>
    <col min="9" max="9" width="11.42578125" style="146"/>
    <col min="10" max="10" width="13.42578125" style="146" bestFit="1" customWidth="1"/>
    <col min="11" max="256" width="11.42578125" style="146"/>
    <col min="257" max="257" width="16.28515625" style="146" customWidth="1"/>
    <col min="258" max="260" width="11.42578125" style="146"/>
    <col min="261" max="261" width="14.140625" style="146" bestFit="1" customWidth="1"/>
    <col min="262" max="263" width="11.42578125" style="146"/>
    <col min="264" max="264" width="13.42578125" style="146" customWidth="1"/>
    <col min="265" max="265" width="11.42578125" style="146"/>
    <col min="266" max="266" width="13.42578125" style="146" bestFit="1" customWidth="1"/>
    <col min="267" max="512" width="11.42578125" style="146"/>
    <col min="513" max="513" width="16.28515625" style="146" customWidth="1"/>
    <col min="514" max="516" width="11.42578125" style="146"/>
    <col min="517" max="517" width="14.140625" style="146" bestFit="1" customWidth="1"/>
    <col min="518" max="519" width="11.42578125" style="146"/>
    <col min="520" max="520" width="13.42578125" style="146" customWidth="1"/>
    <col min="521" max="521" width="11.42578125" style="146"/>
    <col min="522" max="522" width="13.42578125" style="146" bestFit="1" customWidth="1"/>
    <col min="523" max="768" width="11.42578125" style="146"/>
    <col min="769" max="769" width="16.28515625" style="146" customWidth="1"/>
    <col min="770" max="772" width="11.42578125" style="146"/>
    <col min="773" max="773" width="14.140625" style="146" bestFit="1" customWidth="1"/>
    <col min="774" max="775" width="11.42578125" style="146"/>
    <col min="776" max="776" width="13.42578125" style="146" customWidth="1"/>
    <col min="777" max="777" width="11.42578125" style="146"/>
    <col min="778" max="778" width="13.42578125" style="146" bestFit="1" customWidth="1"/>
    <col min="779" max="1024" width="11.42578125" style="146"/>
    <col min="1025" max="1025" width="16.28515625" style="146" customWidth="1"/>
    <col min="1026" max="1028" width="11.42578125" style="146"/>
    <col min="1029" max="1029" width="14.140625" style="146" bestFit="1" customWidth="1"/>
    <col min="1030" max="1031" width="11.42578125" style="146"/>
    <col min="1032" max="1032" width="13.42578125" style="146" customWidth="1"/>
    <col min="1033" max="1033" width="11.42578125" style="146"/>
    <col min="1034" max="1034" width="13.42578125" style="146" bestFit="1" customWidth="1"/>
    <col min="1035" max="1280" width="11.42578125" style="146"/>
    <col min="1281" max="1281" width="16.28515625" style="146" customWidth="1"/>
    <col min="1282" max="1284" width="11.42578125" style="146"/>
    <col min="1285" max="1285" width="14.140625" style="146" bestFit="1" customWidth="1"/>
    <col min="1286" max="1287" width="11.42578125" style="146"/>
    <col min="1288" max="1288" width="13.42578125" style="146" customWidth="1"/>
    <col min="1289" max="1289" width="11.42578125" style="146"/>
    <col min="1290" max="1290" width="13.42578125" style="146" bestFit="1" customWidth="1"/>
    <col min="1291" max="1536" width="11.42578125" style="146"/>
    <col min="1537" max="1537" width="16.28515625" style="146" customWidth="1"/>
    <col min="1538" max="1540" width="11.42578125" style="146"/>
    <col min="1541" max="1541" width="14.140625" style="146" bestFit="1" customWidth="1"/>
    <col min="1542" max="1543" width="11.42578125" style="146"/>
    <col min="1544" max="1544" width="13.42578125" style="146" customWidth="1"/>
    <col min="1545" max="1545" width="11.42578125" style="146"/>
    <col min="1546" max="1546" width="13.42578125" style="146" bestFit="1" customWidth="1"/>
    <col min="1547" max="1792" width="11.42578125" style="146"/>
    <col min="1793" max="1793" width="16.28515625" style="146" customWidth="1"/>
    <col min="1794" max="1796" width="11.42578125" style="146"/>
    <col min="1797" max="1797" width="14.140625" style="146" bestFit="1" customWidth="1"/>
    <col min="1798" max="1799" width="11.42578125" style="146"/>
    <col min="1800" max="1800" width="13.42578125" style="146" customWidth="1"/>
    <col min="1801" max="1801" width="11.42578125" style="146"/>
    <col min="1802" max="1802" width="13.42578125" style="146" bestFit="1" customWidth="1"/>
    <col min="1803" max="2048" width="11.42578125" style="146"/>
    <col min="2049" max="2049" width="16.28515625" style="146" customWidth="1"/>
    <col min="2050" max="2052" width="11.42578125" style="146"/>
    <col min="2053" max="2053" width="14.140625" style="146" bestFit="1" customWidth="1"/>
    <col min="2054" max="2055" width="11.42578125" style="146"/>
    <col min="2056" max="2056" width="13.42578125" style="146" customWidth="1"/>
    <col min="2057" max="2057" width="11.42578125" style="146"/>
    <col min="2058" max="2058" width="13.42578125" style="146" bestFit="1" customWidth="1"/>
    <col min="2059" max="2304" width="11.42578125" style="146"/>
    <col min="2305" max="2305" width="16.28515625" style="146" customWidth="1"/>
    <col min="2306" max="2308" width="11.42578125" style="146"/>
    <col min="2309" max="2309" width="14.140625" style="146" bestFit="1" customWidth="1"/>
    <col min="2310" max="2311" width="11.42578125" style="146"/>
    <col min="2312" max="2312" width="13.42578125" style="146" customWidth="1"/>
    <col min="2313" max="2313" width="11.42578125" style="146"/>
    <col min="2314" max="2314" width="13.42578125" style="146" bestFit="1" customWidth="1"/>
    <col min="2315" max="2560" width="11.42578125" style="146"/>
    <col min="2561" max="2561" width="16.28515625" style="146" customWidth="1"/>
    <col min="2562" max="2564" width="11.42578125" style="146"/>
    <col min="2565" max="2565" width="14.140625" style="146" bestFit="1" customWidth="1"/>
    <col min="2566" max="2567" width="11.42578125" style="146"/>
    <col min="2568" max="2568" width="13.42578125" style="146" customWidth="1"/>
    <col min="2569" max="2569" width="11.42578125" style="146"/>
    <col min="2570" max="2570" width="13.42578125" style="146" bestFit="1" customWidth="1"/>
    <col min="2571" max="2816" width="11.42578125" style="146"/>
    <col min="2817" max="2817" width="16.28515625" style="146" customWidth="1"/>
    <col min="2818" max="2820" width="11.42578125" style="146"/>
    <col min="2821" max="2821" width="14.140625" style="146" bestFit="1" customWidth="1"/>
    <col min="2822" max="2823" width="11.42578125" style="146"/>
    <col min="2824" max="2824" width="13.42578125" style="146" customWidth="1"/>
    <col min="2825" max="2825" width="11.42578125" style="146"/>
    <col min="2826" max="2826" width="13.42578125" style="146" bestFit="1" customWidth="1"/>
    <col min="2827" max="3072" width="11.42578125" style="146"/>
    <col min="3073" max="3073" width="16.28515625" style="146" customWidth="1"/>
    <col min="3074" max="3076" width="11.42578125" style="146"/>
    <col min="3077" max="3077" width="14.140625" style="146" bestFit="1" customWidth="1"/>
    <col min="3078" max="3079" width="11.42578125" style="146"/>
    <col min="3080" max="3080" width="13.42578125" style="146" customWidth="1"/>
    <col min="3081" max="3081" width="11.42578125" style="146"/>
    <col min="3082" max="3082" width="13.42578125" style="146" bestFit="1" customWidth="1"/>
    <col min="3083" max="3328" width="11.42578125" style="146"/>
    <col min="3329" max="3329" width="16.28515625" style="146" customWidth="1"/>
    <col min="3330" max="3332" width="11.42578125" style="146"/>
    <col min="3333" max="3333" width="14.140625" style="146" bestFit="1" customWidth="1"/>
    <col min="3334" max="3335" width="11.42578125" style="146"/>
    <col min="3336" max="3336" width="13.42578125" style="146" customWidth="1"/>
    <col min="3337" max="3337" width="11.42578125" style="146"/>
    <col min="3338" max="3338" width="13.42578125" style="146" bestFit="1" customWidth="1"/>
    <col min="3339" max="3584" width="11.42578125" style="146"/>
    <col min="3585" max="3585" width="16.28515625" style="146" customWidth="1"/>
    <col min="3586" max="3588" width="11.42578125" style="146"/>
    <col min="3589" max="3589" width="14.140625" style="146" bestFit="1" customWidth="1"/>
    <col min="3590" max="3591" width="11.42578125" style="146"/>
    <col min="3592" max="3592" width="13.42578125" style="146" customWidth="1"/>
    <col min="3593" max="3593" width="11.42578125" style="146"/>
    <col min="3594" max="3594" width="13.42578125" style="146" bestFit="1" customWidth="1"/>
    <col min="3595" max="3840" width="11.42578125" style="146"/>
    <col min="3841" max="3841" width="16.28515625" style="146" customWidth="1"/>
    <col min="3842" max="3844" width="11.42578125" style="146"/>
    <col min="3845" max="3845" width="14.140625" style="146" bestFit="1" customWidth="1"/>
    <col min="3846" max="3847" width="11.42578125" style="146"/>
    <col min="3848" max="3848" width="13.42578125" style="146" customWidth="1"/>
    <col min="3849" max="3849" width="11.42578125" style="146"/>
    <col min="3850" max="3850" width="13.42578125" style="146" bestFit="1" customWidth="1"/>
    <col min="3851" max="4096" width="11.42578125" style="146"/>
    <col min="4097" max="4097" width="16.28515625" style="146" customWidth="1"/>
    <col min="4098" max="4100" width="11.42578125" style="146"/>
    <col min="4101" max="4101" width="14.140625" style="146" bestFit="1" customWidth="1"/>
    <col min="4102" max="4103" width="11.42578125" style="146"/>
    <col min="4104" max="4104" width="13.42578125" style="146" customWidth="1"/>
    <col min="4105" max="4105" width="11.42578125" style="146"/>
    <col min="4106" max="4106" width="13.42578125" style="146" bestFit="1" customWidth="1"/>
    <col min="4107" max="4352" width="11.42578125" style="146"/>
    <col min="4353" max="4353" width="16.28515625" style="146" customWidth="1"/>
    <col min="4354" max="4356" width="11.42578125" style="146"/>
    <col min="4357" max="4357" width="14.140625" style="146" bestFit="1" customWidth="1"/>
    <col min="4358" max="4359" width="11.42578125" style="146"/>
    <col min="4360" max="4360" width="13.42578125" style="146" customWidth="1"/>
    <col min="4361" max="4361" width="11.42578125" style="146"/>
    <col min="4362" max="4362" width="13.42578125" style="146" bestFit="1" customWidth="1"/>
    <col min="4363" max="4608" width="11.42578125" style="146"/>
    <col min="4609" max="4609" width="16.28515625" style="146" customWidth="1"/>
    <col min="4610" max="4612" width="11.42578125" style="146"/>
    <col min="4613" max="4613" width="14.140625" style="146" bestFit="1" customWidth="1"/>
    <col min="4614" max="4615" width="11.42578125" style="146"/>
    <col min="4616" max="4616" width="13.42578125" style="146" customWidth="1"/>
    <col min="4617" max="4617" width="11.42578125" style="146"/>
    <col min="4618" max="4618" width="13.42578125" style="146" bestFit="1" customWidth="1"/>
    <col min="4619" max="4864" width="11.42578125" style="146"/>
    <col min="4865" max="4865" width="16.28515625" style="146" customWidth="1"/>
    <col min="4866" max="4868" width="11.42578125" style="146"/>
    <col min="4869" max="4869" width="14.140625" style="146" bestFit="1" customWidth="1"/>
    <col min="4870" max="4871" width="11.42578125" style="146"/>
    <col min="4872" max="4872" width="13.42578125" style="146" customWidth="1"/>
    <col min="4873" max="4873" width="11.42578125" style="146"/>
    <col min="4874" max="4874" width="13.42578125" style="146" bestFit="1" customWidth="1"/>
    <col min="4875" max="5120" width="11.42578125" style="146"/>
    <col min="5121" max="5121" width="16.28515625" style="146" customWidth="1"/>
    <col min="5122" max="5124" width="11.42578125" style="146"/>
    <col min="5125" max="5125" width="14.140625" style="146" bestFit="1" customWidth="1"/>
    <col min="5126" max="5127" width="11.42578125" style="146"/>
    <col min="5128" max="5128" width="13.42578125" style="146" customWidth="1"/>
    <col min="5129" max="5129" width="11.42578125" style="146"/>
    <col min="5130" max="5130" width="13.42578125" style="146" bestFit="1" customWidth="1"/>
    <col min="5131" max="5376" width="11.42578125" style="146"/>
    <col min="5377" max="5377" width="16.28515625" style="146" customWidth="1"/>
    <col min="5378" max="5380" width="11.42578125" style="146"/>
    <col min="5381" max="5381" width="14.140625" style="146" bestFit="1" customWidth="1"/>
    <col min="5382" max="5383" width="11.42578125" style="146"/>
    <col min="5384" max="5384" width="13.42578125" style="146" customWidth="1"/>
    <col min="5385" max="5385" width="11.42578125" style="146"/>
    <col min="5386" max="5386" width="13.42578125" style="146" bestFit="1" customWidth="1"/>
    <col min="5387" max="5632" width="11.42578125" style="146"/>
    <col min="5633" max="5633" width="16.28515625" style="146" customWidth="1"/>
    <col min="5634" max="5636" width="11.42578125" style="146"/>
    <col min="5637" max="5637" width="14.140625" style="146" bestFit="1" customWidth="1"/>
    <col min="5638" max="5639" width="11.42578125" style="146"/>
    <col min="5640" max="5640" width="13.42578125" style="146" customWidth="1"/>
    <col min="5641" max="5641" width="11.42578125" style="146"/>
    <col min="5642" max="5642" width="13.42578125" style="146" bestFit="1" customWidth="1"/>
    <col min="5643" max="5888" width="11.42578125" style="146"/>
    <col min="5889" max="5889" width="16.28515625" style="146" customWidth="1"/>
    <col min="5890" max="5892" width="11.42578125" style="146"/>
    <col min="5893" max="5893" width="14.140625" style="146" bestFit="1" customWidth="1"/>
    <col min="5894" max="5895" width="11.42578125" style="146"/>
    <col min="5896" max="5896" width="13.42578125" style="146" customWidth="1"/>
    <col min="5897" max="5897" width="11.42578125" style="146"/>
    <col min="5898" max="5898" width="13.42578125" style="146" bestFit="1" customWidth="1"/>
    <col min="5899" max="6144" width="11.42578125" style="146"/>
    <col min="6145" max="6145" width="16.28515625" style="146" customWidth="1"/>
    <col min="6146" max="6148" width="11.42578125" style="146"/>
    <col min="6149" max="6149" width="14.140625" style="146" bestFit="1" customWidth="1"/>
    <col min="6150" max="6151" width="11.42578125" style="146"/>
    <col min="6152" max="6152" width="13.42578125" style="146" customWidth="1"/>
    <col min="6153" max="6153" width="11.42578125" style="146"/>
    <col min="6154" max="6154" width="13.42578125" style="146" bestFit="1" customWidth="1"/>
    <col min="6155" max="6400" width="11.42578125" style="146"/>
    <col min="6401" max="6401" width="16.28515625" style="146" customWidth="1"/>
    <col min="6402" max="6404" width="11.42578125" style="146"/>
    <col min="6405" max="6405" width="14.140625" style="146" bestFit="1" customWidth="1"/>
    <col min="6406" max="6407" width="11.42578125" style="146"/>
    <col min="6408" max="6408" width="13.42578125" style="146" customWidth="1"/>
    <col min="6409" max="6409" width="11.42578125" style="146"/>
    <col min="6410" max="6410" width="13.42578125" style="146" bestFit="1" customWidth="1"/>
    <col min="6411" max="6656" width="11.42578125" style="146"/>
    <col min="6657" max="6657" width="16.28515625" style="146" customWidth="1"/>
    <col min="6658" max="6660" width="11.42578125" style="146"/>
    <col min="6661" max="6661" width="14.140625" style="146" bestFit="1" customWidth="1"/>
    <col min="6662" max="6663" width="11.42578125" style="146"/>
    <col min="6664" max="6664" width="13.42578125" style="146" customWidth="1"/>
    <col min="6665" max="6665" width="11.42578125" style="146"/>
    <col min="6666" max="6666" width="13.42578125" style="146" bestFit="1" customWidth="1"/>
    <col min="6667" max="6912" width="11.42578125" style="146"/>
    <col min="6913" max="6913" width="16.28515625" style="146" customWidth="1"/>
    <col min="6914" max="6916" width="11.42578125" style="146"/>
    <col min="6917" max="6917" width="14.140625" style="146" bestFit="1" customWidth="1"/>
    <col min="6918" max="6919" width="11.42578125" style="146"/>
    <col min="6920" max="6920" width="13.42578125" style="146" customWidth="1"/>
    <col min="6921" max="6921" width="11.42578125" style="146"/>
    <col min="6922" max="6922" width="13.42578125" style="146" bestFit="1" customWidth="1"/>
    <col min="6923" max="7168" width="11.42578125" style="146"/>
    <col min="7169" max="7169" width="16.28515625" style="146" customWidth="1"/>
    <col min="7170" max="7172" width="11.42578125" style="146"/>
    <col min="7173" max="7173" width="14.140625" style="146" bestFit="1" customWidth="1"/>
    <col min="7174" max="7175" width="11.42578125" style="146"/>
    <col min="7176" max="7176" width="13.42578125" style="146" customWidth="1"/>
    <col min="7177" max="7177" width="11.42578125" style="146"/>
    <col min="7178" max="7178" width="13.42578125" style="146" bestFit="1" customWidth="1"/>
    <col min="7179" max="7424" width="11.42578125" style="146"/>
    <col min="7425" max="7425" width="16.28515625" style="146" customWidth="1"/>
    <col min="7426" max="7428" width="11.42578125" style="146"/>
    <col min="7429" max="7429" width="14.140625" style="146" bestFit="1" customWidth="1"/>
    <col min="7430" max="7431" width="11.42578125" style="146"/>
    <col min="7432" max="7432" width="13.42578125" style="146" customWidth="1"/>
    <col min="7433" max="7433" width="11.42578125" style="146"/>
    <col min="7434" max="7434" width="13.42578125" style="146" bestFit="1" customWidth="1"/>
    <col min="7435" max="7680" width="11.42578125" style="146"/>
    <col min="7681" max="7681" width="16.28515625" style="146" customWidth="1"/>
    <col min="7682" max="7684" width="11.42578125" style="146"/>
    <col min="7685" max="7685" width="14.140625" style="146" bestFit="1" customWidth="1"/>
    <col min="7686" max="7687" width="11.42578125" style="146"/>
    <col min="7688" max="7688" width="13.42578125" style="146" customWidth="1"/>
    <col min="7689" max="7689" width="11.42578125" style="146"/>
    <col min="7690" max="7690" width="13.42578125" style="146" bestFit="1" customWidth="1"/>
    <col min="7691" max="7936" width="11.42578125" style="146"/>
    <col min="7937" max="7937" width="16.28515625" style="146" customWidth="1"/>
    <col min="7938" max="7940" width="11.42578125" style="146"/>
    <col min="7941" max="7941" width="14.140625" style="146" bestFit="1" customWidth="1"/>
    <col min="7942" max="7943" width="11.42578125" style="146"/>
    <col min="7944" max="7944" width="13.42578125" style="146" customWidth="1"/>
    <col min="7945" max="7945" width="11.42578125" style="146"/>
    <col min="7946" max="7946" width="13.42578125" style="146" bestFit="1" customWidth="1"/>
    <col min="7947" max="8192" width="11.42578125" style="146"/>
    <col min="8193" max="8193" width="16.28515625" style="146" customWidth="1"/>
    <col min="8194" max="8196" width="11.42578125" style="146"/>
    <col min="8197" max="8197" width="14.140625" style="146" bestFit="1" customWidth="1"/>
    <col min="8198" max="8199" width="11.42578125" style="146"/>
    <col min="8200" max="8200" width="13.42578125" style="146" customWidth="1"/>
    <col min="8201" max="8201" width="11.42578125" style="146"/>
    <col min="8202" max="8202" width="13.42578125" style="146" bestFit="1" customWidth="1"/>
    <col min="8203" max="8448" width="11.42578125" style="146"/>
    <col min="8449" max="8449" width="16.28515625" style="146" customWidth="1"/>
    <col min="8450" max="8452" width="11.42578125" style="146"/>
    <col min="8453" max="8453" width="14.140625" style="146" bestFit="1" customWidth="1"/>
    <col min="8454" max="8455" width="11.42578125" style="146"/>
    <col min="8456" max="8456" width="13.42578125" style="146" customWidth="1"/>
    <col min="8457" max="8457" width="11.42578125" style="146"/>
    <col min="8458" max="8458" width="13.42578125" style="146" bestFit="1" customWidth="1"/>
    <col min="8459" max="8704" width="11.42578125" style="146"/>
    <col min="8705" max="8705" width="16.28515625" style="146" customWidth="1"/>
    <col min="8706" max="8708" width="11.42578125" style="146"/>
    <col min="8709" max="8709" width="14.140625" style="146" bestFit="1" customWidth="1"/>
    <col min="8710" max="8711" width="11.42578125" style="146"/>
    <col min="8712" max="8712" width="13.42578125" style="146" customWidth="1"/>
    <col min="8713" max="8713" width="11.42578125" style="146"/>
    <col min="8714" max="8714" width="13.42578125" style="146" bestFit="1" customWidth="1"/>
    <col min="8715" max="8960" width="11.42578125" style="146"/>
    <col min="8961" max="8961" width="16.28515625" style="146" customWidth="1"/>
    <col min="8962" max="8964" width="11.42578125" style="146"/>
    <col min="8965" max="8965" width="14.140625" style="146" bestFit="1" customWidth="1"/>
    <col min="8966" max="8967" width="11.42578125" style="146"/>
    <col min="8968" max="8968" width="13.42578125" style="146" customWidth="1"/>
    <col min="8969" max="8969" width="11.42578125" style="146"/>
    <col min="8970" max="8970" width="13.42578125" style="146" bestFit="1" customWidth="1"/>
    <col min="8971" max="9216" width="11.42578125" style="146"/>
    <col min="9217" max="9217" width="16.28515625" style="146" customWidth="1"/>
    <col min="9218" max="9220" width="11.42578125" style="146"/>
    <col min="9221" max="9221" width="14.140625" style="146" bestFit="1" customWidth="1"/>
    <col min="9222" max="9223" width="11.42578125" style="146"/>
    <col min="9224" max="9224" width="13.42578125" style="146" customWidth="1"/>
    <col min="9225" max="9225" width="11.42578125" style="146"/>
    <col min="9226" max="9226" width="13.42578125" style="146" bestFit="1" customWidth="1"/>
    <col min="9227" max="9472" width="11.42578125" style="146"/>
    <col min="9473" max="9473" width="16.28515625" style="146" customWidth="1"/>
    <col min="9474" max="9476" width="11.42578125" style="146"/>
    <col min="9477" max="9477" width="14.140625" style="146" bestFit="1" customWidth="1"/>
    <col min="9478" max="9479" width="11.42578125" style="146"/>
    <col min="9480" max="9480" width="13.42578125" style="146" customWidth="1"/>
    <col min="9481" max="9481" width="11.42578125" style="146"/>
    <col min="9482" max="9482" width="13.42578125" style="146" bestFit="1" customWidth="1"/>
    <col min="9483" max="9728" width="11.42578125" style="146"/>
    <col min="9729" max="9729" width="16.28515625" style="146" customWidth="1"/>
    <col min="9730" max="9732" width="11.42578125" style="146"/>
    <col min="9733" max="9733" width="14.140625" style="146" bestFit="1" customWidth="1"/>
    <col min="9734" max="9735" width="11.42578125" style="146"/>
    <col min="9736" max="9736" width="13.42578125" style="146" customWidth="1"/>
    <col min="9737" max="9737" width="11.42578125" style="146"/>
    <col min="9738" max="9738" width="13.42578125" style="146" bestFit="1" customWidth="1"/>
    <col min="9739" max="9984" width="11.42578125" style="146"/>
    <col min="9985" max="9985" width="16.28515625" style="146" customWidth="1"/>
    <col min="9986" max="9988" width="11.42578125" style="146"/>
    <col min="9989" max="9989" width="14.140625" style="146" bestFit="1" customWidth="1"/>
    <col min="9990" max="9991" width="11.42578125" style="146"/>
    <col min="9992" max="9992" width="13.42578125" style="146" customWidth="1"/>
    <col min="9993" max="9993" width="11.42578125" style="146"/>
    <col min="9994" max="9994" width="13.42578125" style="146" bestFit="1" customWidth="1"/>
    <col min="9995" max="10240" width="11.42578125" style="146"/>
    <col min="10241" max="10241" width="16.28515625" style="146" customWidth="1"/>
    <col min="10242" max="10244" width="11.42578125" style="146"/>
    <col min="10245" max="10245" width="14.140625" style="146" bestFit="1" customWidth="1"/>
    <col min="10246" max="10247" width="11.42578125" style="146"/>
    <col min="10248" max="10248" width="13.42578125" style="146" customWidth="1"/>
    <col min="10249" max="10249" width="11.42578125" style="146"/>
    <col min="10250" max="10250" width="13.42578125" style="146" bestFit="1" customWidth="1"/>
    <col min="10251" max="10496" width="11.42578125" style="146"/>
    <col min="10497" max="10497" width="16.28515625" style="146" customWidth="1"/>
    <col min="10498" max="10500" width="11.42578125" style="146"/>
    <col min="10501" max="10501" width="14.140625" style="146" bestFit="1" customWidth="1"/>
    <col min="10502" max="10503" width="11.42578125" style="146"/>
    <col min="10504" max="10504" width="13.42578125" style="146" customWidth="1"/>
    <col min="10505" max="10505" width="11.42578125" style="146"/>
    <col min="10506" max="10506" width="13.42578125" style="146" bestFit="1" customWidth="1"/>
    <col min="10507" max="10752" width="11.42578125" style="146"/>
    <col min="10753" max="10753" width="16.28515625" style="146" customWidth="1"/>
    <col min="10754" max="10756" width="11.42578125" style="146"/>
    <col min="10757" max="10757" width="14.140625" style="146" bestFit="1" customWidth="1"/>
    <col min="10758" max="10759" width="11.42578125" style="146"/>
    <col min="10760" max="10760" width="13.42578125" style="146" customWidth="1"/>
    <col min="10761" max="10761" width="11.42578125" style="146"/>
    <col min="10762" max="10762" width="13.42578125" style="146" bestFit="1" customWidth="1"/>
    <col min="10763" max="11008" width="11.42578125" style="146"/>
    <col min="11009" max="11009" width="16.28515625" style="146" customWidth="1"/>
    <col min="11010" max="11012" width="11.42578125" style="146"/>
    <col min="11013" max="11013" width="14.140625" style="146" bestFit="1" customWidth="1"/>
    <col min="11014" max="11015" width="11.42578125" style="146"/>
    <col min="11016" max="11016" width="13.42578125" style="146" customWidth="1"/>
    <col min="11017" max="11017" width="11.42578125" style="146"/>
    <col min="11018" max="11018" width="13.42578125" style="146" bestFit="1" customWidth="1"/>
    <col min="11019" max="11264" width="11.42578125" style="146"/>
    <col min="11265" max="11265" width="16.28515625" style="146" customWidth="1"/>
    <col min="11266" max="11268" width="11.42578125" style="146"/>
    <col min="11269" max="11269" width="14.140625" style="146" bestFit="1" customWidth="1"/>
    <col min="11270" max="11271" width="11.42578125" style="146"/>
    <col min="11272" max="11272" width="13.42578125" style="146" customWidth="1"/>
    <col min="11273" max="11273" width="11.42578125" style="146"/>
    <col min="11274" max="11274" width="13.42578125" style="146" bestFit="1" customWidth="1"/>
    <col min="11275" max="11520" width="11.42578125" style="146"/>
    <col min="11521" max="11521" width="16.28515625" style="146" customWidth="1"/>
    <col min="11522" max="11524" width="11.42578125" style="146"/>
    <col min="11525" max="11525" width="14.140625" style="146" bestFit="1" customWidth="1"/>
    <col min="11526" max="11527" width="11.42578125" style="146"/>
    <col min="11528" max="11528" width="13.42578125" style="146" customWidth="1"/>
    <col min="11529" max="11529" width="11.42578125" style="146"/>
    <col min="11530" max="11530" width="13.42578125" style="146" bestFit="1" customWidth="1"/>
    <col min="11531" max="11776" width="11.42578125" style="146"/>
    <col min="11777" max="11777" width="16.28515625" style="146" customWidth="1"/>
    <col min="11778" max="11780" width="11.42578125" style="146"/>
    <col min="11781" max="11781" width="14.140625" style="146" bestFit="1" customWidth="1"/>
    <col min="11782" max="11783" width="11.42578125" style="146"/>
    <col min="11784" max="11784" width="13.42578125" style="146" customWidth="1"/>
    <col min="11785" max="11785" width="11.42578125" style="146"/>
    <col min="11786" max="11786" width="13.42578125" style="146" bestFit="1" customWidth="1"/>
    <col min="11787" max="12032" width="11.42578125" style="146"/>
    <col min="12033" max="12033" width="16.28515625" style="146" customWidth="1"/>
    <col min="12034" max="12036" width="11.42578125" style="146"/>
    <col min="12037" max="12037" width="14.140625" style="146" bestFit="1" customWidth="1"/>
    <col min="12038" max="12039" width="11.42578125" style="146"/>
    <col min="12040" max="12040" width="13.42578125" style="146" customWidth="1"/>
    <col min="12041" max="12041" width="11.42578125" style="146"/>
    <col min="12042" max="12042" width="13.42578125" style="146" bestFit="1" customWidth="1"/>
    <col min="12043" max="12288" width="11.42578125" style="146"/>
    <col min="12289" max="12289" width="16.28515625" style="146" customWidth="1"/>
    <col min="12290" max="12292" width="11.42578125" style="146"/>
    <col min="12293" max="12293" width="14.140625" style="146" bestFit="1" customWidth="1"/>
    <col min="12294" max="12295" width="11.42578125" style="146"/>
    <col min="12296" max="12296" width="13.42578125" style="146" customWidth="1"/>
    <col min="12297" max="12297" width="11.42578125" style="146"/>
    <col min="12298" max="12298" width="13.42578125" style="146" bestFit="1" customWidth="1"/>
    <col min="12299" max="12544" width="11.42578125" style="146"/>
    <col min="12545" max="12545" width="16.28515625" style="146" customWidth="1"/>
    <col min="12546" max="12548" width="11.42578125" style="146"/>
    <col min="12549" max="12549" width="14.140625" style="146" bestFit="1" customWidth="1"/>
    <col min="12550" max="12551" width="11.42578125" style="146"/>
    <col min="12552" max="12552" width="13.42578125" style="146" customWidth="1"/>
    <col min="12553" max="12553" width="11.42578125" style="146"/>
    <col min="12554" max="12554" width="13.42578125" style="146" bestFit="1" customWidth="1"/>
    <col min="12555" max="12800" width="11.42578125" style="146"/>
    <col min="12801" max="12801" width="16.28515625" style="146" customWidth="1"/>
    <col min="12802" max="12804" width="11.42578125" style="146"/>
    <col min="12805" max="12805" width="14.140625" style="146" bestFit="1" customWidth="1"/>
    <col min="12806" max="12807" width="11.42578125" style="146"/>
    <col min="12808" max="12808" width="13.42578125" style="146" customWidth="1"/>
    <col min="12809" max="12809" width="11.42578125" style="146"/>
    <col min="12810" max="12810" width="13.42578125" style="146" bestFit="1" customWidth="1"/>
    <col min="12811" max="13056" width="11.42578125" style="146"/>
    <col min="13057" max="13057" width="16.28515625" style="146" customWidth="1"/>
    <col min="13058" max="13060" width="11.42578125" style="146"/>
    <col min="13061" max="13061" width="14.140625" style="146" bestFit="1" customWidth="1"/>
    <col min="13062" max="13063" width="11.42578125" style="146"/>
    <col min="13064" max="13064" width="13.42578125" style="146" customWidth="1"/>
    <col min="13065" max="13065" width="11.42578125" style="146"/>
    <col min="13066" max="13066" width="13.42578125" style="146" bestFit="1" customWidth="1"/>
    <col min="13067" max="13312" width="11.42578125" style="146"/>
    <col min="13313" max="13313" width="16.28515625" style="146" customWidth="1"/>
    <col min="13314" max="13316" width="11.42578125" style="146"/>
    <col min="13317" max="13317" width="14.140625" style="146" bestFit="1" customWidth="1"/>
    <col min="13318" max="13319" width="11.42578125" style="146"/>
    <col min="13320" max="13320" width="13.42578125" style="146" customWidth="1"/>
    <col min="13321" max="13321" width="11.42578125" style="146"/>
    <col min="13322" max="13322" width="13.42578125" style="146" bestFit="1" customWidth="1"/>
    <col min="13323" max="13568" width="11.42578125" style="146"/>
    <col min="13569" max="13569" width="16.28515625" style="146" customWidth="1"/>
    <col min="13570" max="13572" width="11.42578125" style="146"/>
    <col min="13573" max="13573" width="14.140625" style="146" bestFit="1" customWidth="1"/>
    <col min="13574" max="13575" width="11.42578125" style="146"/>
    <col min="13576" max="13576" width="13.42578125" style="146" customWidth="1"/>
    <col min="13577" max="13577" width="11.42578125" style="146"/>
    <col min="13578" max="13578" width="13.42578125" style="146" bestFit="1" customWidth="1"/>
    <col min="13579" max="13824" width="11.42578125" style="146"/>
    <col min="13825" max="13825" width="16.28515625" style="146" customWidth="1"/>
    <col min="13826" max="13828" width="11.42578125" style="146"/>
    <col min="13829" max="13829" width="14.140625" style="146" bestFit="1" customWidth="1"/>
    <col min="13830" max="13831" width="11.42578125" style="146"/>
    <col min="13832" max="13832" width="13.42578125" style="146" customWidth="1"/>
    <col min="13833" max="13833" width="11.42578125" style="146"/>
    <col min="13834" max="13834" width="13.42578125" style="146" bestFit="1" customWidth="1"/>
    <col min="13835" max="14080" width="11.42578125" style="146"/>
    <col min="14081" max="14081" width="16.28515625" style="146" customWidth="1"/>
    <col min="14082" max="14084" width="11.42578125" style="146"/>
    <col min="14085" max="14085" width="14.140625" style="146" bestFit="1" customWidth="1"/>
    <col min="14086" max="14087" width="11.42578125" style="146"/>
    <col min="14088" max="14088" width="13.42578125" style="146" customWidth="1"/>
    <col min="14089" max="14089" width="11.42578125" style="146"/>
    <col min="14090" max="14090" width="13.42578125" style="146" bestFit="1" customWidth="1"/>
    <col min="14091" max="14336" width="11.42578125" style="146"/>
    <col min="14337" max="14337" width="16.28515625" style="146" customWidth="1"/>
    <col min="14338" max="14340" width="11.42578125" style="146"/>
    <col min="14341" max="14341" width="14.140625" style="146" bestFit="1" customWidth="1"/>
    <col min="14342" max="14343" width="11.42578125" style="146"/>
    <col min="14344" max="14344" width="13.42578125" style="146" customWidth="1"/>
    <col min="14345" max="14345" width="11.42578125" style="146"/>
    <col min="14346" max="14346" width="13.42578125" style="146" bestFit="1" customWidth="1"/>
    <col min="14347" max="14592" width="11.42578125" style="146"/>
    <col min="14593" max="14593" width="16.28515625" style="146" customWidth="1"/>
    <col min="14594" max="14596" width="11.42578125" style="146"/>
    <col min="14597" max="14597" width="14.140625" style="146" bestFit="1" customWidth="1"/>
    <col min="14598" max="14599" width="11.42578125" style="146"/>
    <col min="14600" max="14600" width="13.42578125" style="146" customWidth="1"/>
    <col min="14601" max="14601" width="11.42578125" style="146"/>
    <col min="14602" max="14602" width="13.42578125" style="146" bestFit="1" customWidth="1"/>
    <col min="14603" max="14848" width="11.42578125" style="146"/>
    <col min="14849" max="14849" width="16.28515625" style="146" customWidth="1"/>
    <col min="14850" max="14852" width="11.42578125" style="146"/>
    <col min="14853" max="14853" width="14.140625" style="146" bestFit="1" customWidth="1"/>
    <col min="14854" max="14855" width="11.42578125" style="146"/>
    <col min="14856" max="14856" width="13.42578125" style="146" customWidth="1"/>
    <col min="14857" max="14857" width="11.42578125" style="146"/>
    <col min="14858" max="14858" width="13.42578125" style="146" bestFit="1" customWidth="1"/>
    <col min="14859" max="15104" width="11.42578125" style="146"/>
    <col min="15105" max="15105" width="16.28515625" style="146" customWidth="1"/>
    <col min="15106" max="15108" width="11.42578125" style="146"/>
    <col min="15109" max="15109" width="14.140625" style="146" bestFit="1" customWidth="1"/>
    <col min="15110" max="15111" width="11.42578125" style="146"/>
    <col min="15112" max="15112" width="13.42578125" style="146" customWidth="1"/>
    <col min="15113" max="15113" width="11.42578125" style="146"/>
    <col min="15114" max="15114" width="13.42578125" style="146" bestFit="1" customWidth="1"/>
    <col min="15115" max="15360" width="11.42578125" style="146"/>
    <col min="15361" max="15361" width="16.28515625" style="146" customWidth="1"/>
    <col min="15362" max="15364" width="11.42578125" style="146"/>
    <col min="15365" max="15365" width="14.140625" style="146" bestFit="1" customWidth="1"/>
    <col min="15366" max="15367" width="11.42578125" style="146"/>
    <col min="15368" max="15368" width="13.42578125" style="146" customWidth="1"/>
    <col min="15369" max="15369" width="11.42578125" style="146"/>
    <col min="15370" max="15370" width="13.42578125" style="146" bestFit="1" customWidth="1"/>
    <col min="15371" max="15616" width="11.42578125" style="146"/>
    <col min="15617" max="15617" width="16.28515625" style="146" customWidth="1"/>
    <col min="15618" max="15620" width="11.42578125" style="146"/>
    <col min="15621" max="15621" width="14.140625" style="146" bestFit="1" customWidth="1"/>
    <col min="15622" max="15623" width="11.42578125" style="146"/>
    <col min="15624" max="15624" width="13.42578125" style="146" customWidth="1"/>
    <col min="15625" max="15625" width="11.42578125" style="146"/>
    <col min="15626" max="15626" width="13.42578125" style="146" bestFit="1" customWidth="1"/>
    <col min="15627" max="15872" width="11.42578125" style="146"/>
    <col min="15873" max="15873" width="16.28515625" style="146" customWidth="1"/>
    <col min="15874" max="15876" width="11.42578125" style="146"/>
    <col min="15877" max="15877" width="14.140625" style="146" bestFit="1" customWidth="1"/>
    <col min="15878" max="15879" width="11.42578125" style="146"/>
    <col min="15880" max="15880" width="13.42578125" style="146" customWidth="1"/>
    <col min="15881" max="15881" width="11.42578125" style="146"/>
    <col min="15882" max="15882" width="13.42578125" style="146" bestFit="1" customWidth="1"/>
    <col min="15883" max="16128" width="11.42578125" style="146"/>
    <col min="16129" max="16129" width="16.28515625" style="146" customWidth="1"/>
    <col min="16130" max="16132" width="11.42578125" style="146"/>
    <col min="16133" max="16133" width="14.140625" style="146" bestFit="1" customWidth="1"/>
    <col min="16134" max="16135" width="11.42578125" style="146"/>
    <col min="16136" max="16136" width="13.42578125" style="146" customWidth="1"/>
    <col min="16137" max="16137" width="11.42578125" style="146"/>
    <col min="16138" max="16138" width="13.42578125" style="146" bestFit="1" customWidth="1"/>
    <col min="16139" max="16384" width="11.42578125" style="146"/>
  </cols>
  <sheetData>
    <row r="5" spans="2:9" x14ac:dyDescent="0.2">
      <c r="B5" s="145"/>
      <c r="C5" s="145"/>
      <c r="D5" s="145"/>
      <c r="E5" s="145"/>
      <c r="F5" s="145"/>
      <c r="G5" s="145"/>
      <c r="H5" s="145"/>
    </row>
    <row r="6" spans="2:9" ht="23.25" x14ac:dyDescent="0.35">
      <c r="B6" s="147"/>
      <c r="C6" s="145"/>
      <c r="D6" s="145"/>
      <c r="E6" s="145"/>
      <c r="F6" s="145"/>
      <c r="G6" s="145"/>
      <c r="H6" s="145"/>
      <c r="I6" s="148"/>
    </row>
    <row r="7" spans="2:9" x14ac:dyDescent="0.2">
      <c r="B7" s="145"/>
      <c r="C7" s="145"/>
      <c r="D7" s="145"/>
      <c r="E7" s="145"/>
      <c r="F7" s="145"/>
      <c r="G7" s="145"/>
      <c r="H7" s="145"/>
      <c r="I7" s="145"/>
    </row>
    <row r="8" spans="2:9" x14ac:dyDescent="0.2">
      <c r="B8" s="145"/>
      <c r="C8" s="145"/>
      <c r="D8" s="145"/>
      <c r="F8" s="145"/>
      <c r="G8" s="145"/>
      <c r="H8" s="145"/>
    </row>
    <row r="9" spans="2:9" x14ac:dyDescent="0.2">
      <c r="B9" s="145"/>
      <c r="C9" s="145"/>
      <c r="D9" s="145"/>
      <c r="E9" s="145"/>
      <c r="F9" s="145"/>
      <c r="G9" s="145"/>
      <c r="H9" s="145"/>
    </row>
    <row r="10" spans="2:9" ht="23.25" x14ac:dyDescent="0.35">
      <c r="B10" s="145"/>
      <c r="C10" s="145"/>
      <c r="D10" s="145"/>
      <c r="I10" s="148"/>
    </row>
    <row r="11" spans="2:9" x14ac:dyDescent="0.2">
      <c r="B11" s="145"/>
      <c r="C11" s="145"/>
      <c r="D11" s="145"/>
    </row>
    <row r="12" spans="2:9" ht="27" customHeight="1" x14ac:dyDescent="0.35">
      <c r="B12" s="145"/>
      <c r="C12" s="145"/>
      <c r="D12" s="145"/>
      <c r="E12" s="145"/>
      <c r="F12" s="145"/>
      <c r="G12" s="145"/>
      <c r="H12" s="145"/>
      <c r="I12" s="148"/>
    </row>
    <row r="13" spans="2:9" ht="19.5" customHeight="1" x14ac:dyDescent="0.35">
      <c r="B13" s="145"/>
      <c r="C13" s="158"/>
      <c r="D13" s="158"/>
      <c r="E13" s="158"/>
      <c r="F13" s="158"/>
      <c r="G13" s="158"/>
      <c r="H13" s="158"/>
      <c r="I13" s="148"/>
    </row>
    <row r="14" spans="2:9" x14ac:dyDescent="0.2">
      <c r="B14" s="145"/>
      <c r="C14" s="145"/>
      <c r="D14" s="145"/>
      <c r="F14" s="145"/>
      <c r="G14" s="145"/>
      <c r="H14" s="145"/>
    </row>
    <row r="15" spans="2:9" x14ac:dyDescent="0.2">
      <c r="B15" s="145"/>
      <c r="C15" s="145"/>
      <c r="D15" s="145"/>
      <c r="F15" s="145"/>
      <c r="G15" s="145"/>
      <c r="H15" s="145"/>
      <c r="I15" s="145"/>
    </row>
    <row r="16" spans="2:9" ht="34.5" x14ac:dyDescent="0.45">
      <c r="B16" s="145"/>
      <c r="C16" s="145"/>
      <c r="D16" s="145"/>
      <c r="E16" s="149"/>
      <c r="F16" s="145"/>
      <c r="G16" s="145"/>
      <c r="H16" s="145"/>
      <c r="I16" s="145"/>
    </row>
    <row r="17" spans="2:9" ht="33" x14ac:dyDescent="0.45">
      <c r="B17" s="145"/>
      <c r="C17" s="145"/>
      <c r="D17" s="145"/>
      <c r="E17" s="150"/>
      <c r="F17" s="145"/>
      <c r="G17" s="145"/>
      <c r="H17" s="145"/>
      <c r="I17" s="145"/>
    </row>
    <row r="18" spans="2:9" ht="33" x14ac:dyDescent="0.45">
      <c r="D18" s="150"/>
    </row>
    <row r="19" spans="2:9" ht="18.75" x14ac:dyDescent="0.3">
      <c r="E19" s="159"/>
      <c r="I19" s="151"/>
    </row>
    <row r="21" spans="2:9" x14ac:dyDescent="0.2">
      <c r="E21" s="152"/>
    </row>
    <row r="22" spans="2:9" ht="26.25" x14ac:dyDescent="0.4">
      <c r="E22" s="153"/>
    </row>
    <row r="25" spans="2:9" ht="18.75" x14ac:dyDescent="0.3">
      <c r="E25" s="154"/>
    </row>
    <row r="26" spans="2:9" ht="18.75" x14ac:dyDescent="0.3">
      <c r="E26" s="155"/>
    </row>
    <row r="28" spans="2:9" x14ac:dyDescent="0.2">
      <c r="D28" s="158"/>
      <c r="E28" s="158"/>
      <c r="F28" s="158"/>
      <c r="G28" s="158"/>
      <c r="H28" s="158"/>
    </row>
    <row r="33" spans="1:9" ht="35.25" x14ac:dyDescent="0.2">
      <c r="A33" s="160"/>
    </row>
    <row r="36" spans="1:9" ht="33" x14ac:dyDescent="0.2">
      <c r="B36" s="161"/>
    </row>
    <row r="39" spans="1:9" ht="18" x14ac:dyDescent="0.25">
      <c r="B39" s="162"/>
    </row>
    <row r="41" spans="1:9" ht="18.75" x14ac:dyDescent="0.3">
      <c r="I41" s="156"/>
    </row>
    <row r="43" spans="1:9" ht="18.75" x14ac:dyDescent="0.3">
      <c r="B43" s="254"/>
      <c r="C43" s="254"/>
      <c r="D43" s="254"/>
    </row>
    <row r="57" spans="10:10" ht="18.75" x14ac:dyDescent="0.3">
      <c r="J57" s="157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75" t="s">
        <v>104</v>
      </c>
      <c r="E4" s="275"/>
      <c r="I4" s="275" t="s">
        <v>91</v>
      </c>
      <c r="J4" s="275"/>
      <c r="K4" s="275"/>
      <c r="L4" s="275"/>
      <c r="M4" s="275"/>
      <c r="N4" s="275"/>
      <c r="P4" s="275" t="s">
        <v>92</v>
      </c>
      <c r="Q4" s="275"/>
      <c r="R4" s="275"/>
      <c r="S4" s="275"/>
      <c r="T4" s="275"/>
      <c r="U4" s="275"/>
    </row>
    <row r="5" spans="1:21" x14ac:dyDescent="0.2">
      <c r="A5" s="7"/>
      <c r="B5" s="8"/>
      <c r="C5" s="82" t="s">
        <v>1</v>
      </c>
      <c r="D5" s="10"/>
      <c r="E5" s="11"/>
      <c r="F5" s="82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96" t="s">
        <v>81</v>
      </c>
      <c r="B7" s="100">
        <v>5353671</v>
      </c>
      <c r="C7" s="18">
        <v>5736232</v>
      </c>
      <c r="D7" s="19">
        <v>6288570</v>
      </c>
      <c r="E7" s="27">
        <v>22.704602392068796</v>
      </c>
      <c r="F7" s="27">
        <v>23.107734002066238</v>
      </c>
      <c r="G7" s="28">
        <v>23.171484059828742</v>
      </c>
      <c r="I7" s="92">
        <v>2448741</v>
      </c>
      <c r="J7" s="18">
        <v>2558411</v>
      </c>
      <c r="K7" s="19">
        <v>2693317</v>
      </c>
      <c r="L7" s="27">
        <v>17.807958272173362</v>
      </c>
      <c r="M7" s="27">
        <v>17.950269603695336</v>
      </c>
      <c r="N7" s="28">
        <v>17.865707219304102</v>
      </c>
      <c r="P7" s="92">
        <v>2904930</v>
      </c>
      <c r="Q7" s="18">
        <v>3177821</v>
      </c>
      <c r="R7" s="19">
        <v>3595253</v>
      </c>
      <c r="S7" s="27">
        <v>29.546809172852491</v>
      </c>
      <c r="T7" s="27">
        <v>30.061431697204355</v>
      </c>
      <c r="U7" s="28">
        <v>29.801702896190111</v>
      </c>
    </row>
    <row r="8" spans="1:21" x14ac:dyDescent="0.2">
      <c r="A8" s="222" t="s">
        <v>188</v>
      </c>
      <c r="B8" s="100">
        <v>581811</v>
      </c>
      <c r="C8" s="18">
        <v>778045</v>
      </c>
      <c r="D8" s="19">
        <v>847084</v>
      </c>
      <c r="E8" s="27">
        <v>2.4674260749926429</v>
      </c>
      <c r="F8" s="27">
        <v>3.1342625091937748</v>
      </c>
      <c r="G8" s="28">
        <v>3.1212490921363636</v>
      </c>
      <c r="I8" s="92">
        <v>543874</v>
      </c>
      <c r="J8" s="18">
        <v>695848</v>
      </c>
      <c r="K8" s="19">
        <v>755305</v>
      </c>
      <c r="L8" s="27">
        <v>3.9552102477640614</v>
      </c>
      <c r="M8" s="27">
        <v>4.882194144409242</v>
      </c>
      <c r="N8" s="28">
        <v>5.0102004299072425</v>
      </c>
      <c r="P8" s="92">
        <v>37937</v>
      </c>
      <c r="Q8" s="18">
        <v>82197</v>
      </c>
      <c r="R8" s="19">
        <v>91779</v>
      </c>
      <c r="S8" s="27">
        <v>0.38586723246016424</v>
      </c>
      <c r="T8" s="27">
        <v>0.77756409225538714</v>
      </c>
      <c r="U8" s="28">
        <v>0.76077274397919481</v>
      </c>
    </row>
    <row r="9" spans="1:21" x14ac:dyDescent="0.2">
      <c r="A9" s="96" t="s">
        <v>82</v>
      </c>
      <c r="B9" s="100">
        <v>6632089</v>
      </c>
      <c r="C9" s="18">
        <v>6963210</v>
      </c>
      <c r="D9" s="19">
        <v>7670325</v>
      </c>
      <c r="E9" s="27">
        <v>28.126297595390742</v>
      </c>
      <c r="F9" s="27">
        <v>28.05047014844024</v>
      </c>
      <c r="G9" s="28">
        <v>28.262834550812968</v>
      </c>
      <c r="I9" s="92">
        <v>3366334</v>
      </c>
      <c r="J9" s="18">
        <v>3368765</v>
      </c>
      <c r="K9" s="19">
        <v>3560771</v>
      </c>
      <c r="L9" s="27">
        <v>24.480962013621873</v>
      </c>
      <c r="M9" s="27">
        <v>23.635858343906715</v>
      </c>
      <c r="N9" s="28">
        <v>23.619830922609069</v>
      </c>
      <c r="P9" s="92">
        <v>3265755</v>
      </c>
      <c r="Q9" s="18">
        <v>3594445</v>
      </c>
      <c r="R9" s="19">
        <v>4109554</v>
      </c>
      <c r="S9" s="27">
        <v>33.216855411417448</v>
      </c>
      <c r="T9" s="27">
        <v>34.002595758810116</v>
      </c>
      <c r="U9" s="28">
        <v>34.064836979163815</v>
      </c>
    </row>
    <row r="10" spans="1:21" x14ac:dyDescent="0.2">
      <c r="A10" s="96" t="s">
        <v>84</v>
      </c>
      <c r="B10" s="100">
        <v>2979676</v>
      </c>
      <c r="C10" s="18">
        <v>3035097</v>
      </c>
      <c r="D10" s="19">
        <v>3417214</v>
      </c>
      <c r="E10" s="27">
        <v>12.636629863357308</v>
      </c>
      <c r="F10" s="27">
        <v>12.226530263502109</v>
      </c>
      <c r="G10" s="28">
        <v>12.591403090054435</v>
      </c>
      <c r="I10" s="92">
        <v>1845908</v>
      </c>
      <c r="J10" s="18">
        <v>1936641</v>
      </c>
      <c r="K10" s="19">
        <v>2178435</v>
      </c>
      <c r="L10" s="27">
        <v>13.423980991975462</v>
      </c>
      <c r="M10" s="27">
        <v>13.587819969336492</v>
      </c>
      <c r="N10" s="28">
        <v>14.450316062418471</v>
      </c>
      <c r="P10" s="92">
        <v>1133768</v>
      </c>
      <c r="Q10" s="18">
        <v>1098456</v>
      </c>
      <c r="R10" s="19">
        <v>1238779</v>
      </c>
      <c r="S10" s="27">
        <v>11.531853346650909</v>
      </c>
      <c r="T10" s="27">
        <v>10.391132797090934</v>
      </c>
      <c r="U10" s="28">
        <v>10.268463363229094</v>
      </c>
    </row>
    <row r="11" spans="1:21" x14ac:dyDescent="0.2">
      <c r="A11" s="96" t="s">
        <v>187</v>
      </c>
      <c r="B11" s="100">
        <v>3767534</v>
      </c>
      <c r="C11" s="18">
        <v>3988328</v>
      </c>
      <c r="D11" s="19">
        <v>4256339</v>
      </c>
      <c r="E11" s="27">
        <v>15.977889091167635</v>
      </c>
      <c r="F11" s="27">
        <v>16.066508909854559</v>
      </c>
      <c r="G11" s="28">
        <v>15.683325667318233</v>
      </c>
      <c r="I11" s="92">
        <v>3216655</v>
      </c>
      <c r="J11" s="18">
        <v>3355760</v>
      </c>
      <c r="K11" s="19">
        <v>3545586</v>
      </c>
      <c r="L11" s="27">
        <v>23.392452699561858</v>
      </c>
      <c r="M11" s="27">
        <v>23.54461293564508</v>
      </c>
      <c r="N11" s="28">
        <v>23.519103542903995</v>
      </c>
      <c r="P11" s="92">
        <v>550879</v>
      </c>
      <c r="Q11" s="18">
        <v>632568</v>
      </c>
      <c r="R11" s="19">
        <v>710753</v>
      </c>
      <c r="S11" s="27">
        <v>5.6031355971854078</v>
      </c>
      <c r="T11" s="27">
        <v>5.9839429992555164</v>
      </c>
      <c r="U11" s="28">
        <v>5.8915602708838044</v>
      </c>
    </row>
    <row r="12" spans="1:21" x14ac:dyDescent="0.2">
      <c r="A12" s="96" t="s">
        <v>163</v>
      </c>
      <c r="B12" s="100">
        <v>310507</v>
      </c>
      <c r="C12" s="18">
        <v>305477</v>
      </c>
      <c r="D12" s="19">
        <v>327924</v>
      </c>
      <c r="E12" s="27">
        <v>1.3168418408516522</v>
      </c>
      <c r="F12" s="27">
        <v>1.230578062349847</v>
      </c>
      <c r="G12" s="28">
        <v>1.2083010507691385</v>
      </c>
      <c r="I12" s="92">
        <v>306640</v>
      </c>
      <c r="J12" s="18">
        <v>301497</v>
      </c>
      <c r="K12" s="19">
        <v>325199</v>
      </c>
      <c r="L12" s="27">
        <v>2.2299754545618504</v>
      </c>
      <c r="M12" s="27">
        <v>2.115356928462758</v>
      </c>
      <c r="N12" s="28">
        <v>2.1571579290556868</v>
      </c>
      <c r="P12" s="92">
        <v>3867</v>
      </c>
      <c r="Q12" s="18">
        <v>3980</v>
      </c>
      <c r="R12" s="19">
        <v>2725</v>
      </c>
      <c r="S12" s="27">
        <v>3.9332276878072996E-2</v>
      </c>
      <c r="T12" s="27">
        <v>3.7649854461555055E-2</v>
      </c>
      <c r="U12" s="28">
        <v>2.2588018254102855E-2</v>
      </c>
    </row>
    <row r="13" spans="1:21" x14ac:dyDescent="0.2">
      <c r="A13" s="96" t="s">
        <v>164</v>
      </c>
      <c r="B13" s="100">
        <v>384473</v>
      </c>
      <c r="C13" s="18">
        <v>287249</v>
      </c>
      <c r="D13" s="19">
        <v>0</v>
      </c>
      <c r="E13" s="27">
        <v>1.6305272766081191</v>
      </c>
      <c r="F13" s="27">
        <v>1.1571487144103525</v>
      </c>
      <c r="G13" s="28" t="s">
        <v>162</v>
      </c>
      <c r="I13" s="92">
        <v>182482</v>
      </c>
      <c r="J13" s="18">
        <v>186465</v>
      </c>
      <c r="K13" s="19">
        <v>0</v>
      </c>
      <c r="L13" s="27">
        <v>1.3270622909579819</v>
      </c>
      <c r="M13" s="27">
        <v>1.3082718224917931</v>
      </c>
      <c r="N13" s="28" t="s">
        <v>162</v>
      </c>
      <c r="P13" s="92">
        <v>201991</v>
      </c>
      <c r="Q13" s="18">
        <v>100784</v>
      </c>
      <c r="R13" s="19">
        <v>0</v>
      </c>
      <c r="S13" s="27">
        <v>2.0545037338709187</v>
      </c>
      <c r="T13" s="27">
        <v>0.95339269649582026</v>
      </c>
      <c r="U13" s="28" t="s">
        <v>162</v>
      </c>
    </row>
    <row r="14" spans="1:21" x14ac:dyDescent="0.2">
      <c r="A14" s="96" t="s">
        <v>165</v>
      </c>
      <c r="B14" s="100">
        <v>312991</v>
      </c>
      <c r="C14" s="18">
        <v>354408</v>
      </c>
      <c r="D14" s="19">
        <v>408032</v>
      </c>
      <c r="E14" s="27">
        <v>1.3273763380857742</v>
      </c>
      <c r="F14" s="27">
        <v>1.4276908242561128</v>
      </c>
      <c r="G14" s="28">
        <v>1.5034748732859842</v>
      </c>
      <c r="I14" s="92">
        <v>0</v>
      </c>
      <c r="J14" s="18">
        <v>0</v>
      </c>
      <c r="K14" s="19">
        <v>0</v>
      </c>
      <c r="L14" s="27" t="s">
        <v>162</v>
      </c>
      <c r="M14" s="27" t="s">
        <v>162</v>
      </c>
      <c r="N14" s="28" t="s">
        <v>162</v>
      </c>
      <c r="P14" s="92">
        <v>312991</v>
      </c>
      <c r="Q14" s="18">
        <v>354408</v>
      </c>
      <c r="R14" s="19">
        <v>408032</v>
      </c>
      <c r="S14" s="27">
        <v>3.1835140088815477</v>
      </c>
      <c r="T14" s="27">
        <v>3.3526154824147745</v>
      </c>
      <c r="U14" s="28">
        <v>3.3822511061497598</v>
      </c>
    </row>
    <row r="15" spans="1:21" x14ac:dyDescent="0.2">
      <c r="A15" s="96" t="s">
        <v>166</v>
      </c>
      <c r="B15" s="100">
        <v>613455</v>
      </c>
      <c r="C15" s="18">
        <v>693665</v>
      </c>
      <c r="D15" s="19">
        <v>844031</v>
      </c>
      <c r="E15" s="27">
        <v>2.6016264093229791</v>
      </c>
      <c r="F15" s="27">
        <v>2.7943476321291185</v>
      </c>
      <c r="G15" s="28">
        <v>3.1099997078034138</v>
      </c>
      <c r="I15" s="92">
        <v>219249</v>
      </c>
      <c r="J15" s="18">
        <v>237079</v>
      </c>
      <c r="K15" s="19">
        <v>255182</v>
      </c>
      <c r="L15" s="27">
        <v>1.5944426312197728</v>
      </c>
      <c r="M15" s="27">
        <v>1.6633887078246954</v>
      </c>
      <c r="N15" s="28">
        <v>1.6927108467501075</v>
      </c>
      <c r="P15" s="92">
        <v>394206</v>
      </c>
      <c r="Q15" s="18">
        <v>456586</v>
      </c>
      <c r="R15" s="19">
        <v>588849</v>
      </c>
      <c r="S15" s="27">
        <v>4.0095731934309908</v>
      </c>
      <c r="T15" s="27">
        <v>4.3191950877345668</v>
      </c>
      <c r="U15" s="28">
        <v>4.8810759489578759</v>
      </c>
    </row>
    <row r="16" spans="1:21" x14ac:dyDescent="0.2">
      <c r="A16" s="96" t="s">
        <v>167</v>
      </c>
      <c r="B16" s="100">
        <v>0</v>
      </c>
      <c r="C16" s="18">
        <v>0</v>
      </c>
      <c r="D16" s="19">
        <v>0</v>
      </c>
      <c r="E16" s="27" t="s">
        <v>162</v>
      </c>
      <c r="F16" s="27" t="s">
        <v>162</v>
      </c>
      <c r="G16" s="28" t="s">
        <v>162</v>
      </c>
      <c r="I16" s="92">
        <v>0</v>
      </c>
      <c r="J16" s="18">
        <v>0</v>
      </c>
      <c r="K16" s="19">
        <v>0</v>
      </c>
      <c r="L16" s="27" t="s">
        <v>162</v>
      </c>
      <c r="M16" s="27" t="s">
        <v>162</v>
      </c>
      <c r="N16" s="28" t="s">
        <v>162</v>
      </c>
      <c r="P16" s="92">
        <v>0</v>
      </c>
      <c r="Q16" s="18">
        <v>0</v>
      </c>
      <c r="R16" s="19">
        <v>0</v>
      </c>
      <c r="S16" s="27" t="s">
        <v>162</v>
      </c>
      <c r="T16" s="27" t="s">
        <v>162</v>
      </c>
      <c r="U16" s="28" t="s">
        <v>162</v>
      </c>
    </row>
    <row r="17" spans="1:21" x14ac:dyDescent="0.2">
      <c r="A17" s="96" t="s">
        <v>168</v>
      </c>
      <c r="B17" s="100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  <c r="I17" s="92">
        <v>0</v>
      </c>
      <c r="J17" s="18">
        <v>0</v>
      </c>
      <c r="K17" s="19">
        <v>0</v>
      </c>
      <c r="L17" s="27" t="s">
        <v>162</v>
      </c>
      <c r="M17" s="27" t="s">
        <v>162</v>
      </c>
      <c r="N17" s="28" t="s">
        <v>162</v>
      </c>
      <c r="P17" s="92">
        <v>0</v>
      </c>
      <c r="Q17" s="18">
        <v>0</v>
      </c>
      <c r="R17" s="19">
        <v>0</v>
      </c>
      <c r="S17" s="27" t="s">
        <v>162</v>
      </c>
      <c r="T17" s="27" t="s">
        <v>162</v>
      </c>
      <c r="U17" s="28" t="s">
        <v>162</v>
      </c>
    </row>
    <row r="18" spans="1:21" x14ac:dyDescent="0.2">
      <c r="A18" s="96" t="s">
        <v>169</v>
      </c>
      <c r="B18" s="100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  <c r="I18" s="92">
        <v>0</v>
      </c>
      <c r="J18" s="18">
        <v>0</v>
      </c>
      <c r="K18" s="19">
        <v>0</v>
      </c>
      <c r="L18" s="27" t="s">
        <v>162</v>
      </c>
      <c r="M18" s="27" t="s">
        <v>162</v>
      </c>
      <c r="N18" s="28" t="s">
        <v>162</v>
      </c>
      <c r="P18" s="92">
        <v>0</v>
      </c>
      <c r="Q18" s="18">
        <v>0</v>
      </c>
      <c r="R18" s="19">
        <v>0</v>
      </c>
      <c r="S18" s="27" t="s">
        <v>162</v>
      </c>
      <c r="T18" s="27" t="s">
        <v>162</v>
      </c>
      <c r="U18" s="28" t="s">
        <v>162</v>
      </c>
    </row>
    <row r="19" spans="1:21" x14ac:dyDescent="0.2">
      <c r="A19" s="96" t="s">
        <v>170</v>
      </c>
      <c r="B19" s="100">
        <v>0</v>
      </c>
      <c r="C19" s="18">
        <v>0</v>
      </c>
      <c r="D19" s="19">
        <v>142870</v>
      </c>
      <c r="E19" s="27" t="s">
        <v>162</v>
      </c>
      <c r="F19" s="27" t="s">
        <v>162</v>
      </c>
      <c r="G19" s="28">
        <v>0.52643286591828231</v>
      </c>
      <c r="I19" s="92">
        <v>0</v>
      </c>
      <c r="J19" s="18">
        <v>0</v>
      </c>
      <c r="K19" s="19">
        <v>0</v>
      </c>
      <c r="L19" s="27" t="s">
        <v>162</v>
      </c>
      <c r="M19" s="27" t="s">
        <v>162</v>
      </c>
      <c r="N19" s="28" t="s">
        <v>162</v>
      </c>
      <c r="P19" s="92">
        <v>0</v>
      </c>
      <c r="Q19" s="18">
        <v>0</v>
      </c>
      <c r="R19" s="19">
        <v>142870</v>
      </c>
      <c r="S19" s="27" t="s">
        <v>162</v>
      </c>
      <c r="T19" s="27" t="s">
        <v>162</v>
      </c>
      <c r="U19" s="28">
        <v>1.1842752909958441</v>
      </c>
    </row>
    <row r="20" spans="1:21" x14ac:dyDescent="0.2">
      <c r="A20" s="96" t="s">
        <v>171</v>
      </c>
      <c r="B20" s="100">
        <v>1100832</v>
      </c>
      <c r="C20" s="18">
        <v>1119280</v>
      </c>
      <c r="D20" s="19">
        <v>1227161</v>
      </c>
      <c r="E20" s="27">
        <v>4.6685634699005369</v>
      </c>
      <c r="F20" s="27">
        <v>4.5088874567543114</v>
      </c>
      <c r="G20" s="28">
        <v>4.5217182205721649</v>
      </c>
      <c r="I20" s="92">
        <v>621287</v>
      </c>
      <c r="J20" s="18">
        <v>600383</v>
      </c>
      <c r="K20" s="19">
        <v>653283</v>
      </c>
      <c r="L20" s="27">
        <v>4.5181801468770164</v>
      </c>
      <c r="M20" s="27">
        <v>4.2123946134829069</v>
      </c>
      <c r="N20" s="28">
        <v>4.3334530652532326</v>
      </c>
      <c r="P20" s="92">
        <v>479545</v>
      </c>
      <c r="Q20" s="18">
        <v>518897</v>
      </c>
      <c r="R20" s="19">
        <v>573878</v>
      </c>
      <c r="S20" s="27">
        <v>4.8775786696393881</v>
      </c>
      <c r="T20" s="27">
        <v>4.9086423443561635</v>
      </c>
      <c r="U20" s="28">
        <v>4.7569786200469864</v>
      </c>
    </row>
    <row r="21" spans="1:21" x14ac:dyDescent="0.2">
      <c r="A21" s="96" t="s">
        <v>172</v>
      </c>
      <c r="B21" s="100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  <c r="I21" s="92">
        <v>0</v>
      </c>
      <c r="J21" s="18">
        <v>0</v>
      </c>
      <c r="K21" s="19">
        <v>0</v>
      </c>
      <c r="L21" s="27" t="s">
        <v>162</v>
      </c>
      <c r="M21" s="27" t="s">
        <v>162</v>
      </c>
      <c r="N21" s="28" t="s">
        <v>162</v>
      </c>
      <c r="P21" s="92">
        <v>0</v>
      </c>
      <c r="Q21" s="18">
        <v>0</v>
      </c>
      <c r="R21" s="19">
        <v>0</v>
      </c>
      <c r="S21" s="27" t="s">
        <v>162</v>
      </c>
      <c r="T21" s="27" t="s">
        <v>162</v>
      </c>
      <c r="U21" s="28" t="s">
        <v>162</v>
      </c>
    </row>
    <row r="22" spans="1:21" x14ac:dyDescent="0.2">
      <c r="A22" s="96" t="s">
        <v>173</v>
      </c>
      <c r="B22" s="100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  <c r="I22" s="92">
        <v>0</v>
      </c>
      <c r="J22" s="18">
        <v>0</v>
      </c>
      <c r="K22" s="19">
        <v>0</v>
      </c>
      <c r="L22" s="27" t="s">
        <v>162</v>
      </c>
      <c r="M22" s="27" t="s">
        <v>162</v>
      </c>
      <c r="N22" s="28" t="s">
        <v>162</v>
      </c>
      <c r="P22" s="92">
        <v>0</v>
      </c>
      <c r="Q22" s="18">
        <v>0</v>
      </c>
      <c r="R22" s="19">
        <v>0</v>
      </c>
      <c r="S22" s="27" t="s">
        <v>162</v>
      </c>
      <c r="T22" s="27" t="s">
        <v>162</v>
      </c>
      <c r="U22" s="28" t="s">
        <v>162</v>
      </c>
    </row>
    <row r="23" spans="1:21" x14ac:dyDescent="0.2">
      <c r="A23" s="96" t="s">
        <v>174</v>
      </c>
      <c r="B23" s="100">
        <v>0</v>
      </c>
      <c r="C23" s="18">
        <v>6072</v>
      </c>
      <c r="D23" s="19">
        <v>8378</v>
      </c>
      <c r="E23" s="27" t="s">
        <v>162</v>
      </c>
      <c r="F23" s="27">
        <v>2.4460335784979789E-2</v>
      </c>
      <c r="G23" s="28">
        <v>3.0870403518326935E-2</v>
      </c>
      <c r="I23" s="92">
        <v>0</v>
      </c>
      <c r="J23" s="18">
        <v>6072</v>
      </c>
      <c r="K23" s="19">
        <v>8378</v>
      </c>
      <c r="L23" s="27" t="s">
        <v>162</v>
      </c>
      <c r="M23" s="27">
        <v>4.260223905918091E-2</v>
      </c>
      <c r="N23" s="28">
        <v>5.557418420606626E-2</v>
      </c>
      <c r="P23" s="92">
        <v>0</v>
      </c>
      <c r="Q23" s="18">
        <v>0</v>
      </c>
      <c r="R23" s="19">
        <v>0</v>
      </c>
      <c r="S23" s="27" t="s">
        <v>162</v>
      </c>
      <c r="T23" s="27" t="s">
        <v>162</v>
      </c>
      <c r="U23" s="28" t="s">
        <v>162</v>
      </c>
    </row>
    <row r="24" spans="1:21" x14ac:dyDescent="0.2">
      <c r="A24" s="96" t="s">
        <v>175</v>
      </c>
      <c r="B24" s="100">
        <v>76184</v>
      </c>
      <c r="C24" s="18">
        <v>79423</v>
      </c>
      <c r="D24" s="19">
        <v>75035</v>
      </c>
      <c r="E24" s="27">
        <v>0.32309184270706381</v>
      </c>
      <c r="F24" s="27">
        <v>0.31994618726127305</v>
      </c>
      <c r="G24" s="28">
        <v>0.27648134733798779</v>
      </c>
      <c r="I24" s="92">
        <v>0</v>
      </c>
      <c r="J24" s="18">
        <v>0</v>
      </c>
      <c r="K24" s="19">
        <v>0</v>
      </c>
      <c r="L24" s="27" t="s">
        <v>162</v>
      </c>
      <c r="M24" s="27" t="s">
        <v>162</v>
      </c>
      <c r="N24" s="28" t="s">
        <v>162</v>
      </c>
      <c r="P24" s="92">
        <v>76184</v>
      </c>
      <c r="Q24" s="18">
        <v>79423</v>
      </c>
      <c r="R24" s="19">
        <v>75035</v>
      </c>
      <c r="S24" s="27">
        <v>0.77488755667936715</v>
      </c>
      <c r="T24" s="27">
        <v>0.75132271128142891</v>
      </c>
      <c r="U24" s="28">
        <v>0.62197869713636977</v>
      </c>
    </row>
    <row r="25" spans="1:21" x14ac:dyDescent="0.2">
      <c r="A25" s="96" t="s">
        <v>176</v>
      </c>
      <c r="B25" s="100">
        <v>787802</v>
      </c>
      <c r="C25" s="18">
        <v>871403</v>
      </c>
      <c r="D25" s="19">
        <v>936881</v>
      </c>
      <c r="E25" s="27">
        <v>3.3410217351190576</v>
      </c>
      <c r="F25" s="27">
        <v>3.5103442002698855</v>
      </c>
      <c r="G25" s="28">
        <v>3.4521239578244995</v>
      </c>
      <c r="I25" s="92">
        <v>639635</v>
      </c>
      <c r="J25" s="18">
        <v>695496</v>
      </c>
      <c r="K25" s="19">
        <v>737649</v>
      </c>
      <c r="L25" s="27">
        <v>4.6516121506609354</v>
      </c>
      <c r="M25" s="27">
        <v>4.8797244493913183</v>
      </c>
      <c r="N25" s="28">
        <v>4.8930820488685329</v>
      </c>
      <c r="P25" s="92">
        <v>148167</v>
      </c>
      <c r="Q25" s="18">
        <v>175907</v>
      </c>
      <c r="R25" s="19">
        <v>199232</v>
      </c>
      <c r="S25" s="27">
        <v>1.5070456343918908</v>
      </c>
      <c r="T25" s="27">
        <v>1.6640384293388857</v>
      </c>
      <c r="U25" s="28">
        <v>1.6514701111197871</v>
      </c>
    </row>
    <row r="26" spans="1:21" x14ac:dyDescent="0.2">
      <c r="A26" s="96" t="s">
        <v>177</v>
      </c>
      <c r="B26" s="100">
        <v>138731</v>
      </c>
      <c r="C26" s="18">
        <v>168104</v>
      </c>
      <c r="D26" s="19">
        <v>195603</v>
      </c>
      <c r="E26" s="27">
        <v>0.58834997414934465</v>
      </c>
      <c r="F26" s="27">
        <v>0.67718713550695697</v>
      </c>
      <c r="G26" s="28">
        <v>0.72073806867931522</v>
      </c>
      <c r="I26" s="92">
        <v>27236</v>
      </c>
      <c r="J26" s="18">
        <v>40177</v>
      </c>
      <c r="K26" s="19">
        <v>51635</v>
      </c>
      <c r="L26" s="27">
        <v>0.19806813031713591</v>
      </c>
      <c r="M26" s="27">
        <v>0.28188902481566391</v>
      </c>
      <c r="N26" s="28">
        <v>0.34251289108143129</v>
      </c>
      <c r="P26" s="92">
        <v>111495</v>
      </c>
      <c r="Q26" s="18">
        <v>127927</v>
      </c>
      <c r="R26" s="19">
        <v>143968</v>
      </c>
      <c r="S26" s="27">
        <v>1.134045050561352</v>
      </c>
      <c r="T26" s="27">
        <v>1.2101590280661692</v>
      </c>
      <c r="U26" s="28">
        <v>1.1933768117455705</v>
      </c>
    </row>
    <row r="27" spans="1:21" x14ac:dyDescent="0.2">
      <c r="A27" s="96" t="s">
        <v>178</v>
      </c>
      <c r="B27" s="100">
        <v>217037</v>
      </c>
      <c r="C27" s="18">
        <v>230875</v>
      </c>
      <c r="D27" s="19">
        <v>248246</v>
      </c>
      <c r="E27" s="27">
        <v>0.92044109347911651</v>
      </c>
      <c r="F27" s="27">
        <v>0.93005270493366421</v>
      </c>
      <c r="G27" s="28">
        <v>0.91471164858087706</v>
      </c>
      <c r="I27" s="92">
        <v>91778</v>
      </c>
      <c r="J27" s="18">
        <v>101560</v>
      </c>
      <c r="K27" s="19">
        <v>107100</v>
      </c>
      <c r="L27" s="27">
        <v>0.66743636599523049</v>
      </c>
      <c r="M27" s="27">
        <v>0.71256314210316418</v>
      </c>
      <c r="N27" s="28">
        <v>0.71043150256262788</v>
      </c>
      <c r="P27" s="92">
        <v>125259</v>
      </c>
      <c r="Q27" s="18">
        <v>129315</v>
      </c>
      <c r="R27" s="19">
        <v>141146</v>
      </c>
      <c r="S27" s="27">
        <v>1.27404232466267</v>
      </c>
      <c r="T27" s="27">
        <v>1.2232891783155757</v>
      </c>
      <c r="U27" s="28">
        <v>1.1699847429334318</v>
      </c>
    </row>
    <row r="28" spans="1:21" x14ac:dyDescent="0.2">
      <c r="A28" s="96" t="s">
        <v>179</v>
      </c>
      <c r="B28" s="100">
        <v>59760</v>
      </c>
      <c r="C28" s="18">
        <v>65623</v>
      </c>
      <c r="D28" s="19">
        <v>71396</v>
      </c>
      <c r="E28" s="27">
        <v>0.25343862911075993</v>
      </c>
      <c r="F28" s="27">
        <v>0.26435451502268259</v>
      </c>
      <c r="G28" s="28">
        <v>0.26307272972003698</v>
      </c>
      <c r="I28" s="92">
        <v>31672</v>
      </c>
      <c r="J28" s="18">
        <v>36059</v>
      </c>
      <c r="K28" s="19">
        <v>38316</v>
      </c>
      <c r="L28" s="27">
        <v>0.23032801525203145</v>
      </c>
      <c r="M28" s="27">
        <v>0.25299639957756992</v>
      </c>
      <c r="N28" s="28">
        <v>0.25416333755545895</v>
      </c>
      <c r="P28" s="92">
        <v>28088</v>
      </c>
      <c r="Q28" s="18">
        <v>29564</v>
      </c>
      <c r="R28" s="19">
        <v>33080</v>
      </c>
      <c r="S28" s="27">
        <v>0.28569045589638331</v>
      </c>
      <c r="T28" s="27">
        <v>0.27966841640739032</v>
      </c>
      <c r="U28" s="28">
        <v>0.27420610783329263</v>
      </c>
    </row>
    <row r="29" spans="1:21" x14ac:dyDescent="0.2">
      <c r="A29" s="96" t="s">
        <v>180</v>
      </c>
      <c r="B29" s="100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27" t="s">
        <v>162</v>
      </c>
      <c r="M29" s="27" t="s">
        <v>162</v>
      </c>
      <c r="N29" s="28" t="s">
        <v>162</v>
      </c>
      <c r="P29" s="92">
        <v>0</v>
      </c>
      <c r="Q29" s="18">
        <v>0</v>
      </c>
      <c r="R29" s="19">
        <v>0</v>
      </c>
      <c r="S29" s="27" t="s">
        <v>162</v>
      </c>
      <c r="T29" s="27" t="s">
        <v>162</v>
      </c>
      <c r="U29" s="28" t="s">
        <v>162</v>
      </c>
    </row>
    <row r="30" spans="1:21" x14ac:dyDescent="0.2">
      <c r="A30" s="96" t="s">
        <v>181</v>
      </c>
      <c r="B30" s="100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  <c r="I30" s="92">
        <v>0</v>
      </c>
      <c r="J30" s="18">
        <v>0</v>
      </c>
      <c r="K30" s="19">
        <v>0</v>
      </c>
      <c r="L30" s="27" t="s">
        <v>162</v>
      </c>
      <c r="M30" s="27" t="s">
        <v>162</v>
      </c>
      <c r="N30" s="28" t="s">
        <v>162</v>
      </c>
      <c r="P30" s="92">
        <v>0</v>
      </c>
      <c r="Q30" s="18">
        <v>0</v>
      </c>
      <c r="R30" s="19">
        <v>0</v>
      </c>
      <c r="S30" s="27" t="s">
        <v>162</v>
      </c>
      <c r="T30" s="27" t="s">
        <v>162</v>
      </c>
      <c r="U30" s="28" t="s">
        <v>162</v>
      </c>
    </row>
    <row r="31" spans="1:21" x14ac:dyDescent="0.2">
      <c r="A31" s="96" t="s">
        <v>182</v>
      </c>
      <c r="B31" s="100">
        <v>250</v>
      </c>
      <c r="C31" s="18">
        <v>271</v>
      </c>
      <c r="D31" s="19">
        <v>461</v>
      </c>
      <c r="E31" s="27">
        <v>1.0602352288770077E-3</v>
      </c>
      <c r="F31" s="27">
        <v>1.0916915345404352E-3</v>
      </c>
      <c r="G31" s="28">
        <v>1.6986459801800807E-3</v>
      </c>
      <c r="I31" s="92">
        <v>0</v>
      </c>
      <c r="J31" s="18">
        <v>0</v>
      </c>
      <c r="K31" s="19">
        <v>0</v>
      </c>
      <c r="L31" s="27" t="s">
        <v>162</v>
      </c>
      <c r="M31" s="27" t="s">
        <v>162</v>
      </c>
      <c r="N31" s="28" t="s">
        <v>162</v>
      </c>
      <c r="P31" s="92">
        <v>250</v>
      </c>
      <c r="Q31" s="18">
        <v>271</v>
      </c>
      <c r="R31" s="19">
        <v>461</v>
      </c>
      <c r="S31" s="27">
        <v>2.5428159347086238E-3</v>
      </c>
      <c r="T31" s="27">
        <v>2.5635956178596529E-3</v>
      </c>
      <c r="U31" s="28">
        <v>3.8213124459234552E-3</v>
      </c>
    </row>
    <row r="32" spans="1:21" x14ac:dyDescent="0.2">
      <c r="A32" s="96" t="s">
        <v>183</v>
      </c>
      <c r="B32" s="100">
        <v>146951</v>
      </c>
      <c r="C32" s="18">
        <v>0</v>
      </c>
      <c r="D32" s="19">
        <v>0</v>
      </c>
      <c r="E32" s="27">
        <v>0.62321050847482062</v>
      </c>
      <c r="F32" s="27" t="s">
        <v>162</v>
      </c>
      <c r="G32" s="28" t="s">
        <v>162</v>
      </c>
      <c r="I32" s="92">
        <v>99517</v>
      </c>
      <c r="J32" s="18">
        <v>0</v>
      </c>
      <c r="K32" s="19">
        <v>0</v>
      </c>
      <c r="L32" s="27">
        <v>0.72371662963615857</v>
      </c>
      <c r="M32" s="27" t="s">
        <v>162</v>
      </c>
      <c r="N32" s="28" t="s">
        <v>162</v>
      </c>
      <c r="P32" s="92">
        <v>47434</v>
      </c>
      <c r="Q32" s="18">
        <v>0</v>
      </c>
      <c r="R32" s="19">
        <v>0</v>
      </c>
      <c r="S32" s="27">
        <v>0.48246372418787542</v>
      </c>
      <c r="T32" s="27" t="s">
        <v>162</v>
      </c>
      <c r="U32" s="28" t="s">
        <v>162</v>
      </c>
    </row>
    <row r="33" spans="1:21" x14ac:dyDescent="0.2">
      <c r="A33" s="96" t="s">
        <v>184</v>
      </c>
      <c r="B33" s="100">
        <v>115919</v>
      </c>
      <c r="C33" s="18">
        <v>141100</v>
      </c>
      <c r="D33" s="19">
        <v>173713</v>
      </c>
      <c r="E33" s="27">
        <v>0.49160562998477547</v>
      </c>
      <c r="F33" s="27">
        <v>0.56840470672935584</v>
      </c>
      <c r="G33" s="28">
        <v>0.64008001985905072</v>
      </c>
      <c r="I33" s="92">
        <v>107045</v>
      </c>
      <c r="J33" s="18">
        <v>132559</v>
      </c>
      <c r="K33" s="19">
        <v>165189</v>
      </c>
      <c r="L33" s="27">
        <v>0.77846243977815444</v>
      </c>
      <c r="M33" s="27">
        <v>0.93005767579808329</v>
      </c>
      <c r="N33" s="28">
        <v>1.0957560175239771</v>
      </c>
      <c r="P33" s="92">
        <v>8874</v>
      </c>
      <c r="Q33" s="18">
        <v>8541</v>
      </c>
      <c r="R33" s="19">
        <v>8524</v>
      </c>
      <c r="S33" s="27">
        <v>9.0259794418417305E-2</v>
      </c>
      <c r="T33" s="27">
        <v>8.0795830893502937E-2</v>
      </c>
      <c r="U33" s="28">
        <v>7.0656978935035863E-2</v>
      </c>
    </row>
    <row r="34" spans="1:21" x14ac:dyDescent="0.2">
      <c r="A34" s="96" t="s">
        <v>185</v>
      </c>
      <c r="B34" s="100">
        <v>0</v>
      </c>
      <c r="C34" s="18">
        <v>0</v>
      </c>
      <c r="D34" s="19">
        <v>0</v>
      </c>
      <c r="E34" s="27" t="s">
        <v>162</v>
      </c>
      <c r="F34" s="27" t="s">
        <v>162</v>
      </c>
      <c r="G34" s="28" t="s">
        <v>162</v>
      </c>
      <c r="I34" s="92">
        <v>0</v>
      </c>
      <c r="J34" s="18">
        <v>0</v>
      </c>
      <c r="K34" s="19">
        <v>0</v>
      </c>
      <c r="L34" s="27" t="s">
        <v>162</v>
      </c>
      <c r="M34" s="27" t="s">
        <v>162</v>
      </c>
      <c r="N34" s="28" t="s">
        <v>162</v>
      </c>
      <c r="P34" s="92">
        <v>0</v>
      </c>
      <c r="Q34" s="18">
        <v>0</v>
      </c>
      <c r="R34" s="19">
        <v>0</v>
      </c>
      <c r="S34" s="27" t="s">
        <v>162</v>
      </c>
      <c r="T34" s="27" t="s">
        <v>162</v>
      </c>
      <c r="U34" s="28" t="s">
        <v>162</v>
      </c>
    </row>
    <row r="35" spans="1:21" x14ac:dyDescent="0.2">
      <c r="A35" s="96" t="s">
        <v>186</v>
      </c>
      <c r="B35" s="100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  <c r="I35" s="92">
        <v>2771</v>
      </c>
      <c r="J35" s="18">
        <v>0</v>
      </c>
      <c r="K35" s="19">
        <v>0</v>
      </c>
      <c r="L35" s="27">
        <v>2.0151519647113512E-2</v>
      </c>
      <c r="M35" s="27" t="s">
        <v>162</v>
      </c>
      <c r="N35" s="28" t="s">
        <v>162</v>
      </c>
      <c r="P35" s="92">
        <v>0</v>
      </c>
      <c r="Q35" s="18">
        <v>0</v>
      </c>
      <c r="R35" s="19">
        <v>0</v>
      </c>
      <c r="S35" s="27" t="s">
        <v>162</v>
      </c>
      <c r="T35" s="27" t="s">
        <v>162</v>
      </c>
      <c r="U35" s="28" t="s">
        <v>162</v>
      </c>
    </row>
    <row r="36" spans="1:21" ht="13.5" thickBot="1" x14ac:dyDescent="0.25">
      <c r="A36" s="99" t="s">
        <v>4</v>
      </c>
      <c r="B36" s="101">
        <v>23579673</v>
      </c>
      <c r="C36" s="21">
        <v>24823862</v>
      </c>
      <c r="D36" s="22">
        <v>27139263</v>
      </c>
      <c r="E36" s="23">
        <v>100</v>
      </c>
      <c r="F36" s="23">
        <v>100</v>
      </c>
      <c r="G36" s="48">
        <v>100</v>
      </c>
      <c r="I36" s="93">
        <v>13750824</v>
      </c>
      <c r="J36" s="21">
        <v>14252772</v>
      </c>
      <c r="K36" s="22">
        <v>15075345</v>
      </c>
      <c r="L36" s="23">
        <v>100</v>
      </c>
      <c r="M36" s="23">
        <v>100</v>
      </c>
      <c r="N36" s="48">
        <v>100</v>
      </c>
      <c r="P36" s="93">
        <v>9831620</v>
      </c>
      <c r="Q36" s="21">
        <v>10571090</v>
      </c>
      <c r="R36" s="22">
        <v>12063918</v>
      </c>
      <c r="S36" s="23">
        <v>100</v>
      </c>
      <c r="T36" s="23">
        <v>100</v>
      </c>
      <c r="U36" s="48">
        <v>100</v>
      </c>
    </row>
    <row r="37" spans="1:21" x14ac:dyDescent="0.2">
      <c r="I37" s="97"/>
    </row>
    <row r="38" spans="1:21" ht="16.5" thickBot="1" x14ac:dyDescent="0.3">
      <c r="A38" s="5" t="s">
        <v>110</v>
      </c>
      <c r="I38" s="275" t="s">
        <v>91</v>
      </c>
      <c r="J38" s="275"/>
      <c r="K38" s="275"/>
      <c r="L38" s="275"/>
      <c r="M38" s="275"/>
      <c r="N38" s="275"/>
      <c r="P38" s="275" t="s">
        <v>92</v>
      </c>
      <c r="Q38" s="275"/>
      <c r="R38" s="275"/>
      <c r="S38" s="275"/>
      <c r="T38" s="275"/>
      <c r="U38" s="275"/>
    </row>
    <row r="39" spans="1:21" x14ac:dyDescent="0.2">
      <c r="A39" s="102"/>
      <c r="I39" s="32"/>
      <c r="J39" s="43" t="s">
        <v>29</v>
      </c>
      <c r="K39" s="84"/>
      <c r="L39" s="11"/>
      <c r="M39" s="82" t="s">
        <v>2</v>
      </c>
      <c r="N39" s="12"/>
      <c r="P39" s="32"/>
      <c r="Q39" s="82" t="s">
        <v>37</v>
      </c>
      <c r="R39" s="84"/>
      <c r="S39" s="11"/>
      <c r="T39" s="82" t="s">
        <v>2</v>
      </c>
      <c r="U39" s="12"/>
    </row>
    <row r="40" spans="1:21" x14ac:dyDescent="0.2">
      <c r="A40" s="103" t="s">
        <v>3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I41" s="92">
        <v>594578</v>
      </c>
      <c r="J41" s="18">
        <v>600221</v>
      </c>
      <c r="K41" s="19">
        <v>619101</v>
      </c>
      <c r="L41" s="27">
        <v>13.555154261128987</v>
      </c>
      <c r="M41" s="27">
        <v>13.557223734927376</v>
      </c>
      <c r="N41" s="28">
        <v>13.698479495571068</v>
      </c>
      <c r="P41" s="92">
        <v>7377024</v>
      </c>
      <c r="Q41" s="18">
        <v>5952488</v>
      </c>
      <c r="R41" s="19">
        <v>7013236</v>
      </c>
      <c r="S41" s="27">
        <v>51.966148359383951</v>
      </c>
      <c r="T41" s="27">
        <v>46.020930693923589</v>
      </c>
      <c r="U41" s="28">
        <v>47.367123581144725</v>
      </c>
    </row>
    <row r="42" spans="1:21" x14ac:dyDescent="0.2">
      <c r="A42" s="222" t="s">
        <v>188</v>
      </c>
      <c r="I42" s="92">
        <v>188147</v>
      </c>
      <c r="J42" s="18">
        <v>227177</v>
      </c>
      <c r="K42" s="19">
        <v>232904</v>
      </c>
      <c r="L42" s="27">
        <v>4.289364236094567</v>
      </c>
      <c r="M42" s="27">
        <v>5.1312590136459679</v>
      </c>
      <c r="N42" s="28">
        <v>5.1533282427850775</v>
      </c>
      <c r="P42" s="92">
        <v>3235</v>
      </c>
      <c r="Q42" s="18">
        <v>5855</v>
      </c>
      <c r="R42" s="19">
        <v>89298</v>
      </c>
      <c r="S42" s="27">
        <v>2.2788388643253304E-2</v>
      </c>
      <c r="T42" s="27">
        <v>4.5267214182191144E-2</v>
      </c>
      <c r="U42" s="28">
        <v>0.60311522406333706</v>
      </c>
    </row>
    <row r="43" spans="1:21" x14ac:dyDescent="0.2">
      <c r="A43" s="17" t="s">
        <v>82</v>
      </c>
      <c r="I43" s="92">
        <v>890989</v>
      </c>
      <c r="J43" s="18">
        <v>891868</v>
      </c>
      <c r="K43" s="19">
        <v>897805</v>
      </c>
      <c r="L43" s="27">
        <v>20.312714799351902</v>
      </c>
      <c r="M43" s="27">
        <v>20.144670076558818</v>
      </c>
      <c r="N43" s="28">
        <v>19.865197089846703</v>
      </c>
      <c r="P43" s="92">
        <v>3162748</v>
      </c>
      <c r="Q43" s="18">
        <v>3413753</v>
      </c>
      <c r="R43" s="19">
        <v>3716385</v>
      </c>
      <c r="S43" s="27">
        <v>22.279422134365412</v>
      </c>
      <c r="T43" s="27">
        <v>26.393012504884297</v>
      </c>
      <c r="U43" s="28">
        <v>25.100319962156206</v>
      </c>
    </row>
    <row r="44" spans="1:21" x14ac:dyDescent="0.2">
      <c r="A44" s="17" t="s">
        <v>84</v>
      </c>
      <c r="I44" s="92">
        <v>595778</v>
      </c>
      <c r="J44" s="18">
        <v>579572</v>
      </c>
      <c r="K44" s="19">
        <v>657256</v>
      </c>
      <c r="L44" s="27">
        <v>13.582511790525221</v>
      </c>
      <c r="M44" s="27">
        <v>13.090823670780146</v>
      </c>
      <c r="N44" s="28">
        <v>14.542712480420898</v>
      </c>
      <c r="P44" s="92">
        <v>1040925</v>
      </c>
      <c r="Q44" s="18">
        <v>1034826</v>
      </c>
      <c r="R44" s="19">
        <v>1226084</v>
      </c>
      <c r="S44" s="27">
        <v>7.3326131216316686</v>
      </c>
      <c r="T44" s="27">
        <v>8.0006302618787579</v>
      </c>
      <c r="U44" s="28">
        <v>8.2809237203573716</v>
      </c>
    </row>
    <row r="45" spans="1:21" x14ac:dyDescent="0.2">
      <c r="A45" s="17" t="s">
        <v>187</v>
      </c>
      <c r="I45" s="92">
        <v>1495712</v>
      </c>
      <c r="J45" s="18">
        <v>1507020</v>
      </c>
      <c r="K45" s="19">
        <v>1532121</v>
      </c>
      <c r="L45" s="27">
        <v>34.099154173584893</v>
      </c>
      <c r="M45" s="27">
        <v>34.03914110471019</v>
      </c>
      <c r="N45" s="28">
        <v>33.900329838320147</v>
      </c>
      <c r="P45" s="92">
        <v>573211</v>
      </c>
      <c r="Q45" s="18">
        <v>626060</v>
      </c>
      <c r="R45" s="19">
        <v>680827</v>
      </c>
      <c r="S45" s="27">
        <v>4.0378840935356628</v>
      </c>
      <c r="T45" s="27">
        <v>4.8403060821353696</v>
      </c>
      <c r="U45" s="28">
        <v>4.598279117711142</v>
      </c>
    </row>
    <row r="46" spans="1:21" x14ac:dyDescent="0.2">
      <c r="A46" s="17" t="s">
        <v>163</v>
      </c>
      <c r="I46" s="92">
        <v>76224</v>
      </c>
      <c r="J46" s="18">
        <v>77106</v>
      </c>
      <c r="K46" s="19">
        <v>78270</v>
      </c>
      <c r="L46" s="27">
        <v>1.7377502672488654</v>
      </c>
      <c r="M46" s="27">
        <v>1.7415973338242252</v>
      </c>
      <c r="N46" s="28">
        <v>1.7318337236062411</v>
      </c>
      <c r="P46" s="92">
        <v>343</v>
      </c>
      <c r="Q46" s="18">
        <v>341</v>
      </c>
      <c r="R46" s="19">
        <v>2627</v>
      </c>
      <c r="S46" s="27">
        <v>2.4162031853588511E-3</v>
      </c>
      <c r="T46" s="27">
        <v>2.6363996645819266E-3</v>
      </c>
      <c r="U46" s="28">
        <v>1.7742655979018414E-2</v>
      </c>
    </row>
    <row r="47" spans="1:21" x14ac:dyDescent="0.2">
      <c r="A47" s="17" t="s">
        <v>164</v>
      </c>
      <c r="I47" s="92">
        <v>73589</v>
      </c>
      <c r="J47" s="18">
        <v>71419</v>
      </c>
      <c r="K47" s="19">
        <v>0</v>
      </c>
      <c r="L47" s="27">
        <v>1.6776776922829653</v>
      </c>
      <c r="M47" s="27">
        <v>1.6131447615541248</v>
      </c>
      <c r="N47" s="28" t="s">
        <v>162</v>
      </c>
      <c r="P47" s="92">
        <v>281884</v>
      </c>
      <c r="Q47" s="18">
        <v>97138</v>
      </c>
      <c r="R47" s="19">
        <v>0</v>
      </c>
      <c r="S47" s="27">
        <v>1.9856822702673307</v>
      </c>
      <c r="T47" s="27">
        <v>0.75101052967202109</v>
      </c>
      <c r="U47" s="28" t="s">
        <v>162</v>
      </c>
    </row>
    <row r="48" spans="1:21" x14ac:dyDescent="0.2">
      <c r="A48" s="17" t="s">
        <v>165</v>
      </c>
      <c r="I48" s="92">
        <v>0</v>
      </c>
      <c r="J48" s="18">
        <v>0</v>
      </c>
      <c r="K48" s="19">
        <v>0</v>
      </c>
      <c r="L48" s="27" t="s">
        <v>162</v>
      </c>
      <c r="M48" s="27" t="s">
        <v>162</v>
      </c>
      <c r="N48" s="28" t="s">
        <v>162</v>
      </c>
      <c r="P48" s="92">
        <v>0</v>
      </c>
      <c r="Q48" s="18">
        <v>0</v>
      </c>
      <c r="R48" s="19">
        <v>0</v>
      </c>
      <c r="S48" s="27" t="s">
        <v>162</v>
      </c>
      <c r="T48" s="27" t="s">
        <v>162</v>
      </c>
      <c r="U48" s="28" t="s">
        <v>162</v>
      </c>
    </row>
    <row r="49" spans="1:21" x14ac:dyDescent="0.2">
      <c r="A49" s="17" t="s">
        <v>166</v>
      </c>
      <c r="I49" s="92">
        <v>67596</v>
      </c>
      <c r="J49" s="18">
        <v>72215</v>
      </c>
      <c r="K49" s="19">
        <v>75781</v>
      </c>
      <c r="L49" s="27">
        <v>1.5410496308899335</v>
      </c>
      <c r="M49" s="27">
        <v>1.6311240560023401</v>
      </c>
      <c r="N49" s="28">
        <v>1.6767611014258919</v>
      </c>
      <c r="P49" s="92">
        <v>912276</v>
      </c>
      <c r="Q49" s="18">
        <v>963681</v>
      </c>
      <c r="R49" s="19">
        <v>1020272</v>
      </c>
      <c r="S49" s="27">
        <v>6.4263678633423655</v>
      </c>
      <c r="T49" s="27">
        <v>7.4505814227682565</v>
      </c>
      <c r="U49" s="28">
        <v>6.8908774651789404</v>
      </c>
    </row>
    <row r="50" spans="1:21" x14ac:dyDescent="0.2">
      <c r="A50" s="17" t="s">
        <v>167</v>
      </c>
      <c r="I50" s="92">
        <v>0</v>
      </c>
      <c r="J50" s="18">
        <v>0</v>
      </c>
      <c r="K50" s="19">
        <v>0</v>
      </c>
      <c r="L50" s="27" t="s">
        <v>162</v>
      </c>
      <c r="M50" s="27" t="s">
        <v>162</v>
      </c>
      <c r="N50" s="28" t="s">
        <v>162</v>
      </c>
      <c r="P50" s="92">
        <v>0</v>
      </c>
      <c r="Q50" s="18">
        <v>0</v>
      </c>
      <c r="R50" s="19">
        <v>0</v>
      </c>
      <c r="S50" s="27" t="s">
        <v>162</v>
      </c>
      <c r="T50" s="27" t="s">
        <v>162</v>
      </c>
      <c r="U50" s="28" t="s">
        <v>162</v>
      </c>
    </row>
    <row r="51" spans="1:21" x14ac:dyDescent="0.2">
      <c r="A51" s="17" t="s">
        <v>168</v>
      </c>
      <c r="I51" s="92">
        <v>0</v>
      </c>
      <c r="J51" s="18">
        <v>0</v>
      </c>
      <c r="K51" s="19">
        <v>0</v>
      </c>
      <c r="L51" s="27" t="s">
        <v>162</v>
      </c>
      <c r="M51" s="27" t="s">
        <v>162</v>
      </c>
      <c r="N51" s="28" t="s">
        <v>162</v>
      </c>
      <c r="P51" s="92">
        <v>0</v>
      </c>
      <c r="Q51" s="18">
        <v>0</v>
      </c>
      <c r="R51" s="19">
        <v>0</v>
      </c>
      <c r="S51" s="27" t="s">
        <v>162</v>
      </c>
      <c r="T51" s="27" t="s">
        <v>162</v>
      </c>
      <c r="U51" s="28" t="s">
        <v>162</v>
      </c>
    </row>
    <row r="52" spans="1:21" x14ac:dyDescent="0.2">
      <c r="A52" s="17" t="s">
        <v>169</v>
      </c>
      <c r="I52" s="92">
        <v>0</v>
      </c>
      <c r="J52" s="18">
        <v>0</v>
      </c>
      <c r="K52" s="19">
        <v>0</v>
      </c>
      <c r="L52" s="27" t="s">
        <v>162</v>
      </c>
      <c r="M52" s="27" t="s">
        <v>162</v>
      </c>
      <c r="N52" s="28" t="s">
        <v>162</v>
      </c>
      <c r="P52" s="92">
        <v>0</v>
      </c>
      <c r="Q52" s="18">
        <v>0</v>
      </c>
      <c r="R52" s="19">
        <v>0</v>
      </c>
      <c r="S52" s="27" t="s">
        <v>162</v>
      </c>
      <c r="T52" s="27" t="s">
        <v>162</v>
      </c>
      <c r="U52" s="28" t="s">
        <v>162</v>
      </c>
    </row>
    <row r="53" spans="1:21" x14ac:dyDescent="0.2">
      <c r="A53" s="17" t="s">
        <v>170</v>
      </c>
      <c r="I53" s="92">
        <v>0</v>
      </c>
      <c r="J53" s="18">
        <v>0</v>
      </c>
      <c r="K53" s="19">
        <v>0</v>
      </c>
      <c r="L53" s="27" t="s">
        <v>162</v>
      </c>
      <c r="M53" s="27" t="s">
        <v>162</v>
      </c>
      <c r="N53" s="28" t="s">
        <v>162</v>
      </c>
      <c r="P53" s="92">
        <v>0</v>
      </c>
      <c r="Q53" s="18">
        <v>0</v>
      </c>
      <c r="R53" s="19">
        <v>129057</v>
      </c>
      <c r="S53" s="27" t="s">
        <v>162</v>
      </c>
      <c r="T53" s="27" t="s">
        <v>162</v>
      </c>
      <c r="U53" s="28">
        <v>0.87164596600082966</v>
      </c>
    </row>
    <row r="54" spans="1:21" x14ac:dyDescent="0.2">
      <c r="A54" s="17" t="s">
        <v>171</v>
      </c>
      <c r="I54" s="92">
        <v>116861</v>
      </c>
      <c r="J54" s="18">
        <v>129670</v>
      </c>
      <c r="K54" s="19">
        <v>139413</v>
      </c>
      <c r="L54" s="27">
        <v>2.6641902023112096</v>
      </c>
      <c r="M54" s="27">
        <v>2.9288632048995837</v>
      </c>
      <c r="N54" s="28">
        <v>3.084708507846134</v>
      </c>
      <c r="P54" s="92">
        <v>278707</v>
      </c>
      <c r="Q54" s="18">
        <v>297217</v>
      </c>
      <c r="R54" s="19">
        <v>321159</v>
      </c>
      <c r="S54" s="27">
        <v>1.9633024524251002</v>
      </c>
      <c r="T54" s="27">
        <v>2.2978967715778489</v>
      </c>
      <c r="U54" s="28">
        <v>2.1690954136146079</v>
      </c>
    </row>
    <row r="55" spans="1:21" x14ac:dyDescent="0.2">
      <c r="A55" s="17" t="s">
        <v>172</v>
      </c>
      <c r="I55" s="92">
        <v>0</v>
      </c>
      <c r="J55" s="18">
        <v>0</v>
      </c>
      <c r="K55" s="19">
        <v>0</v>
      </c>
      <c r="L55" s="27" t="s">
        <v>162</v>
      </c>
      <c r="M55" s="27" t="s">
        <v>162</v>
      </c>
      <c r="N55" s="28" t="s">
        <v>162</v>
      </c>
      <c r="P55" s="92">
        <v>0</v>
      </c>
      <c r="Q55" s="18">
        <v>0</v>
      </c>
      <c r="R55" s="19">
        <v>0</v>
      </c>
      <c r="S55" s="27" t="s">
        <v>162</v>
      </c>
      <c r="T55" s="27" t="s">
        <v>162</v>
      </c>
      <c r="U55" s="28" t="s">
        <v>162</v>
      </c>
    </row>
    <row r="56" spans="1:21" x14ac:dyDescent="0.2">
      <c r="A56" s="17" t="s">
        <v>173</v>
      </c>
      <c r="I56" s="92">
        <v>0</v>
      </c>
      <c r="J56" s="18">
        <v>0</v>
      </c>
      <c r="K56" s="19">
        <v>0</v>
      </c>
      <c r="L56" s="27" t="s">
        <v>162</v>
      </c>
      <c r="M56" s="27" t="s">
        <v>162</v>
      </c>
      <c r="N56" s="28" t="s">
        <v>162</v>
      </c>
      <c r="P56" s="92">
        <v>0</v>
      </c>
      <c r="Q56" s="18">
        <v>0</v>
      </c>
      <c r="R56" s="19">
        <v>0</v>
      </c>
      <c r="S56" s="27" t="s">
        <v>162</v>
      </c>
      <c r="T56" s="27" t="s">
        <v>162</v>
      </c>
      <c r="U56" s="28" t="s">
        <v>162</v>
      </c>
    </row>
    <row r="57" spans="1:21" x14ac:dyDescent="0.2">
      <c r="A57" s="17" t="s">
        <v>174</v>
      </c>
      <c r="I57" s="92">
        <v>0</v>
      </c>
      <c r="J57" s="18">
        <v>706</v>
      </c>
      <c r="K57" s="19">
        <v>2657</v>
      </c>
      <c r="L57" s="27" t="s">
        <v>162</v>
      </c>
      <c r="M57" s="27">
        <v>1.5946459648793907E-2</v>
      </c>
      <c r="N57" s="28">
        <v>5.8789858229484897E-2</v>
      </c>
      <c r="P57" s="92">
        <v>0</v>
      </c>
      <c r="Q57" s="18">
        <v>0</v>
      </c>
      <c r="R57" s="19">
        <v>0</v>
      </c>
      <c r="S57" s="27" t="s">
        <v>162</v>
      </c>
      <c r="T57" s="27" t="s">
        <v>162</v>
      </c>
      <c r="U57" s="28" t="s">
        <v>162</v>
      </c>
    </row>
    <row r="58" spans="1:21" x14ac:dyDescent="0.2">
      <c r="A58" s="17" t="s">
        <v>175</v>
      </c>
      <c r="I58" s="92">
        <v>0</v>
      </c>
      <c r="J58" s="18">
        <v>0</v>
      </c>
      <c r="K58" s="19">
        <v>0</v>
      </c>
      <c r="L58" s="27" t="s">
        <v>162</v>
      </c>
      <c r="M58" s="27" t="s">
        <v>162</v>
      </c>
      <c r="N58" s="28" t="s">
        <v>162</v>
      </c>
      <c r="P58" s="92">
        <v>146347</v>
      </c>
      <c r="Q58" s="18">
        <v>155038</v>
      </c>
      <c r="R58" s="19">
        <v>179422</v>
      </c>
      <c r="S58" s="27">
        <v>1.030915707194495</v>
      </c>
      <c r="T58" s="27">
        <v>1.1986572762388643</v>
      </c>
      <c r="U58" s="28">
        <v>1.2118092200485124</v>
      </c>
    </row>
    <row r="59" spans="1:21" x14ac:dyDescent="0.2">
      <c r="A59" s="17" t="s">
        <v>176</v>
      </c>
      <c r="I59" s="92">
        <v>197240</v>
      </c>
      <c r="J59" s="18">
        <v>206588</v>
      </c>
      <c r="K59" s="19">
        <v>211143</v>
      </c>
      <c r="L59" s="27">
        <v>4.4966659150945398</v>
      </c>
      <c r="M59" s="27">
        <v>4.6662141726983508</v>
      </c>
      <c r="N59" s="28">
        <v>4.671835542396737</v>
      </c>
      <c r="P59" s="92">
        <v>107308</v>
      </c>
      <c r="Q59" s="18">
        <v>132439</v>
      </c>
      <c r="R59" s="19">
        <v>152961</v>
      </c>
      <c r="S59" s="27">
        <v>0.75591233648538658</v>
      </c>
      <c r="T59" s="27">
        <v>1.0239358802861167</v>
      </c>
      <c r="U59" s="28">
        <v>1.0330926536759177</v>
      </c>
    </row>
    <row r="60" spans="1:21" x14ac:dyDescent="0.2">
      <c r="A60" s="17" t="s">
        <v>177</v>
      </c>
      <c r="I60" s="92">
        <v>12235</v>
      </c>
      <c r="J60" s="18">
        <v>17501</v>
      </c>
      <c r="K60" s="19">
        <v>22128</v>
      </c>
      <c r="L60" s="27">
        <v>0.27893281013578225</v>
      </c>
      <c r="M60" s="27">
        <v>0.39529602027413907</v>
      </c>
      <c r="N60" s="28">
        <v>0.48961309104329759</v>
      </c>
      <c r="P60" s="92">
        <v>103975</v>
      </c>
      <c r="Q60" s="18">
        <v>127319</v>
      </c>
      <c r="R60" s="19">
        <v>142998</v>
      </c>
      <c r="S60" s="27">
        <v>0.73243360407488789</v>
      </c>
      <c r="T60" s="27">
        <v>0.98435122843081024</v>
      </c>
      <c r="U60" s="28">
        <v>0.96580293859447097</v>
      </c>
    </row>
    <row r="61" spans="1:21" x14ac:dyDescent="0.2">
      <c r="A61" s="17" t="s">
        <v>178</v>
      </c>
      <c r="I61" s="92">
        <v>21804</v>
      </c>
      <c r="J61" s="18">
        <v>21831</v>
      </c>
      <c r="K61" s="19">
        <v>20773</v>
      </c>
      <c r="L61" s="27">
        <v>0.49708630912959512</v>
      </c>
      <c r="M61" s="27">
        <v>0.49309796117963145</v>
      </c>
      <c r="N61" s="28">
        <v>0.45963181219461413</v>
      </c>
      <c r="P61" s="92">
        <v>137492</v>
      </c>
      <c r="Q61" s="18">
        <v>116828</v>
      </c>
      <c r="R61" s="19">
        <v>120501</v>
      </c>
      <c r="S61" s="27">
        <v>0.9685382167969655</v>
      </c>
      <c r="T61" s="27">
        <v>0.90324134901400976</v>
      </c>
      <c r="U61" s="28">
        <v>0.81385907427776849</v>
      </c>
    </row>
    <row r="62" spans="1:21" x14ac:dyDescent="0.2">
      <c r="A62" s="17" t="s">
        <v>179</v>
      </c>
      <c r="I62" s="92">
        <v>0</v>
      </c>
      <c r="J62" s="18">
        <v>0</v>
      </c>
      <c r="K62" s="19">
        <v>0</v>
      </c>
      <c r="L62" s="27" t="s">
        <v>162</v>
      </c>
      <c r="M62" s="27" t="s">
        <v>162</v>
      </c>
      <c r="N62" s="28" t="s">
        <v>162</v>
      </c>
      <c r="P62" s="92">
        <v>0</v>
      </c>
      <c r="Q62" s="18">
        <v>0</v>
      </c>
      <c r="R62" s="19">
        <v>0</v>
      </c>
      <c r="S62" s="27" t="s">
        <v>162</v>
      </c>
      <c r="T62" s="27" t="s">
        <v>162</v>
      </c>
      <c r="U62" s="28" t="s">
        <v>162</v>
      </c>
    </row>
    <row r="63" spans="1:21" x14ac:dyDescent="0.2">
      <c r="A63" s="17" t="s">
        <v>180</v>
      </c>
      <c r="I63" s="92">
        <v>0</v>
      </c>
      <c r="J63" s="18">
        <v>0</v>
      </c>
      <c r="K63" s="19">
        <v>0</v>
      </c>
      <c r="L63" s="27" t="s">
        <v>162</v>
      </c>
      <c r="M63" s="27" t="s">
        <v>162</v>
      </c>
      <c r="N63" s="28" t="s">
        <v>162</v>
      </c>
      <c r="P63" s="92">
        <v>0</v>
      </c>
      <c r="Q63" s="18">
        <v>0</v>
      </c>
      <c r="R63" s="19">
        <v>0</v>
      </c>
      <c r="S63" s="27" t="s">
        <v>162</v>
      </c>
      <c r="T63" s="27" t="s">
        <v>162</v>
      </c>
      <c r="U63" s="28" t="s">
        <v>162</v>
      </c>
    </row>
    <row r="64" spans="1:21" x14ac:dyDescent="0.2">
      <c r="A64" s="17" t="s">
        <v>181</v>
      </c>
      <c r="I64" s="92">
        <v>0</v>
      </c>
      <c r="J64" s="18">
        <v>0</v>
      </c>
      <c r="K64" s="19">
        <v>0</v>
      </c>
      <c r="L64" s="27" t="s">
        <v>162</v>
      </c>
      <c r="M64" s="27" t="s">
        <v>162</v>
      </c>
      <c r="N64" s="28" t="s">
        <v>162</v>
      </c>
      <c r="P64" s="92">
        <v>0</v>
      </c>
      <c r="Q64" s="18">
        <v>0</v>
      </c>
      <c r="R64" s="19">
        <v>0</v>
      </c>
      <c r="S64" s="27" t="s">
        <v>162</v>
      </c>
      <c r="T64" s="27" t="s">
        <v>162</v>
      </c>
      <c r="U64" s="28" t="s">
        <v>162</v>
      </c>
    </row>
    <row r="65" spans="1:21" x14ac:dyDescent="0.2">
      <c r="A65" s="17" t="s">
        <v>182</v>
      </c>
      <c r="I65" s="92">
        <v>0</v>
      </c>
      <c r="J65" s="18">
        <v>0</v>
      </c>
      <c r="K65" s="19">
        <v>0</v>
      </c>
      <c r="L65" s="27" t="s">
        <v>162</v>
      </c>
      <c r="M65" s="27" t="s">
        <v>162</v>
      </c>
      <c r="N65" s="28" t="s">
        <v>162</v>
      </c>
      <c r="P65" s="92">
        <v>205</v>
      </c>
      <c r="Q65" s="18">
        <v>226</v>
      </c>
      <c r="R65" s="19">
        <v>344</v>
      </c>
      <c r="S65" s="27">
        <v>1.4440864518908585E-3</v>
      </c>
      <c r="T65" s="27">
        <v>1.7472912733006317E-3</v>
      </c>
      <c r="U65" s="28">
        <v>2.3233626405718823E-3</v>
      </c>
    </row>
    <row r="66" spans="1:21" x14ac:dyDescent="0.2">
      <c r="A66" s="17" t="s">
        <v>183</v>
      </c>
      <c r="I66" s="92">
        <v>33095</v>
      </c>
      <c r="J66" s="18">
        <v>0</v>
      </c>
      <c r="K66" s="19">
        <v>0</v>
      </c>
      <c r="L66" s="27">
        <v>0.75449786280700559</v>
      </c>
      <c r="M66" s="27" t="s">
        <v>162</v>
      </c>
      <c r="N66" s="28" t="s">
        <v>162</v>
      </c>
      <c r="P66" s="92">
        <v>58018</v>
      </c>
      <c r="Q66" s="18">
        <v>0</v>
      </c>
      <c r="R66" s="19">
        <v>0</v>
      </c>
      <c r="S66" s="27">
        <v>0.40869759885757967</v>
      </c>
      <c r="T66" s="27" t="s">
        <v>162</v>
      </c>
      <c r="U66" s="28" t="s">
        <v>162</v>
      </c>
    </row>
    <row r="67" spans="1:21" x14ac:dyDescent="0.2">
      <c r="A67" s="17" t="s">
        <v>184</v>
      </c>
      <c r="I67" s="92">
        <v>20327</v>
      </c>
      <c r="J67" s="18">
        <v>24421</v>
      </c>
      <c r="K67" s="19">
        <v>30135</v>
      </c>
      <c r="L67" s="27">
        <v>0.46341375003106222</v>
      </c>
      <c r="M67" s="27">
        <v>0.55159842929631164</v>
      </c>
      <c r="N67" s="28">
        <v>0.66677921631370995</v>
      </c>
      <c r="P67" s="92">
        <v>12128</v>
      </c>
      <c r="Q67" s="18">
        <v>11097</v>
      </c>
      <c r="R67" s="19">
        <v>10955</v>
      </c>
      <c r="S67" s="27">
        <v>8.5433563358694314E-2</v>
      </c>
      <c r="T67" s="27">
        <v>8.5795094069987213E-2</v>
      </c>
      <c r="U67" s="28">
        <v>7.3989644556584216E-2</v>
      </c>
    </row>
    <row r="68" spans="1:21" x14ac:dyDescent="0.2">
      <c r="A68" s="17" t="s">
        <v>185</v>
      </c>
      <c r="I68" s="92">
        <v>0</v>
      </c>
      <c r="J68" s="18">
        <v>0</v>
      </c>
      <c r="K68" s="19">
        <v>0</v>
      </c>
      <c r="L68" s="27" t="s">
        <v>162</v>
      </c>
      <c r="M68" s="27" t="s">
        <v>162</v>
      </c>
      <c r="N68" s="28" t="s">
        <v>162</v>
      </c>
      <c r="P68" s="92">
        <v>0</v>
      </c>
      <c r="Q68" s="18">
        <v>0</v>
      </c>
      <c r="R68" s="19">
        <v>0</v>
      </c>
      <c r="S68" s="27" t="s">
        <v>162</v>
      </c>
      <c r="T68" s="27" t="s">
        <v>162</v>
      </c>
      <c r="U68" s="28" t="s">
        <v>162</v>
      </c>
    </row>
    <row r="69" spans="1:21" x14ac:dyDescent="0.2">
      <c r="A69" s="17" t="s">
        <v>186</v>
      </c>
      <c r="I69" s="92">
        <v>2186</v>
      </c>
      <c r="J69" s="18">
        <v>0</v>
      </c>
      <c r="K69" s="19">
        <v>0</v>
      </c>
      <c r="L69" s="27">
        <v>4.983629938347528E-2</v>
      </c>
      <c r="M69" s="27" t="s">
        <v>162</v>
      </c>
      <c r="N69" s="28" t="s">
        <v>162</v>
      </c>
      <c r="P69" s="92">
        <v>0</v>
      </c>
      <c r="Q69" s="18">
        <v>0</v>
      </c>
      <c r="R69" s="19">
        <v>0</v>
      </c>
      <c r="S69" s="27" t="s">
        <v>162</v>
      </c>
      <c r="T69" s="27" t="s">
        <v>162</v>
      </c>
      <c r="U69" s="28" t="s">
        <v>162</v>
      </c>
    </row>
    <row r="70" spans="1:21" ht="13.5" thickBot="1" x14ac:dyDescent="0.25">
      <c r="A70" s="20" t="s">
        <v>4</v>
      </c>
      <c r="I70" s="93">
        <v>4386361</v>
      </c>
      <c r="J70" s="21">
        <v>4427315</v>
      </c>
      <c r="K70" s="22">
        <v>4519487</v>
      </c>
      <c r="L70" s="23">
        <v>100</v>
      </c>
      <c r="M70" s="23">
        <v>100</v>
      </c>
      <c r="N70" s="48">
        <v>100</v>
      </c>
      <c r="P70" s="93">
        <v>14195826</v>
      </c>
      <c r="Q70" s="21">
        <v>12934306</v>
      </c>
      <c r="R70" s="22">
        <v>14806126</v>
      </c>
      <c r="S70" s="23">
        <v>100</v>
      </c>
      <c r="T70" s="23">
        <v>100</v>
      </c>
      <c r="U70" s="48">
        <v>100</v>
      </c>
    </row>
    <row r="71" spans="1:21" x14ac:dyDescent="0.2">
      <c r="A71" s="50"/>
      <c r="I71" s="50"/>
      <c r="J71" s="50"/>
      <c r="K71" s="50"/>
      <c r="L71" s="50"/>
      <c r="M71" s="50"/>
      <c r="N71" s="50"/>
    </row>
    <row r="72" spans="1:21" x14ac:dyDescent="0.2">
      <c r="A72" s="61" t="s">
        <v>159</v>
      </c>
      <c r="B72" s="98"/>
      <c r="C72" s="98"/>
      <c r="D72" s="98"/>
      <c r="E72" s="98"/>
      <c r="F72" s="98"/>
      <c r="G72" s="98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0"/>
      <c r="U72" s="257">
        <v>10</v>
      </c>
    </row>
    <row r="73" spans="1:21" x14ac:dyDescent="0.2">
      <c r="A73" s="26" t="s">
        <v>160</v>
      </c>
      <c r="T73" s="25"/>
      <c r="U73" s="256"/>
    </row>
    <row r="78" spans="1:21" ht="12.75" customHeight="1" x14ac:dyDescent="0.2"/>
    <row r="79" spans="1:21" ht="12.75" customHeight="1" x14ac:dyDescent="0.2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75" t="s">
        <v>104</v>
      </c>
      <c r="E4" s="275"/>
      <c r="F4" s="6"/>
      <c r="I4" s="275" t="s">
        <v>107</v>
      </c>
      <c r="J4" s="275"/>
      <c r="K4" s="275"/>
      <c r="L4" s="275"/>
      <c r="M4" s="275"/>
      <c r="N4" s="275"/>
      <c r="P4" s="275" t="s">
        <v>108</v>
      </c>
      <c r="Q4" s="275"/>
      <c r="R4" s="275"/>
      <c r="S4" s="275"/>
      <c r="T4" s="275"/>
      <c r="U4" s="275"/>
    </row>
    <row r="5" spans="1:21" x14ac:dyDescent="0.2">
      <c r="A5" s="7"/>
      <c r="B5" s="8"/>
      <c r="C5" s="82" t="s">
        <v>1</v>
      </c>
      <c r="D5" s="10"/>
      <c r="E5" s="11"/>
      <c r="F5" s="82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2019837</v>
      </c>
      <c r="C7" s="18">
        <v>2169583</v>
      </c>
      <c r="D7" s="19">
        <v>2390105</v>
      </c>
      <c r="E7" s="76">
        <v>19.121317796103536</v>
      </c>
      <c r="F7" s="76">
        <v>18.946043000239797</v>
      </c>
      <c r="G7" s="77">
        <v>18.793057504780027</v>
      </c>
      <c r="I7" s="92">
        <v>833076</v>
      </c>
      <c r="J7" s="18">
        <v>920935</v>
      </c>
      <c r="K7" s="19">
        <v>1027061</v>
      </c>
      <c r="L7" s="76">
        <v>19.969734110348003</v>
      </c>
      <c r="M7" s="76">
        <v>20.477850229863972</v>
      </c>
      <c r="N7" s="77">
        <v>21.00824161438441</v>
      </c>
      <c r="P7" s="92">
        <v>1186761</v>
      </c>
      <c r="Q7" s="18">
        <v>1248648</v>
      </c>
      <c r="R7" s="19">
        <v>1363044</v>
      </c>
      <c r="S7" s="76">
        <v>18.567568582416243</v>
      </c>
      <c r="T7" s="76">
        <v>17.955428935774062</v>
      </c>
      <c r="U7" s="77">
        <v>17.409808162369128</v>
      </c>
    </row>
    <row r="8" spans="1:21" x14ac:dyDescent="0.2">
      <c r="A8" s="222" t="s">
        <v>188</v>
      </c>
      <c r="B8" s="18">
        <v>980061</v>
      </c>
      <c r="C8" s="18">
        <v>1122354</v>
      </c>
      <c r="D8" s="19">
        <v>1284234</v>
      </c>
      <c r="E8" s="76">
        <v>9.2780050274190593</v>
      </c>
      <c r="F8" s="76">
        <v>9.8010387920126298</v>
      </c>
      <c r="G8" s="77">
        <v>10.097750271052391</v>
      </c>
      <c r="I8" s="92">
        <v>494047</v>
      </c>
      <c r="J8" s="18">
        <v>553652</v>
      </c>
      <c r="K8" s="19">
        <v>599132</v>
      </c>
      <c r="L8" s="76">
        <v>11.842841743148405</v>
      </c>
      <c r="M8" s="76">
        <v>12.310969542328881</v>
      </c>
      <c r="N8" s="77">
        <v>12.255075224265513</v>
      </c>
      <c r="P8" s="92">
        <v>486014</v>
      </c>
      <c r="Q8" s="18">
        <v>568702</v>
      </c>
      <c r="R8" s="19">
        <v>685102</v>
      </c>
      <c r="S8" s="76">
        <v>7.6039727266184576</v>
      </c>
      <c r="T8" s="76">
        <v>8.1778758678447261</v>
      </c>
      <c r="U8" s="77">
        <v>8.7506304944340858</v>
      </c>
    </row>
    <row r="9" spans="1:21" x14ac:dyDescent="0.2">
      <c r="A9" s="17" t="s">
        <v>82</v>
      </c>
      <c r="B9" s="18">
        <v>2458325</v>
      </c>
      <c r="C9" s="18">
        <v>2768370</v>
      </c>
      <c r="D9" s="19">
        <v>3081470</v>
      </c>
      <c r="E9" s="76">
        <v>23.272379687621441</v>
      </c>
      <c r="F9" s="76">
        <v>24.174994485379838</v>
      </c>
      <c r="G9" s="77">
        <v>24.2291626975612</v>
      </c>
      <c r="I9" s="92">
        <v>862302</v>
      </c>
      <c r="J9" s="18">
        <v>921186</v>
      </c>
      <c r="K9" s="19">
        <v>997026</v>
      </c>
      <c r="L9" s="76">
        <v>20.670312988036272</v>
      </c>
      <c r="M9" s="76">
        <v>20.483431449393795</v>
      </c>
      <c r="N9" s="77">
        <v>20.393884203395157</v>
      </c>
      <c r="P9" s="92">
        <v>1596023</v>
      </c>
      <c r="Q9" s="18">
        <v>1847184</v>
      </c>
      <c r="R9" s="19">
        <v>2084444</v>
      </c>
      <c r="S9" s="76">
        <v>24.970711467274132</v>
      </c>
      <c r="T9" s="76">
        <v>26.562314634147395</v>
      </c>
      <c r="U9" s="77">
        <v>26.62406361438175</v>
      </c>
    </row>
    <row r="10" spans="1:21" x14ac:dyDescent="0.2">
      <c r="A10" s="17" t="s">
        <v>84</v>
      </c>
      <c r="B10" s="18">
        <v>1075896</v>
      </c>
      <c r="C10" s="18">
        <v>1098878</v>
      </c>
      <c r="D10" s="19">
        <v>1306014</v>
      </c>
      <c r="E10" s="76">
        <v>10.185252241421765</v>
      </c>
      <c r="F10" s="76">
        <v>9.5960328966522628</v>
      </c>
      <c r="G10" s="77">
        <v>10.269003329999219</v>
      </c>
      <c r="I10" s="92">
        <v>357478</v>
      </c>
      <c r="J10" s="18">
        <v>393862</v>
      </c>
      <c r="K10" s="19">
        <v>435342</v>
      </c>
      <c r="L10" s="76">
        <v>8.5691348812100987</v>
      </c>
      <c r="M10" s="76">
        <v>8.7578895874678278</v>
      </c>
      <c r="N10" s="77">
        <v>8.9047972037584309</v>
      </c>
      <c r="P10" s="92">
        <v>718418</v>
      </c>
      <c r="Q10" s="18">
        <v>705016</v>
      </c>
      <c r="R10" s="19">
        <v>870672</v>
      </c>
      <c r="S10" s="76">
        <v>11.240068965733043</v>
      </c>
      <c r="T10" s="76">
        <v>10.138057071795803</v>
      </c>
      <c r="U10" s="77">
        <v>11.120868066141853</v>
      </c>
    </row>
    <row r="11" spans="1:21" x14ac:dyDescent="0.2">
      <c r="A11" s="17" t="s">
        <v>187</v>
      </c>
      <c r="B11" s="18">
        <v>1191993</v>
      </c>
      <c r="C11" s="18">
        <v>1250809</v>
      </c>
      <c r="D11" s="19">
        <v>1331283</v>
      </c>
      <c r="E11" s="76">
        <v>11.284315003503174</v>
      </c>
      <c r="F11" s="76">
        <v>10.922781520267691</v>
      </c>
      <c r="G11" s="77">
        <v>10.467689902383398</v>
      </c>
      <c r="I11" s="92">
        <v>923603</v>
      </c>
      <c r="J11" s="18">
        <v>934698</v>
      </c>
      <c r="K11" s="19">
        <v>985671</v>
      </c>
      <c r="L11" s="76">
        <v>22.139764359457899</v>
      </c>
      <c r="M11" s="76">
        <v>20.783883394760103</v>
      </c>
      <c r="N11" s="77">
        <v>20.161620897192957</v>
      </c>
      <c r="P11" s="92">
        <v>268390</v>
      </c>
      <c r="Q11" s="18">
        <v>316111</v>
      </c>
      <c r="R11" s="19">
        <v>345612</v>
      </c>
      <c r="S11" s="76">
        <v>4.1991182149014801</v>
      </c>
      <c r="T11" s="76">
        <v>4.5456434450032948</v>
      </c>
      <c r="U11" s="77">
        <v>4.4144126078194974</v>
      </c>
    </row>
    <row r="12" spans="1:21" x14ac:dyDescent="0.2">
      <c r="A12" s="17" t="s">
        <v>163</v>
      </c>
      <c r="B12" s="18">
        <v>64840</v>
      </c>
      <c r="C12" s="18">
        <v>75105</v>
      </c>
      <c r="D12" s="19">
        <v>85493</v>
      </c>
      <c r="E12" s="76">
        <v>0.61382490067235784</v>
      </c>
      <c r="F12" s="76">
        <v>0.65585993231556938</v>
      </c>
      <c r="G12" s="77">
        <v>0.6722193649467948</v>
      </c>
      <c r="I12" s="92">
        <v>47375</v>
      </c>
      <c r="J12" s="18">
        <v>56677</v>
      </c>
      <c r="K12" s="19">
        <v>67533</v>
      </c>
      <c r="L12" s="76">
        <v>1.1356300667378927</v>
      </c>
      <c r="M12" s="76">
        <v>1.2602660529548777</v>
      </c>
      <c r="N12" s="77">
        <v>1.3813683714445613</v>
      </c>
      <c r="P12" s="92">
        <v>17465</v>
      </c>
      <c r="Q12" s="18">
        <v>18428</v>
      </c>
      <c r="R12" s="19">
        <v>17960</v>
      </c>
      <c r="S12" s="76">
        <v>0.27325011968871549</v>
      </c>
      <c r="T12" s="76">
        <v>0.26499273168134208</v>
      </c>
      <c r="U12" s="77">
        <v>0.22939843071547913</v>
      </c>
    </row>
    <row r="13" spans="1:21" x14ac:dyDescent="0.2">
      <c r="A13" s="17" t="s">
        <v>164</v>
      </c>
      <c r="B13" s="18">
        <v>155969</v>
      </c>
      <c r="C13" s="18">
        <v>122935</v>
      </c>
      <c r="D13" s="19">
        <v>0</v>
      </c>
      <c r="E13" s="76">
        <v>1.4765215288859808</v>
      </c>
      <c r="F13" s="76">
        <v>1.073538922564603</v>
      </c>
      <c r="G13" s="77" t="s">
        <v>162</v>
      </c>
      <c r="I13" s="92">
        <v>11324</v>
      </c>
      <c r="J13" s="18">
        <v>10620</v>
      </c>
      <c r="K13" s="19">
        <v>0</v>
      </c>
      <c r="L13" s="76">
        <v>0.27144854618976039</v>
      </c>
      <c r="M13" s="76">
        <v>0.23614562313426612</v>
      </c>
      <c r="N13" s="77" t="s">
        <v>162</v>
      </c>
      <c r="P13" s="92">
        <v>144645</v>
      </c>
      <c r="Q13" s="18">
        <v>112315</v>
      </c>
      <c r="R13" s="19">
        <v>0</v>
      </c>
      <c r="S13" s="76">
        <v>2.263055457336058</v>
      </c>
      <c r="T13" s="76">
        <v>1.6150780691767925</v>
      </c>
      <c r="U13" s="77" t="s">
        <v>162</v>
      </c>
    </row>
    <row r="14" spans="1:21" x14ac:dyDescent="0.2">
      <c r="A14" s="17" t="s">
        <v>165</v>
      </c>
      <c r="B14" s="18">
        <v>327424</v>
      </c>
      <c r="C14" s="18">
        <v>325945</v>
      </c>
      <c r="D14" s="19">
        <v>378713</v>
      </c>
      <c r="E14" s="76">
        <v>3.0996453466648073</v>
      </c>
      <c r="F14" s="76">
        <v>2.8463386677131783</v>
      </c>
      <c r="G14" s="77">
        <v>2.9777667453135988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327424</v>
      </c>
      <c r="Q14" s="18">
        <v>325945</v>
      </c>
      <c r="R14" s="19">
        <v>378713</v>
      </c>
      <c r="S14" s="76">
        <v>5.1227396042918967</v>
      </c>
      <c r="T14" s="76">
        <v>4.6870553466396263</v>
      </c>
      <c r="U14" s="77">
        <v>4.83720311200174</v>
      </c>
    </row>
    <row r="15" spans="1:21" x14ac:dyDescent="0.2">
      <c r="A15" s="17" t="s">
        <v>166</v>
      </c>
      <c r="B15" s="18">
        <v>251096</v>
      </c>
      <c r="C15" s="18">
        <v>300910</v>
      </c>
      <c r="D15" s="19">
        <v>360054</v>
      </c>
      <c r="E15" s="76">
        <v>2.3770662748184206</v>
      </c>
      <c r="F15" s="76">
        <v>2.627718690274655</v>
      </c>
      <c r="G15" s="77">
        <v>2.831053667862319</v>
      </c>
      <c r="I15" s="92">
        <v>22293</v>
      </c>
      <c r="J15" s="18">
        <v>25752</v>
      </c>
      <c r="K15" s="19">
        <v>30557</v>
      </c>
      <c r="L15" s="76">
        <v>0.53438735784248748</v>
      </c>
      <c r="M15" s="76">
        <v>0.57261978219902276</v>
      </c>
      <c r="N15" s="77">
        <v>0.62503477301810162</v>
      </c>
      <c r="P15" s="92">
        <v>228803</v>
      </c>
      <c r="Q15" s="18">
        <v>275158</v>
      </c>
      <c r="R15" s="19">
        <v>329497</v>
      </c>
      <c r="S15" s="76">
        <v>3.5797564921349649</v>
      </c>
      <c r="T15" s="76">
        <v>3.9567435459070284</v>
      </c>
      <c r="U15" s="77">
        <v>4.2085798844909927</v>
      </c>
    </row>
    <row r="16" spans="1:21" x14ac:dyDescent="0.2">
      <c r="A16" s="17" t="s">
        <v>167</v>
      </c>
      <c r="B16" s="18">
        <v>941269</v>
      </c>
      <c r="C16" s="18">
        <v>1047966</v>
      </c>
      <c r="D16" s="19">
        <v>1098984</v>
      </c>
      <c r="E16" s="76">
        <v>8.9107703644504888</v>
      </c>
      <c r="F16" s="76">
        <v>9.1514401148927238</v>
      </c>
      <c r="G16" s="77">
        <v>8.64115572697985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941269</v>
      </c>
      <c r="Q16" s="18">
        <v>1047966</v>
      </c>
      <c r="R16" s="19">
        <v>1098984</v>
      </c>
      <c r="S16" s="76">
        <v>14.726702943560122</v>
      </c>
      <c r="T16" s="76">
        <v>15.069642557476087</v>
      </c>
      <c r="U16" s="77">
        <v>14.037038139277291</v>
      </c>
    </row>
    <row r="17" spans="1:21" x14ac:dyDescent="0.2">
      <c r="A17" s="17" t="s">
        <v>168</v>
      </c>
      <c r="B17" s="18">
        <v>206044</v>
      </c>
      <c r="C17" s="18">
        <v>219945</v>
      </c>
      <c r="D17" s="19">
        <v>237352</v>
      </c>
      <c r="E17" s="76">
        <v>1.9505696766523029</v>
      </c>
      <c r="F17" s="76">
        <v>1.920685877280446</v>
      </c>
      <c r="G17" s="77">
        <v>1.8662651995935531</v>
      </c>
      <c r="I17" s="92">
        <v>206044</v>
      </c>
      <c r="J17" s="18">
        <v>219945</v>
      </c>
      <c r="K17" s="19">
        <v>237352</v>
      </c>
      <c r="L17" s="76">
        <v>4.939097867460525</v>
      </c>
      <c r="M17" s="76">
        <v>4.8906825875956841</v>
      </c>
      <c r="N17" s="77">
        <v>4.8549678779131611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68734</v>
      </c>
      <c r="C18" s="18">
        <v>63635</v>
      </c>
      <c r="D18" s="19">
        <v>59515</v>
      </c>
      <c r="E18" s="76">
        <v>0.65068847505881933</v>
      </c>
      <c r="F18" s="76">
        <v>0.55569731433195202</v>
      </c>
      <c r="G18" s="77">
        <v>0.46795802585952639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68734</v>
      </c>
      <c r="Q18" s="18">
        <v>63635</v>
      </c>
      <c r="R18" s="19">
        <v>59515</v>
      </c>
      <c r="S18" s="76">
        <v>1.0753835514849224</v>
      </c>
      <c r="T18" s="76">
        <v>0.91506471025299563</v>
      </c>
      <c r="U18" s="77">
        <v>0.76016968842047561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78099</v>
      </c>
      <c r="E19" s="76" t="s">
        <v>162</v>
      </c>
      <c r="F19" s="76" t="s">
        <v>162</v>
      </c>
      <c r="G19" s="77">
        <v>0.61408138892049324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78099</v>
      </c>
      <c r="S19" s="76" t="s">
        <v>162</v>
      </c>
      <c r="T19" s="76" t="s">
        <v>162</v>
      </c>
      <c r="U19" s="77">
        <v>0.99753830960179324</v>
      </c>
    </row>
    <row r="20" spans="1:21" x14ac:dyDescent="0.2">
      <c r="A20" s="17" t="s">
        <v>171</v>
      </c>
      <c r="B20" s="18">
        <v>273866</v>
      </c>
      <c r="C20" s="18">
        <v>320353</v>
      </c>
      <c r="D20" s="19">
        <v>363809</v>
      </c>
      <c r="E20" s="76">
        <v>2.5926244640273901</v>
      </c>
      <c r="F20" s="76">
        <v>2.7975061167311042</v>
      </c>
      <c r="G20" s="77">
        <v>2.860578701670645</v>
      </c>
      <c r="I20" s="92">
        <v>164005</v>
      </c>
      <c r="J20" s="18">
        <v>190679</v>
      </c>
      <c r="K20" s="19">
        <v>217830</v>
      </c>
      <c r="L20" s="76">
        <v>3.9313775006933636</v>
      </c>
      <c r="M20" s="76">
        <v>4.2399257319791648</v>
      </c>
      <c r="N20" s="77">
        <v>4.4556509018075428</v>
      </c>
      <c r="P20" s="92">
        <v>109861</v>
      </c>
      <c r="Q20" s="18">
        <v>129674</v>
      </c>
      <c r="R20" s="19">
        <v>145979</v>
      </c>
      <c r="S20" s="76">
        <v>1.718839473181905</v>
      </c>
      <c r="T20" s="76">
        <v>1.8646986915588426</v>
      </c>
      <c r="U20" s="77">
        <v>1.8645519775843502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4325</v>
      </c>
      <c r="E21" s="76" t="s">
        <v>162</v>
      </c>
      <c r="F21" s="76" t="s">
        <v>162</v>
      </c>
      <c r="G21" s="77">
        <v>3.4006863174703042E-2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4325</v>
      </c>
      <c r="S21" s="76" t="s">
        <v>162</v>
      </c>
      <c r="T21" s="76" t="s">
        <v>162</v>
      </c>
      <c r="U21" s="77">
        <v>5.5242105392229804E-2</v>
      </c>
    </row>
    <row r="22" spans="1:21" x14ac:dyDescent="0.2">
      <c r="A22" s="17" t="s">
        <v>173</v>
      </c>
      <c r="B22" s="18">
        <v>0</v>
      </c>
      <c r="C22" s="18">
        <v>1205</v>
      </c>
      <c r="D22" s="19">
        <v>5719</v>
      </c>
      <c r="E22" s="76" t="s">
        <v>162</v>
      </c>
      <c r="F22" s="76">
        <v>1.0522751061051343E-2</v>
      </c>
      <c r="G22" s="77">
        <v>4.4967687975983058E-2</v>
      </c>
      <c r="I22" s="92">
        <v>0</v>
      </c>
      <c r="J22" s="18">
        <v>1205</v>
      </c>
      <c r="K22" s="19">
        <v>5719</v>
      </c>
      <c r="L22" s="76" t="s">
        <v>162</v>
      </c>
      <c r="M22" s="76">
        <v>2.6794300930017955E-2</v>
      </c>
      <c r="N22" s="77">
        <v>0.11698052383710845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33</v>
      </c>
      <c r="D23" s="19">
        <v>5146</v>
      </c>
      <c r="E23" s="76" t="s">
        <v>162</v>
      </c>
      <c r="F23" s="76">
        <v>2.8817492532339775E-4</v>
      </c>
      <c r="G23" s="77">
        <v>4.0462270033993497E-2</v>
      </c>
      <c r="I23" s="92">
        <v>0</v>
      </c>
      <c r="J23" s="18">
        <v>22</v>
      </c>
      <c r="K23" s="19">
        <v>153</v>
      </c>
      <c r="L23" s="76" t="s">
        <v>162</v>
      </c>
      <c r="M23" s="76">
        <v>4.8919055639866805E-4</v>
      </c>
      <c r="N23" s="77">
        <v>3.1295716291445345E-3</v>
      </c>
      <c r="P23" s="92">
        <v>0</v>
      </c>
      <c r="Q23" s="18">
        <v>11</v>
      </c>
      <c r="R23" s="19">
        <v>4993</v>
      </c>
      <c r="S23" s="76" t="s">
        <v>162</v>
      </c>
      <c r="T23" s="76">
        <v>1.5817886089075119E-4</v>
      </c>
      <c r="U23" s="77">
        <v>6.3774296467838942E-2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76" t="s">
        <v>162</v>
      </c>
      <c r="F24" s="76" t="s">
        <v>162</v>
      </c>
      <c r="G24" s="77" t="s">
        <v>162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0</v>
      </c>
      <c r="Q24" s="18">
        <v>0</v>
      </c>
      <c r="R24" s="19">
        <v>0</v>
      </c>
      <c r="S24" s="76" t="s">
        <v>162</v>
      </c>
      <c r="T24" s="76" t="s">
        <v>162</v>
      </c>
      <c r="U24" s="77" t="s">
        <v>162</v>
      </c>
    </row>
    <row r="25" spans="1:21" x14ac:dyDescent="0.2">
      <c r="A25" s="17" t="s">
        <v>176</v>
      </c>
      <c r="B25" s="18">
        <v>249054</v>
      </c>
      <c r="C25" s="18">
        <v>280824</v>
      </c>
      <c r="D25" s="19">
        <v>300199</v>
      </c>
      <c r="E25" s="76">
        <v>2.3577351451581343</v>
      </c>
      <c r="F25" s="76">
        <v>2.4523162190611472</v>
      </c>
      <c r="G25" s="77">
        <v>2.3604222701000417</v>
      </c>
      <c r="I25" s="92">
        <v>178403</v>
      </c>
      <c r="J25" s="18">
        <v>203404</v>
      </c>
      <c r="K25" s="19">
        <v>220173</v>
      </c>
      <c r="L25" s="76">
        <v>4.2765131566488712</v>
      </c>
      <c r="M25" s="76">
        <v>4.522877996987031</v>
      </c>
      <c r="N25" s="77">
        <v>4.5035763026381677</v>
      </c>
      <c r="P25" s="92">
        <v>70651</v>
      </c>
      <c r="Q25" s="18">
        <v>77420</v>
      </c>
      <c r="R25" s="19">
        <v>80026</v>
      </c>
      <c r="S25" s="76">
        <v>1.1053761354782385</v>
      </c>
      <c r="T25" s="76">
        <v>1.113291582741996</v>
      </c>
      <c r="U25" s="77">
        <v>1.022151381761522</v>
      </c>
    </row>
    <row r="26" spans="1:21" x14ac:dyDescent="0.2">
      <c r="A26" s="17" t="s">
        <v>177</v>
      </c>
      <c r="B26" s="18">
        <v>95581</v>
      </c>
      <c r="C26" s="18">
        <v>107730</v>
      </c>
      <c r="D26" s="19">
        <v>122197</v>
      </c>
      <c r="E26" s="76">
        <v>0.90484265624868354</v>
      </c>
      <c r="F26" s="76">
        <v>0.94076014257847396</v>
      </c>
      <c r="G26" s="77">
        <v>0.96081772470732674</v>
      </c>
      <c r="I26" s="92">
        <v>7537</v>
      </c>
      <c r="J26" s="18">
        <v>8001</v>
      </c>
      <c r="K26" s="19">
        <v>8078</v>
      </c>
      <c r="L26" s="76">
        <v>0.18067005410033768</v>
      </c>
      <c r="M26" s="76">
        <v>0.17790971098844288</v>
      </c>
      <c r="N26" s="77">
        <v>0.16523320013221929</v>
      </c>
      <c r="P26" s="92">
        <v>88044</v>
      </c>
      <c r="Q26" s="18">
        <v>99729</v>
      </c>
      <c r="R26" s="19">
        <v>114119</v>
      </c>
      <c r="S26" s="76">
        <v>1.3774997731390362</v>
      </c>
      <c r="T26" s="76">
        <v>1.434092692524884</v>
      </c>
      <c r="U26" s="77">
        <v>1.4576124451458665</v>
      </c>
    </row>
    <row r="27" spans="1:21" x14ac:dyDescent="0.2">
      <c r="A27" s="17" t="s">
        <v>178</v>
      </c>
      <c r="B27" s="18">
        <v>144515</v>
      </c>
      <c r="C27" s="18">
        <v>119653</v>
      </c>
      <c r="D27" s="19">
        <v>125528</v>
      </c>
      <c r="E27" s="76">
        <v>1.3680892276475294</v>
      </c>
      <c r="F27" s="76">
        <v>1.0448786163551671</v>
      </c>
      <c r="G27" s="77">
        <v>0.98700890649575124</v>
      </c>
      <c r="I27" s="92">
        <v>41234</v>
      </c>
      <c r="J27" s="18">
        <v>46848</v>
      </c>
      <c r="K27" s="19">
        <v>46948</v>
      </c>
      <c r="L27" s="76">
        <v>0.98842364478881839</v>
      </c>
      <c r="M27" s="76">
        <v>1.0417090539165819</v>
      </c>
      <c r="N27" s="77">
        <v>0.96030803166717393</v>
      </c>
      <c r="P27" s="92">
        <v>103281</v>
      </c>
      <c r="Q27" s="18">
        <v>72805</v>
      </c>
      <c r="R27" s="19">
        <v>78580</v>
      </c>
      <c r="S27" s="76">
        <v>1.6158915322971785</v>
      </c>
      <c r="T27" s="76">
        <v>1.0469283606501036</v>
      </c>
      <c r="U27" s="77">
        <v>1.0036819980858771</v>
      </c>
    </row>
    <row r="28" spans="1:21" x14ac:dyDescent="0.2">
      <c r="A28" s="17" t="s">
        <v>179</v>
      </c>
      <c r="B28" s="18">
        <v>4378</v>
      </c>
      <c r="C28" s="18">
        <v>4878</v>
      </c>
      <c r="D28" s="19">
        <v>4816</v>
      </c>
      <c r="E28" s="76">
        <v>4.1445487587038601E-2</v>
      </c>
      <c r="F28" s="76">
        <v>4.2597493506894978E-2</v>
      </c>
      <c r="G28" s="77">
        <v>3.7867526716617313E-2</v>
      </c>
      <c r="I28" s="92">
        <v>492</v>
      </c>
      <c r="J28" s="18">
        <v>556</v>
      </c>
      <c r="K28" s="19">
        <v>584</v>
      </c>
      <c r="L28" s="76">
        <v>1.1793772935832047E-2</v>
      </c>
      <c r="M28" s="76">
        <v>1.2363179516257247E-2</v>
      </c>
      <c r="N28" s="77">
        <v>1.1945554453728158E-2</v>
      </c>
      <c r="P28" s="92">
        <v>3886</v>
      </c>
      <c r="Q28" s="18">
        <v>4322</v>
      </c>
      <c r="R28" s="19">
        <v>4232</v>
      </c>
      <c r="S28" s="76">
        <v>6.0798738340128729E-2</v>
      </c>
      <c r="T28" s="76">
        <v>6.2149912433620599E-2</v>
      </c>
      <c r="U28" s="77">
        <v>5.4054240467032721E-2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76" t="s">
        <v>162</v>
      </c>
      <c r="F29" s="76" t="s">
        <v>162</v>
      </c>
      <c r="G29" s="77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76" t="s">
        <v>162</v>
      </c>
      <c r="F30" s="76" t="s">
        <v>162</v>
      </c>
      <c r="G30" s="77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76" t="s">
        <v>162</v>
      </c>
      <c r="F31" s="76" t="s">
        <v>162</v>
      </c>
      <c r="G31" s="77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31877</v>
      </c>
      <c r="C32" s="18">
        <v>0</v>
      </c>
      <c r="D32" s="19">
        <v>0</v>
      </c>
      <c r="E32" s="76">
        <v>0.30177199812974637</v>
      </c>
      <c r="F32" s="76" t="s">
        <v>162</v>
      </c>
      <c r="G32" s="77" t="s">
        <v>162</v>
      </c>
      <c r="I32" s="92">
        <v>15134</v>
      </c>
      <c r="J32" s="18">
        <v>0</v>
      </c>
      <c r="K32" s="19">
        <v>0</v>
      </c>
      <c r="L32" s="76">
        <v>0.36277837319285</v>
      </c>
      <c r="M32" s="76" t="s">
        <v>162</v>
      </c>
      <c r="N32" s="77" t="s">
        <v>162</v>
      </c>
      <c r="P32" s="92">
        <v>16743</v>
      </c>
      <c r="Q32" s="18">
        <v>0</v>
      </c>
      <c r="R32" s="19">
        <v>0</v>
      </c>
      <c r="S32" s="76">
        <v>0.26195400824209353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13606</v>
      </c>
      <c r="C33" s="18">
        <v>15759</v>
      </c>
      <c r="D33" s="19">
        <v>16348</v>
      </c>
      <c r="E33" s="76">
        <v>0.12880477480795963</v>
      </c>
      <c r="F33" s="76">
        <v>0.1376166257021644</v>
      </c>
      <c r="G33" s="77">
        <v>0.12854201137110877</v>
      </c>
      <c r="I33" s="92">
        <v>7346</v>
      </c>
      <c r="J33" s="18">
        <v>9183</v>
      </c>
      <c r="K33" s="19">
        <v>9689</v>
      </c>
      <c r="L33" s="76">
        <v>0.17609157720858173</v>
      </c>
      <c r="M33" s="76">
        <v>0.2041925854276804</v>
      </c>
      <c r="N33" s="77">
        <v>0.19818574846262352</v>
      </c>
      <c r="P33" s="92">
        <v>6260</v>
      </c>
      <c r="Q33" s="18">
        <v>6576</v>
      </c>
      <c r="R33" s="19">
        <v>6659</v>
      </c>
      <c r="S33" s="76">
        <v>9.7941354093979888E-2</v>
      </c>
      <c r="T33" s="76">
        <v>9.4562199019779983E-2</v>
      </c>
      <c r="U33" s="77">
        <v>8.5053683192337179E-2</v>
      </c>
    </row>
    <row r="34" spans="1:21" x14ac:dyDescent="0.2">
      <c r="A34" s="17" t="s">
        <v>185</v>
      </c>
      <c r="B34" s="18">
        <v>8908</v>
      </c>
      <c r="C34" s="18">
        <v>34508</v>
      </c>
      <c r="D34" s="19">
        <v>78618</v>
      </c>
      <c r="E34" s="76">
        <v>8.4329923121365891E-2</v>
      </c>
      <c r="F34" s="76">
        <v>0.30134364615332759</v>
      </c>
      <c r="G34" s="77">
        <v>0.61816221250145753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8908</v>
      </c>
      <c r="Q34" s="18">
        <v>34508</v>
      </c>
      <c r="R34" s="19">
        <v>78618</v>
      </c>
      <c r="S34" s="76">
        <v>0.13937085978740782</v>
      </c>
      <c r="T34" s="76">
        <v>0.49622146651073107</v>
      </c>
      <c r="U34" s="77">
        <v>1.0041673622488607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76" t="s">
        <v>162</v>
      </c>
      <c r="F35" s="76" t="s">
        <v>162</v>
      </c>
      <c r="G35" s="77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10563273</v>
      </c>
      <c r="C36" s="21">
        <v>11451378</v>
      </c>
      <c r="D36" s="22">
        <v>12718021</v>
      </c>
      <c r="E36" s="79">
        <v>100</v>
      </c>
      <c r="F36" s="79">
        <v>100</v>
      </c>
      <c r="G36" s="80">
        <v>100</v>
      </c>
      <c r="I36" s="93">
        <v>4171693</v>
      </c>
      <c r="J36" s="21">
        <v>4497225</v>
      </c>
      <c r="K36" s="22">
        <v>4888848</v>
      </c>
      <c r="L36" s="79">
        <v>100</v>
      </c>
      <c r="M36" s="79">
        <v>100</v>
      </c>
      <c r="N36" s="80">
        <v>100</v>
      </c>
      <c r="P36" s="93">
        <v>6391580</v>
      </c>
      <c r="Q36" s="21">
        <v>6954153</v>
      </c>
      <c r="R36" s="22">
        <v>7829173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112</v>
      </c>
      <c r="B38" s="6"/>
      <c r="C38" s="6"/>
      <c r="D38" s="275" t="s">
        <v>104</v>
      </c>
      <c r="E38" s="275"/>
      <c r="F38" s="6"/>
      <c r="I38" s="275" t="s">
        <v>107</v>
      </c>
      <c r="J38" s="275"/>
      <c r="K38" s="275"/>
      <c r="L38" s="275"/>
      <c r="M38" s="275"/>
      <c r="N38" s="275"/>
      <c r="P38" s="275" t="s">
        <v>108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31</v>
      </c>
      <c r="D39" s="84"/>
      <c r="E39" s="11"/>
      <c r="F39" s="82" t="s">
        <v>2</v>
      </c>
      <c r="G39" s="12"/>
      <c r="I39" s="32"/>
      <c r="J39" s="82" t="s">
        <v>31</v>
      </c>
      <c r="K39" s="84"/>
      <c r="L39" s="11"/>
      <c r="M39" s="82" t="s">
        <v>2</v>
      </c>
      <c r="N39" s="12"/>
      <c r="P39" s="32"/>
      <c r="Q39" s="82" t="s">
        <v>31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1652437</v>
      </c>
      <c r="C41" s="18">
        <v>1703744</v>
      </c>
      <c r="D41" s="19">
        <v>1786492</v>
      </c>
      <c r="E41" s="76">
        <v>13.381362311059501</v>
      </c>
      <c r="F41" s="76">
        <v>13.427695457297098</v>
      </c>
      <c r="G41" s="77">
        <v>13.530035867441256</v>
      </c>
      <c r="I41" s="92">
        <v>414064</v>
      </c>
      <c r="J41" s="18">
        <v>415953</v>
      </c>
      <c r="K41" s="19">
        <v>422591</v>
      </c>
      <c r="L41" s="76">
        <v>16.339190198632533</v>
      </c>
      <c r="M41" s="76">
        <v>16.358102009796308</v>
      </c>
      <c r="N41" s="77">
        <v>16.329110060004769</v>
      </c>
      <c r="P41" s="92">
        <v>1238373</v>
      </c>
      <c r="Q41" s="18">
        <v>1287791</v>
      </c>
      <c r="R41" s="19">
        <v>1363901</v>
      </c>
      <c r="S41" s="76">
        <v>12.617638302377127</v>
      </c>
      <c r="T41" s="76">
        <v>12.693238610109242</v>
      </c>
      <c r="U41" s="77">
        <v>12.847675419294163</v>
      </c>
    </row>
    <row r="42" spans="1:21" x14ac:dyDescent="0.2">
      <c r="A42" s="222" t="s">
        <v>188</v>
      </c>
      <c r="B42" s="18">
        <v>502063</v>
      </c>
      <c r="C42" s="18">
        <v>505021</v>
      </c>
      <c r="D42" s="19">
        <v>529901</v>
      </c>
      <c r="E42" s="76">
        <v>4.0656841416510678</v>
      </c>
      <c r="F42" s="76">
        <v>3.9802154475905054</v>
      </c>
      <c r="G42" s="77">
        <v>4.0132167041290918</v>
      </c>
      <c r="I42" s="92">
        <v>157440</v>
      </c>
      <c r="J42" s="18">
        <v>170368</v>
      </c>
      <c r="K42" s="19">
        <v>173165</v>
      </c>
      <c r="L42" s="76">
        <v>6.212667860216551</v>
      </c>
      <c r="M42" s="76">
        <v>6.7000289052007735</v>
      </c>
      <c r="N42" s="77">
        <v>6.6911750215710359</v>
      </c>
      <c r="P42" s="92">
        <v>344623</v>
      </c>
      <c r="Q42" s="18">
        <v>334653</v>
      </c>
      <c r="R42" s="19">
        <v>356736</v>
      </c>
      <c r="S42" s="76">
        <v>3.5113236195234494</v>
      </c>
      <c r="T42" s="76">
        <v>3.2985401983620699</v>
      </c>
      <c r="U42" s="77">
        <v>3.3603819766810954</v>
      </c>
    </row>
    <row r="43" spans="1:21" x14ac:dyDescent="0.2">
      <c r="A43" s="17" t="s">
        <v>82</v>
      </c>
      <c r="B43" s="18">
        <v>2850301</v>
      </c>
      <c r="C43" s="18">
        <v>2966869</v>
      </c>
      <c r="D43" s="19">
        <v>3168690</v>
      </c>
      <c r="E43" s="76">
        <v>23.081612416434155</v>
      </c>
      <c r="F43" s="76">
        <v>23.382746113087169</v>
      </c>
      <c r="G43" s="77">
        <v>23.998142366605858</v>
      </c>
      <c r="I43" s="92">
        <v>401686</v>
      </c>
      <c r="J43" s="18">
        <v>405668</v>
      </c>
      <c r="K43" s="19">
        <v>409956</v>
      </c>
      <c r="L43" s="76">
        <v>15.850747599713833</v>
      </c>
      <c r="M43" s="76">
        <v>15.953625832990863</v>
      </c>
      <c r="N43" s="77">
        <v>15.840887865002603</v>
      </c>
      <c r="P43" s="92">
        <v>2448615</v>
      </c>
      <c r="Q43" s="18">
        <v>2561201</v>
      </c>
      <c r="R43" s="19">
        <v>2758734</v>
      </c>
      <c r="S43" s="76">
        <v>24.948653121293155</v>
      </c>
      <c r="T43" s="76">
        <v>25.244729479745086</v>
      </c>
      <c r="U43" s="77">
        <v>25.986724109866525</v>
      </c>
    </row>
    <row r="44" spans="1:21" x14ac:dyDescent="0.2">
      <c r="A44" s="17" t="s">
        <v>84</v>
      </c>
      <c r="B44" s="18">
        <v>1165271</v>
      </c>
      <c r="C44" s="18">
        <v>1102858</v>
      </c>
      <c r="D44" s="19">
        <v>1341389</v>
      </c>
      <c r="E44" s="76">
        <v>9.4363134216739368</v>
      </c>
      <c r="F44" s="76">
        <v>8.6919404303955066</v>
      </c>
      <c r="G44" s="77">
        <v>10.15903865351267</v>
      </c>
      <c r="I44" s="92">
        <v>215578</v>
      </c>
      <c r="J44" s="18">
        <v>207180</v>
      </c>
      <c r="K44" s="19">
        <v>220616</v>
      </c>
      <c r="L44" s="76">
        <v>8.5068248981819341</v>
      </c>
      <c r="M44" s="76">
        <v>8.1477272056929486</v>
      </c>
      <c r="N44" s="77">
        <v>8.5247034248197711</v>
      </c>
      <c r="P44" s="92">
        <v>949693</v>
      </c>
      <c r="Q44" s="18">
        <v>895678</v>
      </c>
      <c r="R44" s="19">
        <v>1120773</v>
      </c>
      <c r="S44" s="76">
        <v>9.676311395919841</v>
      </c>
      <c r="T44" s="76">
        <v>8.8283382721461994</v>
      </c>
      <c r="U44" s="77">
        <v>10.5574581459421</v>
      </c>
    </row>
    <row r="45" spans="1:21" x14ac:dyDescent="0.2">
      <c r="A45" s="17" t="s">
        <v>187</v>
      </c>
      <c r="B45" s="18">
        <v>1135667</v>
      </c>
      <c r="C45" s="18">
        <v>1129610</v>
      </c>
      <c r="D45" s="19">
        <v>1150862</v>
      </c>
      <c r="E45" s="76">
        <v>9.1965815288050372</v>
      </c>
      <c r="F45" s="76">
        <v>8.9027806205142177</v>
      </c>
      <c r="G45" s="77">
        <v>8.7160782911287473</v>
      </c>
      <c r="I45" s="92">
        <v>977986</v>
      </c>
      <c r="J45" s="18">
        <v>943106</v>
      </c>
      <c r="K45" s="19">
        <v>951081</v>
      </c>
      <c r="L45" s="76">
        <v>38.59185842188608</v>
      </c>
      <c r="M45" s="76">
        <v>37.089344599151723</v>
      </c>
      <c r="N45" s="77">
        <v>36.750206050245737</v>
      </c>
      <c r="P45" s="92">
        <v>157681</v>
      </c>
      <c r="Q45" s="18">
        <v>186504</v>
      </c>
      <c r="R45" s="19">
        <v>199781</v>
      </c>
      <c r="S45" s="76">
        <v>1.6065933488190778</v>
      </c>
      <c r="T45" s="76">
        <v>1.8382950135074823</v>
      </c>
      <c r="U45" s="77">
        <v>1.8818971779784657</v>
      </c>
    </row>
    <row r="46" spans="1:21" x14ac:dyDescent="0.2">
      <c r="A46" s="17" t="s">
        <v>163</v>
      </c>
      <c r="B46" s="18">
        <v>37928</v>
      </c>
      <c r="C46" s="18">
        <v>40250</v>
      </c>
      <c r="D46" s="19">
        <v>42432</v>
      </c>
      <c r="E46" s="76">
        <v>0.30713927958153003</v>
      </c>
      <c r="F46" s="76">
        <v>0.31722180219340945</v>
      </c>
      <c r="G46" s="77">
        <v>0.32135967131521853</v>
      </c>
      <c r="I46" s="92">
        <v>29624</v>
      </c>
      <c r="J46" s="18">
        <v>31578</v>
      </c>
      <c r="K46" s="19">
        <v>33977</v>
      </c>
      <c r="L46" s="76">
        <v>1.1689791202429822</v>
      </c>
      <c r="M46" s="76">
        <v>1.241861809544222</v>
      </c>
      <c r="N46" s="77">
        <v>1.3128868634419144</v>
      </c>
      <c r="P46" s="92">
        <v>8304</v>
      </c>
      <c r="Q46" s="18">
        <v>8672</v>
      </c>
      <c r="R46" s="19">
        <v>8455</v>
      </c>
      <c r="S46" s="76">
        <v>8.4608489092494479E-2</v>
      </c>
      <c r="T46" s="76">
        <v>8.5476420651229387E-2</v>
      </c>
      <c r="U46" s="77">
        <v>7.9644413832185873E-2</v>
      </c>
    </row>
    <row r="47" spans="1:21" x14ac:dyDescent="0.2">
      <c r="A47" s="17" t="s">
        <v>164</v>
      </c>
      <c r="B47" s="18">
        <v>276359</v>
      </c>
      <c r="C47" s="18">
        <v>252440</v>
      </c>
      <c r="D47" s="19">
        <v>0</v>
      </c>
      <c r="E47" s="76">
        <v>2.2379430543627943</v>
      </c>
      <c r="F47" s="76">
        <v>1.989552093060976</v>
      </c>
      <c r="G47" s="77" t="s">
        <v>162</v>
      </c>
      <c r="I47" s="92">
        <v>11767</v>
      </c>
      <c r="J47" s="18">
        <v>10702</v>
      </c>
      <c r="K47" s="19">
        <v>0</v>
      </c>
      <c r="L47" s="76">
        <v>0.46433220726097663</v>
      </c>
      <c r="M47" s="76">
        <v>0.42087545397879106</v>
      </c>
      <c r="N47" s="77" t="s">
        <v>162</v>
      </c>
      <c r="P47" s="92">
        <v>264592</v>
      </c>
      <c r="Q47" s="18">
        <v>241738</v>
      </c>
      <c r="R47" s="19">
        <v>0</v>
      </c>
      <c r="S47" s="76">
        <v>2.6958970792342605</v>
      </c>
      <c r="T47" s="76">
        <v>2.3827143652429532</v>
      </c>
      <c r="U47" s="77" t="s">
        <v>162</v>
      </c>
    </row>
    <row r="48" spans="1:21" x14ac:dyDescent="0.2">
      <c r="A48" s="17" t="s">
        <v>165</v>
      </c>
      <c r="B48" s="18">
        <v>408236</v>
      </c>
      <c r="C48" s="18">
        <v>318306</v>
      </c>
      <c r="D48" s="19">
        <v>315858</v>
      </c>
      <c r="E48" s="76">
        <v>3.3058772131207945</v>
      </c>
      <c r="F48" s="76">
        <v>2.5086609433285814</v>
      </c>
      <c r="G48" s="77">
        <v>2.3921574062566529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408236</v>
      </c>
      <c r="Q48" s="18">
        <v>318306</v>
      </c>
      <c r="R48" s="19">
        <v>315858</v>
      </c>
      <c r="S48" s="76">
        <v>4.1594690695042846</v>
      </c>
      <c r="T48" s="76">
        <v>3.1374143855869723</v>
      </c>
      <c r="U48" s="77">
        <v>2.9753193689185768</v>
      </c>
    </row>
    <row r="49" spans="1:21" x14ac:dyDescent="0.2">
      <c r="A49" s="17" t="s">
        <v>166</v>
      </c>
      <c r="B49" s="18">
        <v>1676791</v>
      </c>
      <c r="C49" s="18">
        <v>1827453</v>
      </c>
      <c r="D49" s="19">
        <v>2028572</v>
      </c>
      <c r="E49" s="76">
        <v>13.578579934317478</v>
      </c>
      <c r="F49" s="76">
        <v>14.402681592142924</v>
      </c>
      <c r="G49" s="77">
        <v>15.363433992252439</v>
      </c>
      <c r="I49" s="92">
        <v>19407</v>
      </c>
      <c r="J49" s="18">
        <v>21427</v>
      </c>
      <c r="K49" s="19">
        <v>24047</v>
      </c>
      <c r="L49" s="76">
        <v>0.76581075433957457</v>
      </c>
      <c r="M49" s="76">
        <v>0.84265542444436137</v>
      </c>
      <c r="N49" s="77">
        <v>0.9291871090793099</v>
      </c>
      <c r="P49" s="92">
        <v>1657384</v>
      </c>
      <c r="Q49" s="18">
        <v>1806026</v>
      </c>
      <c r="R49" s="19">
        <v>2004525</v>
      </c>
      <c r="S49" s="76">
        <v>16.886892592253719</v>
      </c>
      <c r="T49" s="76">
        <v>17.801272841680952</v>
      </c>
      <c r="U49" s="77">
        <v>18.882225740622399</v>
      </c>
    </row>
    <row r="50" spans="1:21" x14ac:dyDescent="0.2">
      <c r="A50" s="17" t="s">
        <v>167</v>
      </c>
      <c r="B50" s="18">
        <v>1050504</v>
      </c>
      <c r="C50" s="18">
        <v>1107036</v>
      </c>
      <c r="D50" s="19">
        <v>963991</v>
      </c>
      <c r="E50" s="76">
        <v>8.5069352920669594</v>
      </c>
      <c r="F50" s="76">
        <v>8.724868447527534</v>
      </c>
      <c r="G50" s="77">
        <v>7.3008067239542989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1050504</v>
      </c>
      <c r="Q50" s="18">
        <v>1107036</v>
      </c>
      <c r="R50" s="19">
        <v>963991</v>
      </c>
      <c r="S50" s="76">
        <v>10.703462936611491</v>
      </c>
      <c r="T50" s="76">
        <v>10.911609180356825</v>
      </c>
      <c r="U50" s="77">
        <v>9.0806029727383439</v>
      </c>
    </row>
    <row r="51" spans="1:21" x14ac:dyDescent="0.2">
      <c r="A51" s="17" t="s">
        <v>168</v>
      </c>
      <c r="B51" s="18">
        <v>69982</v>
      </c>
      <c r="C51" s="18">
        <v>72027</v>
      </c>
      <c r="D51" s="19">
        <v>74811</v>
      </c>
      <c r="E51" s="76">
        <v>0.56671116493552609</v>
      </c>
      <c r="F51" s="76">
        <v>0.56766545954247716</v>
      </c>
      <c r="G51" s="77">
        <v>0.5665827293260467</v>
      </c>
      <c r="I51" s="92">
        <v>69982</v>
      </c>
      <c r="J51" s="18">
        <v>72027</v>
      </c>
      <c r="K51" s="19">
        <v>74811</v>
      </c>
      <c r="L51" s="76">
        <v>2.7615277070228323</v>
      </c>
      <c r="M51" s="76">
        <v>2.8325916953588473</v>
      </c>
      <c r="N51" s="77">
        <v>2.8907313518248534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270147</v>
      </c>
      <c r="C52" s="18">
        <v>276104</v>
      </c>
      <c r="D52" s="19">
        <v>274724</v>
      </c>
      <c r="E52" s="76">
        <v>2.1876385509679284</v>
      </c>
      <c r="F52" s="76">
        <v>2.1760548688896679</v>
      </c>
      <c r="G52" s="77">
        <v>2.0806281660633976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270147</v>
      </c>
      <c r="Q52" s="18">
        <v>276104</v>
      </c>
      <c r="R52" s="19">
        <v>274724</v>
      </c>
      <c r="S52" s="76">
        <v>2.7524963274169205</v>
      </c>
      <c r="T52" s="76">
        <v>2.7214462231880812</v>
      </c>
      <c r="U52" s="77">
        <v>2.5878452922097495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53030</v>
      </c>
      <c r="E53" s="76" t="s">
        <v>162</v>
      </c>
      <c r="F53" s="76" t="s">
        <v>162</v>
      </c>
      <c r="G53" s="77">
        <v>0.40162385392736705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53030</v>
      </c>
      <c r="S53" s="76" t="s">
        <v>162</v>
      </c>
      <c r="T53" s="76" t="s">
        <v>162</v>
      </c>
      <c r="U53" s="77">
        <v>0.49953202430760696</v>
      </c>
    </row>
    <row r="54" spans="1:21" x14ac:dyDescent="0.2">
      <c r="A54" s="17" t="s">
        <v>171</v>
      </c>
      <c r="B54" s="18">
        <v>134224</v>
      </c>
      <c r="C54" s="18">
        <v>224168</v>
      </c>
      <c r="D54" s="19">
        <v>235933</v>
      </c>
      <c r="E54" s="76">
        <v>1.0869400617631113</v>
      </c>
      <c r="F54" s="76">
        <v>1.7667323466855207</v>
      </c>
      <c r="G54" s="77">
        <v>1.7868436871326701</v>
      </c>
      <c r="I54" s="92">
        <v>99252</v>
      </c>
      <c r="J54" s="18">
        <v>130287</v>
      </c>
      <c r="K54" s="19">
        <v>136610</v>
      </c>
      <c r="L54" s="76">
        <v>3.9165377951106022</v>
      </c>
      <c r="M54" s="76">
        <v>5.1237712831746167</v>
      </c>
      <c r="N54" s="77">
        <v>5.278673055737702</v>
      </c>
      <c r="P54" s="92">
        <v>34972</v>
      </c>
      <c r="Q54" s="18">
        <v>93881</v>
      </c>
      <c r="R54" s="19">
        <v>99323</v>
      </c>
      <c r="S54" s="76">
        <v>0.35632563590350635</v>
      </c>
      <c r="T54" s="76">
        <v>0.92534730709848556</v>
      </c>
      <c r="U54" s="77">
        <v>0.93560285216489625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12514</v>
      </c>
      <c r="E55" s="76" t="s">
        <v>162</v>
      </c>
      <c r="F55" s="76" t="s">
        <v>162</v>
      </c>
      <c r="G55" s="77">
        <v>9.477505012345977E-2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12514</v>
      </c>
      <c r="S55" s="76" t="s">
        <v>162</v>
      </c>
      <c r="T55" s="76" t="s">
        <v>162</v>
      </c>
      <c r="U55" s="77">
        <v>0.11787938435197801</v>
      </c>
    </row>
    <row r="56" spans="1:21" x14ac:dyDescent="0.2">
      <c r="A56" s="17" t="s">
        <v>173</v>
      </c>
      <c r="B56" s="18">
        <v>0</v>
      </c>
      <c r="C56" s="18">
        <v>480</v>
      </c>
      <c r="D56" s="19">
        <v>2148</v>
      </c>
      <c r="E56" s="76" t="s">
        <v>162</v>
      </c>
      <c r="F56" s="76">
        <v>3.7830177652878644E-3</v>
      </c>
      <c r="G56" s="77">
        <v>1.6267924537733066E-2</v>
      </c>
      <c r="I56" s="92">
        <v>0</v>
      </c>
      <c r="J56" s="18">
        <v>480</v>
      </c>
      <c r="K56" s="19">
        <v>2148</v>
      </c>
      <c r="L56" s="76" t="s">
        <v>162</v>
      </c>
      <c r="M56" s="76">
        <v>1.8876865811046507E-2</v>
      </c>
      <c r="N56" s="77">
        <v>8.299970517330052E-2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81</v>
      </c>
      <c r="D57" s="19">
        <v>582</v>
      </c>
      <c r="E57" s="76" t="s">
        <v>162</v>
      </c>
      <c r="F57" s="76">
        <v>6.3838424789232709E-4</v>
      </c>
      <c r="G57" s="77">
        <v>4.4077896093857741E-3</v>
      </c>
      <c r="I57" s="92">
        <v>0</v>
      </c>
      <c r="J57" s="18">
        <v>80</v>
      </c>
      <c r="K57" s="19">
        <v>454</v>
      </c>
      <c r="L57" s="76" t="s">
        <v>162</v>
      </c>
      <c r="M57" s="76">
        <v>3.1461443018410843E-3</v>
      </c>
      <c r="N57" s="77">
        <v>1.7542768225641731E-2</v>
      </c>
      <c r="P57" s="92">
        <v>0</v>
      </c>
      <c r="Q57" s="18">
        <v>1</v>
      </c>
      <c r="R57" s="19">
        <v>128</v>
      </c>
      <c r="S57" s="76" t="s">
        <v>162</v>
      </c>
      <c r="T57" s="76">
        <v>9.8565983223281129E-6</v>
      </c>
      <c r="U57" s="77">
        <v>1.2057344731543219E-3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76" t="s">
        <v>162</v>
      </c>
      <c r="F58" s="76" t="s">
        <v>162</v>
      </c>
      <c r="G58" s="77" t="s">
        <v>162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0</v>
      </c>
      <c r="Q58" s="18">
        <v>0</v>
      </c>
      <c r="R58" s="19">
        <v>0</v>
      </c>
      <c r="S58" s="76" t="s">
        <v>162</v>
      </c>
      <c r="T58" s="76" t="s">
        <v>162</v>
      </c>
      <c r="U58" s="77" t="s">
        <v>162</v>
      </c>
    </row>
    <row r="59" spans="1:21" x14ac:dyDescent="0.2">
      <c r="A59" s="17" t="s">
        <v>176</v>
      </c>
      <c r="B59" s="18">
        <v>134705</v>
      </c>
      <c r="C59" s="18">
        <v>155616</v>
      </c>
      <c r="D59" s="19">
        <v>169828</v>
      </c>
      <c r="E59" s="76">
        <v>1.0908351786550834</v>
      </c>
      <c r="F59" s="76">
        <v>1.2264543595063255</v>
      </c>
      <c r="G59" s="77">
        <v>1.2861960374274353</v>
      </c>
      <c r="I59" s="92">
        <v>80287</v>
      </c>
      <c r="J59" s="18">
        <v>84398</v>
      </c>
      <c r="K59" s="19">
        <v>89575</v>
      </c>
      <c r="L59" s="76">
        <v>3.1681686006936376</v>
      </c>
      <c r="M59" s="76">
        <v>3.3191035848347981</v>
      </c>
      <c r="N59" s="77">
        <v>3.4612190832860308</v>
      </c>
      <c r="P59" s="92">
        <v>54418</v>
      </c>
      <c r="Q59" s="18">
        <v>71218</v>
      </c>
      <c r="R59" s="19">
        <v>80253</v>
      </c>
      <c r="S59" s="76">
        <v>0.5544586656352799</v>
      </c>
      <c r="T59" s="76">
        <v>0.70196721931956352</v>
      </c>
      <c r="U59" s="77">
        <v>0.75596725526604536</v>
      </c>
    </row>
    <row r="60" spans="1:21" x14ac:dyDescent="0.2">
      <c r="A60" s="17" t="s">
        <v>177</v>
      </c>
      <c r="B60" s="18">
        <v>783495</v>
      </c>
      <c r="C60" s="18">
        <v>809537</v>
      </c>
      <c r="D60" s="19">
        <v>833386</v>
      </c>
      <c r="E60" s="76">
        <v>6.3447081273921873</v>
      </c>
      <c r="F60" s="76">
        <v>6.3801934430371707</v>
      </c>
      <c r="G60" s="77">
        <v>6.3116669268171357</v>
      </c>
      <c r="I60" s="92">
        <v>2493</v>
      </c>
      <c r="J60" s="18">
        <v>3135</v>
      </c>
      <c r="K60" s="19">
        <v>3307</v>
      </c>
      <c r="L60" s="76">
        <v>9.8375133228657666E-2</v>
      </c>
      <c r="M60" s="76">
        <v>0.1232895298283975</v>
      </c>
      <c r="N60" s="77">
        <v>0.12778399674492777</v>
      </c>
      <c r="P60" s="92">
        <v>781002</v>
      </c>
      <c r="Q60" s="18">
        <v>806402</v>
      </c>
      <c r="R60" s="19">
        <v>830079</v>
      </c>
      <c r="S60" s="76">
        <v>7.9575384390915671</v>
      </c>
      <c r="T60" s="76">
        <v>7.948380600322035</v>
      </c>
      <c r="U60" s="77">
        <v>7.819178638605206</v>
      </c>
    </row>
    <row r="61" spans="1:21" x14ac:dyDescent="0.2">
      <c r="A61" s="17" t="s">
        <v>178</v>
      </c>
      <c r="B61" s="18">
        <v>159978</v>
      </c>
      <c r="C61" s="18">
        <v>134479</v>
      </c>
      <c r="D61" s="19">
        <v>142584</v>
      </c>
      <c r="E61" s="76">
        <v>1.2954948235840016</v>
      </c>
      <c r="F61" s="76">
        <v>1.0598675959544723</v>
      </c>
      <c r="G61" s="77">
        <v>1.079863013169521</v>
      </c>
      <c r="I61" s="92">
        <v>40184</v>
      </c>
      <c r="J61" s="18">
        <v>39543</v>
      </c>
      <c r="K61" s="19">
        <v>37457</v>
      </c>
      <c r="L61" s="76">
        <v>1.5856824523306778</v>
      </c>
      <c r="M61" s="76">
        <v>1.5550998015962749</v>
      </c>
      <c r="N61" s="77">
        <v>1.4473556595327364</v>
      </c>
      <c r="P61" s="92">
        <v>119794</v>
      </c>
      <c r="Q61" s="18">
        <v>94936</v>
      </c>
      <c r="R61" s="19">
        <v>105127</v>
      </c>
      <c r="S61" s="76">
        <v>1.2205671173345718</v>
      </c>
      <c r="T61" s="76">
        <v>0.93574601832854176</v>
      </c>
      <c r="U61" s="77">
        <v>0.99027537468198756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76" t="s">
        <v>162</v>
      </c>
      <c r="F62" s="76" t="s">
        <v>162</v>
      </c>
      <c r="G62" s="77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76" t="s">
        <v>162</v>
      </c>
      <c r="F63" s="76" t="s">
        <v>162</v>
      </c>
      <c r="G63" s="77" t="s">
        <v>162</v>
      </c>
      <c r="I63" s="92">
        <v>0</v>
      </c>
      <c r="J63" s="18">
        <v>0</v>
      </c>
      <c r="K63" s="19">
        <v>0</v>
      </c>
      <c r="L63" s="76" t="s">
        <v>162</v>
      </c>
      <c r="M63" s="76" t="s">
        <v>162</v>
      </c>
      <c r="N63" s="77" t="s">
        <v>162</v>
      </c>
      <c r="P63" s="92">
        <v>0</v>
      </c>
      <c r="Q63" s="18">
        <v>0</v>
      </c>
      <c r="R63" s="19">
        <v>0</v>
      </c>
      <c r="S63" s="76" t="s">
        <v>162</v>
      </c>
      <c r="T63" s="76" t="s">
        <v>162</v>
      </c>
      <c r="U63" s="77" t="s">
        <v>162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76" t="s">
        <v>162</v>
      </c>
      <c r="F64" s="76" t="s">
        <v>162</v>
      </c>
      <c r="G64" s="77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76" t="s">
        <v>162</v>
      </c>
      <c r="F65" s="76" t="s">
        <v>162</v>
      </c>
      <c r="G65" s="77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24464</v>
      </c>
      <c r="C66" s="18">
        <v>0</v>
      </c>
      <c r="D66" s="19">
        <v>0</v>
      </c>
      <c r="E66" s="76">
        <v>0.19810839843077807</v>
      </c>
      <c r="F66" s="76" t="s">
        <v>162</v>
      </c>
      <c r="G66" s="77" t="s">
        <v>162</v>
      </c>
      <c r="I66" s="92">
        <v>8877</v>
      </c>
      <c r="J66" s="18">
        <v>0</v>
      </c>
      <c r="K66" s="19">
        <v>0</v>
      </c>
      <c r="L66" s="76">
        <v>0.35029123853621907</v>
      </c>
      <c r="M66" s="76" t="s">
        <v>162</v>
      </c>
      <c r="N66" s="77" t="s">
        <v>162</v>
      </c>
      <c r="P66" s="92">
        <v>15587</v>
      </c>
      <c r="Q66" s="18">
        <v>0</v>
      </c>
      <c r="R66" s="19">
        <v>0</v>
      </c>
      <c r="S66" s="76">
        <v>0.15881412806896814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9055</v>
      </c>
      <c r="C67" s="18">
        <v>10332</v>
      </c>
      <c r="D67" s="19">
        <v>11581</v>
      </c>
      <c r="E67" s="76">
        <v>7.3326992633694216E-2</v>
      </c>
      <c r="F67" s="76">
        <v>8.1429457397821287E-2</v>
      </c>
      <c r="G67" s="77">
        <v>8.7708954409444428E-2</v>
      </c>
      <c r="I67" s="92">
        <v>5550</v>
      </c>
      <c r="J67" s="18">
        <v>6863</v>
      </c>
      <c r="K67" s="19">
        <v>8166</v>
      </c>
      <c r="L67" s="76">
        <v>0.21900601260290817</v>
      </c>
      <c r="M67" s="76">
        <v>0.269899854294192</v>
      </c>
      <c r="N67" s="77">
        <v>0.31553798530967042</v>
      </c>
      <c r="P67" s="92">
        <v>3505</v>
      </c>
      <c r="Q67" s="18">
        <v>3469</v>
      </c>
      <c r="R67" s="19">
        <v>3415</v>
      </c>
      <c r="S67" s="76">
        <v>3.5712036882128269E-2</v>
      </c>
      <c r="T67" s="76">
        <v>3.4192539580156223E-2</v>
      </c>
      <c r="U67" s="77">
        <v>3.2168618951734451E-2</v>
      </c>
    </row>
    <row r="68" spans="1:21" x14ac:dyDescent="0.2">
      <c r="A68" s="17" t="s">
        <v>185</v>
      </c>
      <c r="B68" s="18">
        <v>7188</v>
      </c>
      <c r="C68" s="18">
        <v>51872</v>
      </c>
      <c r="D68" s="19">
        <v>64589</v>
      </c>
      <c r="E68" s="76">
        <v>5.8208108564438879E-2</v>
      </c>
      <c r="F68" s="76">
        <v>0.40881811983544186</v>
      </c>
      <c r="G68" s="77">
        <v>0.48916619086016805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7188</v>
      </c>
      <c r="Q68" s="18">
        <v>51872</v>
      </c>
      <c r="R68" s="19">
        <v>64589</v>
      </c>
      <c r="S68" s="76">
        <v>7.3237695038156345E-2</v>
      </c>
      <c r="T68" s="76">
        <v>0.51128146817580389</v>
      </c>
      <c r="U68" s="77">
        <v>0.60841549911378512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76" t="s">
        <v>162</v>
      </c>
      <c r="F69" s="76" t="s">
        <v>162</v>
      </c>
      <c r="G69" s="77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12348795</v>
      </c>
      <c r="C70" s="21">
        <v>12688283</v>
      </c>
      <c r="D70" s="22">
        <v>13203897</v>
      </c>
      <c r="E70" s="79">
        <v>100</v>
      </c>
      <c r="F70" s="79">
        <v>100</v>
      </c>
      <c r="G70" s="80">
        <v>100</v>
      </c>
      <c r="I70" s="93">
        <v>2534177</v>
      </c>
      <c r="J70" s="21">
        <v>2542795</v>
      </c>
      <c r="K70" s="22">
        <v>2587961</v>
      </c>
      <c r="L70" s="79">
        <v>100</v>
      </c>
      <c r="M70" s="79">
        <v>100</v>
      </c>
      <c r="N70" s="80">
        <v>100</v>
      </c>
      <c r="P70" s="93">
        <v>9814618</v>
      </c>
      <c r="Q70" s="21">
        <v>10145488</v>
      </c>
      <c r="R70" s="22">
        <v>10615936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159</v>
      </c>
      <c r="F72" s="25"/>
      <c r="G72" s="25"/>
      <c r="H72" s="90"/>
      <c r="I72" s="25"/>
      <c r="J72" s="25"/>
      <c r="K72" s="25"/>
      <c r="L72" s="25"/>
      <c r="M72" s="25"/>
      <c r="N72" s="25"/>
      <c r="O72" s="90"/>
      <c r="P72" s="25"/>
      <c r="T72" s="25"/>
      <c r="U72" s="255">
        <v>11</v>
      </c>
    </row>
    <row r="73" spans="1:21" ht="12.75" customHeight="1" x14ac:dyDescent="0.2">
      <c r="A73" s="26" t="s">
        <v>160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56"/>
    </row>
    <row r="78" spans="1:21" ht="12.75" customHeight="1" x14ac:dyDescent="0.2"/>
    <row r="79" spans="1:21" ht="12.75" customHeight="1" x14ac:dyDescent="0.2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75" t="s">
        <v>104</v>
      </c>
      <c r="E4" s="275"/>
      <c r="F4" s="6"/>
      <c r="I4" s="275" t="s">
        <v>107</v>
      </c>
      <c r="J4" s="275"/>
      <c r="K4" s="275"/>
      <c r="L4" s="275"/>
      <c r="M4" s="275"/>
      <c r="N4" s="275"/>
      <c r="P4" s="275" t="s">
        <v>108</v>
      </c>
      <c r="Q4" s="275"/>
      <c r="R4" s="275"/>
      <c r="S4" s="275"/>
      <c r="T4" s="275"/>
      <c r="U4" s="27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277416</v>
      </c>
      <c r="C7" s="18">
        <v>289254</v>
      </c>
      <c r="D7" s="19">
        <v>314797</v>
      </c>
      <c r="E7" s="27">
        <v>22.956956947016678</v>
      </c>
      <c r="F7" s="27">
        <v>22.636379857069965</v>
      </c>
      <c r="G7" s="28">
        <v>22.929814287129464</v>
      </c>
      <c r="I7" s="92">
        <v>203774</v>
      </c>
      <c r="J7" s="18">
        <v>208734</v>
      </c>
      <c r="K7" s="19">
        <v>224298</v>
      </c>
      <c r="L7" s="76">
        <v>23.555155341680027</v>
      </c>
      <c r="M7" s="76">
        <v>22.882180896545979</v>
      </c>
      <c r="N7" s="77">
        <v>23.350073080238353</v>
      </c>
      <c r="P7" s="92">
        <v>73642</v>
      </c>
      <c r="Q7" s="18">
        <v>80520</v>
      </c>
      <c r="R7" s="19">
        <v>90499</v>
      </c>
      <c r="S7" s="76">
        <v>21.449646836088256</v>
      </c>
      <c r="T7" s="76">
        <v>22.02310620979388</v>
      </c>
      <c r="U7" s="77">
        <v>21.950645671430372</v>
      </c>
    </row>
    <row r="8" spans="1:21" x14ac:dyDescent="0.2">
      <c r="A8" s="222" t="s">
        <v>188</v>
      </c>
      <c r="B8" s="18">
        <v>23496</v>
      </c>
      <c r="C8" s="18">
        <v>29342</v>
      </c>
      <c r="D8" s="19">
        <v>31012</v>
      </c>
      <c r="E8" s="27">
        <v>1.9443603124084547</v>
      </c>
      <c r="F8" s="27">
        <v>2.2962401825597811</v>
      </c>
      <c r="G8" s="28">
        <v>2.2589141595137785</v>
      </c>
      <c r="I8" s="92">
        <v>22136</v>
      </c>
      <c r="J8" s="18">
        <v>27927</v>
      </c>
      <c r="K8" s="19">
        <v>29082</v>
      </c>
      <c r="L8" s="76">
        <v>2.5588000365278645</v>
      </c>
      <c r="M8" s="76">
        <v>3.061459397596173</v>
      </c>
      <c r="N8" s="77">
        <v>3.0275206436057913</v>
      </c>
      <c r="P8" s="92">
        <v>1360</v>
      </c>
      <c r="Q8" s="18">
        <v>1415</v>
      </c>
      <c r="R8" s="19">
        <v>1930</v>
      </c>
      <c r="S8" s="76">
        <v>0.39612611956600891</v>
      </c>
      <c r="T8" s="76">
        <v>0.38701807360728196</v>
      </c>
      <c r="U8" s="77">
        <v>0.46812391458315145</v>
      </c>
    </row>
    <row r="9" spans="1:21" x14ac:dyDescent="0.2">
      <c r="A9" s="17" t="s">
        <v>82</v>
      </c>
      <c r="B9" s="18">
        <v>248072</v>
      </c>
      <c r="C9" s="18">
        <v>275248</v>
      </c>
      <c r="D9" s="19">
        <v>321426</v>
      </c>
      <c r="E9" s="27">
        <v>20.528658129885521</v>
      </c>
      <c r="F9" s="27">
        <v>21.540301198596367</v>
      </c>
      <c r="G9" s="28">
        <v>23.412670664126008</v>
      </c>
      <c r="I9" s="92">
        <v>137734</v>
      </c>
      <c r="J9" s="18">
        <v>146728</v>
      </c>
      <c r="K9" s="19">
        <v>157234</v>
      </c>
      <c r="L9" s="76">
        <v>15.921294011164118</v>
      </c>
      <c r="M9" s="76">
        <v>16.084857467343117</v>
      </c>
      <c r="N9" s="77">
        <v>16.368515950646895</v>
      </c>
      <c r="P9" s="92">
        <v>110338</v>
      </c>
      <c r="Q9" s="18">
        <v>128520</v>
      </c>
      <c r="R9" s="19">
        <v>164192</v>
      </c>
      <c r="S9" s="76">
        <v>32.138061603436974</v>
      </c>
      <c r="T9" s="76">
        <v>35.151634501772349</v>
      </c>
      <c r="U9" s="77">
        <v>39.824975017221142</v>
      </c>
    </row>
    <row r="10" spans="1:21" x14ac:dyDescent="0.2">
      <c r="A10" s="17" t="s">
        <v>84</v>
      </c>
      <c r="B10" s="18">
        <v>216548</v>
      </c>
      <c r="C10" s="18">
        <v>228467</v>
      </c>
      <c r="D10" s="19">
        <v>248877</v>
      </c>
      <c r="E10" s="27">
        <v>17.919958160173053</v>
      </c>
      <c r="F10" s="27">
        <v>17.879323351812609</v>
      </c>
      <c r="G10" s="28">
        <v>18.128201318112687</v>
      </c>
      <c r="I10" s="92">
        <v>142334</v>
      </c>
      <c r="J10" s="18">
        <v>152087</v>
      </c>
      <c r="K10" s="19">
        <v>165179</v>
      </c>
      <c r="L10" s="76">
        <v>16.453028749510167</v>
      </c>
      <c r="M10" s="76">
        <v>16.672330554739467</v>
      </c>
      <c r="N10" s="77">
        <v>17.195613520052301</v>
      </c>
      <c r="P10" s="92">
        <v>74214</v>
      </c>
      <c r="Q10" s="18">
        <v>76380</v>
      </c>
      <c r="R10" s="19">
        <v>83698</v>
      </c>
      <c r="S10" s="76">
        <v>21.616252821670429</v>
      </c>
      <c r="T10" s="76">
        <v>20.89077064461074</v>
      </c>
      <c r="U10" s="77">
        <v>20.301054612839692</v>
      </c>
    </row>
    <row r="11" spans="1:21" x14ac:dyDescent="0.2">
      <c r="A11" s="17" t="s">
        <v>187</v>
      </c>
      <c r="B11" s="18">
        <v>258846</v>
      </c>
      <c r="C11" s="18">
        <v>268343</v>
      </c>
      <c r="D11" s="19">
        <v>278013</v>
      </c>
      <c r="E11" s="27">
        <v>21.420237037184155</v>
      </c>
      <c r="F11" s="27">
        <v>20.999931133141551</v>
      </c>
      <c r="G11" s="28">
        <v>20.250467632816459</v>
      </c>
      <c r="I11" s="92">
        <v>258846</v>
      </c>
      <c r="J11" s="18">
        <v>268343</v>
      </c>
      <c r="K11" s="19">
        <v>278013</v>
      </c>
      <c r="L11" s="76">
        <v>29.921176104765614</v>
      </c>
      <c r="M11" s="76">
        <v>29.416736460384207</v>
      </c>
      <c r="N11" s="77">
        <v>28.941960549163639</v>
      </c>
      <c r="P11" s="92">
        <v>0</v>
      </c>
      <c r="Q11" s="18">
        <v>0</v>
      </c>
      <c r="R11" s="19">
        <v>0</v>
      </c>
      <c r="S11" s="76" t="s">
        <v>162</v>
      </c>
      <c r="T11" s="76" t="s">
        <v>162</v>
      </c>
      <c r="U11" s="77" t="s">
        <v>162</v>
      </c>
    </row>
    <row r="12" spans="1:21" x14ac:dyDescent="0.2">
      <c r="A12" s="17" t="s">
        <v>163</v>
      </c>
      <c r="B12" s="18">
        <v>7872</v>
      </c>
      <c r="C12" s="18">
        <v>8292</v>
      </c>
      <c r="D12" s="19">
        <v>8802</v>
      </c>
      <c r="E12" s="27">
        <v>0.65143021702755177</v>
      </c>
      <c r="F12" s="27">
        <v>0.64891362530794439</v>
      </c>
      <c r="G12" s="28">
        <v>0.64113770256804714</v>
      </c>
      <c r="I12" s="92">
        <v>7872</v>
      </c>
      <c r="J12" s="18">
        <v>8292</v>
      </c>
      <c r="K12" s="19">
        <v>8802</v>
      </c>
      <c r="L12" s="76">
        <v>0.90995996962176318</v>
      </c>
      <c r="M12" s="76">
        <v>0.90899922386462795</v>
      </c>
      <c r="N12" s="77">
        <v>0.91631375782333324</v>
      </c>
      <c r="P12" s="92">
        <v>0</v>
      </c>
      <c r="Q12" s="18">
        <v>0</v>
      </c>
      <c r="R12" s="19">
        <v>0</v>
      </c>
      <c r="S12" s="76" t="s">
        <v>162</v>
      </c>
      <c r="T12" s="76" t="s">
        <v>162</v>
      </c>
      <c r="U12" s="77" t="s">
        <v>162</v>
      </c>
    </row>
    <row r="13" spans="1:21" x14ac:dyDescent="0.2">
      <c r="A13" s="17" t="s">
        <v>164</v>
      </c>
      <c r="B13" s="18">
        <v>20943</v>
      </c>
      <c r="C13" s="18">
        <v>16325</v>
      </c>
      <c r="D13" s="19">
        <v>0</v>
      </c>
      <c r="E13" s="27">
        <v>1.7330923571148393</v>
      </c>
      <c r="F13" s="27">
        <v>1.2775584820492272</v>
      </c>
      <c r="G13" s="28" t="s">
        <v>162</v>
      </c>
      <c r="I13" s="92">
        <v>6833</v>
      </c>
      <c r="J13" s="18">
        <v>6513</v>
      </c>
      <c r="K13" s="19">
        <v>0</v>
      </c>
      <c r="L13" s="76">
        <v>0.7898572754605574</v>
      </c>
      <c r="M13" s="76">
        <v>0.71397876809338179</v>
      </c>
      <c r="N13" s="77" t="s">
        <v>162</v>
      </c>
      <c r="P13" s="92">
        <v>14110</v>
      </c>
      <c r="Q13" s="18">
        <v>9812</v>
      </c>
      <c r="R13" s="19">
        <v>0</v>
      </c>
      <c r="S13" s="76">
        <v>4.1098084904973424</v>
      </c>
      <c r="T13" s="76">
        <v>2.6836899916852652</v>
      </c>
      <c r="U13" s="77" t="s">
        <v>162</v>
      </c>
    </row>
    <row r="14" spans="1:21" x14ac:dyDescent="0.2">
      <c r="A14" s="17" t="s">
        <v>165</v>
      </c>
      <c r="B14" s="18">
        <v>10983</v>
      </c>
      <c r="C14" s="18">
        <v>8726</v>
      </c>
      <c r="D14" s="19">
        <v>7166</v>
      </c>
      <c r="E14" s="27">
        <v>0.90887424715619924</v>
      </c>
      <c r="F14" s="27">
        <v>0.68287750777099887</v>
      </c>
      <c r="G14" s="28">
        <v>0.52197145837339531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10983</v>
      </c>
      <c r="Q14" s="18">
        <v>8726</v>
      </c>
      <c r="R14" s="19">
        <v>7166</v>
      </c>
      <c r="S14" s="76">
        <v>3.1990096847010849</v>
      </c>
      <c r="T14" s="76">
        <v>2.3866570390792528</v>
      </c>
      <c r="U14" s="77">
        <v>1.738122265234644</v>
      </c>
    </row>
    <row r="15" spans="1:21" x14ac:dyDescent="0.2">
      <c r="A15" s="17" t="s">
        <v>166</v>
      </c>
      <c r="B15" s="18">
        <v>13641</v>
      </c>
      <c r="C15" s="18">
        <v>14227</v>
      </c>
      <c r="D15" s="19">
        <v>15114</v>
      </c>
      <c r="E15" s="27">
        <v>1.1288312487897401</v>
      </c>
      <c r="F15" s="27">
        <v>1.1133736308798994</v>
      </c>
      <c r="G15" s="28">
        <v>1.1009037987518138</v>
      </c>
      <c r="I15" s="92">
        <v>6229</v>
      </c>
      <c r="J15" s="18">
        <v>6650</v>
      </c>
      <c r="K15" s="19">
        <v>7097</v>
      </c>
      <c r="L15" s="76">
        <v>0.72003819242555422</v>
      </c>
      <c r="M15" s="76">
        <v>0.72899720678964974</v>
      </c>
      <c r="N15" s="77">
        <v>0.73881830712022223</v>
      </c>
      <c r="P15" s="92">
        <v>7412</v>
      </c>
      <c r="Q15" s="18">
        <v>7577</v>
      </c>
      <c r="R15" s="19">
        <v>8017</v>
      </c>
      <c r="S15" s="76">
        <v>2.1588873516347484</v>
      </c>
      <c r="T15" s="76">
        <v>2.0723928930900177</v>
      </c>
      <c r="U15" s="77">
        <v>1.9445333799031734</v>
      </c>
    </row>
    <row r="16" spans="1:21" x14ac:dyDescent="0.2">
      <c r="A16" s="17" t="s">
        <v>167</v>
      </c>
      <c r="B16" s="18">
        <v>21150</v>
      </c>
      <c r="C16" s="18">
        <v>23892</v>
      </c>
      <c r="D16" s="19">
        <v>24081</v>
      </c>
      <c r="E16" s="27">
        <v>1.7502221913278353</v>
      </c>
      <c r="F16" s="27">
        <v>1.8697352069292581</v>
      </c>
      <c r="G16" s="28">
        <v>1.7540601017429156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21150</v>
      </c>
      <c r="Q16" s="18">
        <v>23892</v>
      </c>
      <c r="R16" s="19">
        <v>24081</v>
      </c>
      <c r="S16" s="76">
        <v>6.1603436976625643</v>
      </c>
      <c r="T16" s="76">
        <v>6.5347249573322834</v>
      </c>
      <c r="U16" s="77">
        <v>5.8408766772419014</v>
      </c>
    </row>
    <row r="17" spans="1:21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  <c r="I17" s="92">
        <v>0</v>
      </c>
      <c r="J17" s="18">
        <v>0</v>
      </c>
      <c r="K17" s="19">
        <v>0</v>
      </c>
      <c r="L17" s="76" t="s">
        <v>162</v>
      </c>
      <c r="M17" s="76" t="s">
        <v>162</v>
      </c>
      <c r="N17" s="77" t="s">
        <v>162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7501</v>
      </c>
      <c r="C18" s="18">
        <v>7201</v>
      </c>
      <c r="D18" s="19">
        <v>5788</v>
      </c>
      <c r="E18" s="27">
        <v>0.62072891995981527</v>
      </c>
      <c r="F18" s="27">
        <v>0.56353437238814619</v>
      </c>
      <c r="G18" s="28">
        <v>0.42159793484024732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7501</v>
      </c>
      <c r="Q18" s="18">
        <v>7201</v>
      </c>
      <c r="R18" s="19">
        <v>5788</v>
      </c>
      <c r="S18" s="76">
        <v>2.1848103109298771</v>
      </c>
      <c r="T18" s="76">
        <v>1.9695527548028533</v>
      </c>
      <c r="U18" s="77">
        <v>1.4038866412472955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3502</v>
      </c>
      <c r="E19" s="27" t="s">
        <v>162</v>
      </c>
      <c r="F19" s="27" t="s">
        <v>162</v>
      </c>
      <c r="G19" s="28">
        <v>0.25508568897901623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3502</v>
      </c>
      <c r="S19" s="76" t="s">
        <v>162</v>
      </c>
      <c r="T19" s="76" t="s">
        <v>162</v>
      </c>
      <c r="U19" s="77">
        <v>0.8494144812798945</v>
      </c>
    </row>
    <row r="20" spans="1:21" x14ac:dyDescent="0.2">
      <c r="A20" s="17" t="s">
        <v>171</v>
      </c>
      <c r="B20" s="18">
        <v>29111</v>
      </c>
      <c r="C20" s="18">
        <v>36289</v>
      </c>
      <c r="D20" s="19">
        <v>38273</v>
      </c>
      <c r="E20" s="27">
        <v>2.4090174095387522</v>
      </c>
      <c r="F20" s="27">
        <v>2.8398970753497341</v>
      </c>
      <c r="G20" s="28">
        <v>2.7878054181307506</v>
      </c>
      <c r="I20" s="92">
        <v>22639</v>
      </c>
      <c r="J20" s="18">
        <v>29037</v>
      </c>
      <c r="K20" s="19">
        <v>31021</v>
      </c>
      <c r="L20" s="76">
        <v>2.616944074220922</v>
      </c>
      <c r="M20" s="76">
        <v>3.1831416381279789</v>
      </c>
      <c r="N20" s="77">
        <v>3.2293761737602384</v>
      </c>
      <c r="P20" s="92">
        <v>6472</v>
      </c>
      <c r="Q20" s="18">
        <v>7252</v>
      </c>
      <c r="R20" s="19">
        <v>7252</v>
      </c>
      <c r="S20" s="76">
        <v>1.8850942984053012</v>
      </c>
      <c r="T20" s="76">
        <v>1.9835018161130804</v>
      </c>
      <c r="U20" s="77">
        <v>1.7589816728274685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536</v>
      </c>
      <c r="E21" s="27" t="s">
        <v>162</v>
      </c>
      <c r="F21" s="27" t="s">
        <v>162</v>
      </c>
      <c r="G21" s="28">
        <v>3.9042241374286898E-2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536</v>
      </c>
      <c r="S21" s="76" t="s">
        <v>162</v>
      </c>
      <c r="T21" s="76" t="s">
        <v>162</v>
      </c>
      <c r="U21" s="77">
        <v>0.13000747057853324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  <c r="I22" s="92">
        <v>0</v>
      </c>
      <c r="J22" s="18">
        <v>0</v>
      </c>
      <c r="K22" s="19">
        <v>0</v>
      </c>
      <c r="L22" s="76" t="s">
        <v>162</v>
      </c>
      <c r="M22" s="76" t="s">
        <v>162</v>
      </c>
      <c r="N22" s="77" t="s">
        <v>162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22</v>
      </c>
      <c r="D23" s="19">
        <v>153</v>
      </c>
      <c r="E23" s="27" t="s">
        <v>162</v>
      </c>
      <c r="F23" s="27">
        <v>1.721671461260827E-3</v>
      </c>
      <c r="G23" s="28">
        <v>1.1144520392287117E-2</v>
      </c>
      <c r="I23" s="92">
        <v>0</v>
      </c>
      <c r="J23" s="18">
        <v>22</v>
      </c>
      <c r="K23" s="19">
        <v>153</v>
      </c>
      <c r="L23" s="76" t="s">
        <v>162</v>
      </c>
      <c r="M23" s="76">
        <v>2.4117200826123753E-3</v>
      </c>
      <c r="N23" s="77">
        <v>1.5927744256642805E-2</v>
      </c>
      <c r="P23" s="92">
        <v>0</v>
      </c>
      <c r="Q23" s="18">
        <v>0</v>
      </c>
      <c r="R23" s="19">
        <v>0</v>
      </c>
      <c r="S23" s="76" t="s">
        <v>162</v>
      </c>
      <c r="T23" s="76" t="s">
        <v>162</v>
      </c>
      <c r="U23" s="77" t="s">
        <v>162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162</v>
      </c>
      <c r="F24" s="27" t="s">
        <v>162</v>
      </c>
      <c r="G24" s="28" t="s">
        <v>162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0</v>
      </c>
      <c r="Q24" s="18">
        <v>0</v>
      </c>
      <c r="R24" s="19">
        <v>0</v>
      </c>
      <c r="S24" s="76" t="s">
        <v>162</v>
      </c>
      <c r="T24" s="76" t="s">
        <v>162</v>
      </c>
      <c r="U24" s="77" t="s">
        <v>162</v>
      </c>
    </row>
    <row r="25" spans="1:21" x14ac:dyDescent="0.2">
      <c r="A25" s="17" t="s">
        <v>176</v>
      </c>
      <c r="B25" s="18">
        <v>17010</v>
      </c>
      <c r="C25" s="18">
        <v>18324</v>
      </c>
      <c r="D25" s="19">
        <v>19111</v>
      </c>
      <c r="E25" s="27">
        <v>1.4076255070679184</v>
      </c>
      <c r="F25" s="27">
        <v>1.4339958116428815</v>
      </c>
      <c r="G25" s="28">
        <v>1.3920452889999941</v>
      </c>
      <c r="I25" s="92">
        <v>16170</v>
      </c>
      <c r="J25" s="18">
        <v>17413</v>
      </c>
      <c r="K25" s="19">
        <v>18174</v>
      </c>
      <c r="L25" s="76">
        <v>1.8691631997947042</v>
      </c>
      <c r="M25" s="76">
        <v>1.908876445387695</v>
      </c>
      <c r="N25" s="77">
        <v>1.8919661707204338</v>
      </c>
      <c r="P25" s="92">
        <v>840</v>
      </c>
      <c r="Q25" s="18">
        <v>911</v>
      </c>
      <c r="R25" s="19">
        <v>937</v>
      </c>
      <c r="S25" s="76">
        <v>0.24466613267312312</v>
      </c>
      <c r="T25" s="76">
        <v>0.24916852654150803</v>
      </c>
      <c r="U25" s="77">
        <v>0.22727052226135383</v>
      </c>
    </row>
    <row r="26" spans="1:21" x14ac:dyDescent="0.2">
      <c r="A26" s="17" t="s">
        <v>177</v>
      </c>
      <c r="B26" s="18">
        <v>5205</v>
      </c>
      <c r="C26" s="18">
        <v>6100</v>
      </c>
      <c r="D26" s="19">
        <v>6568</v>
      </c>
      <c r="E26" s="27">
        <v>0.43072843999344596</v>
      </c>
      <c r="F26" s="27">
        <v>0.47737254153141112</v>
      </c>
      <c r="G26" s="28">
        <v>0.47841313684014242</v>
      </c>
      <c r="I26" s="92">
        <v>848</v>
      </c>
      <c r="J26" s="18">
        <v>1100</v>
      </c>
      <c r="K26" s="19">
        <v>1269</v>
      </c>
      <c r="L26" s="76">
        <v>9.8024143069011083E-2</v>
      </c>
      <c r="M26" s="76">
        <v>0.12058600413061876</v>
      </c>
      <c r="N26" s="77">
        <v>0.13210658471686093</v>
      </c>
      <c r="P26" s="92">
        <v>4357</v>
      </c>
      <c r="Q26" s="18">
        <v>5000</v>
      </c>
      <c r="R26" s="19">
        <v>5299</v>
      </c>
      <c r="S26" s="76">
        <v>1.2690599286390447</v>
      </c>
      <c r="T26" s="76">
        <v>1.3675550304144239</v>
      </c>
      <c r="U26" s="77">
        <v>1.2852790794694919</v>
      </c>
    </row>
    <row r="27" spans="1:21" x14ac:dyDescent="0.2">
      <c r="A27" s="17" t="s">
        <v>178</v>
      </c>
      <c r="B27" s="18">
        <v>40391</v>
      </c>
      <c r="C27" s="18">
        <v>41693</v>
      </c>
      <c r="D27" s="19">
        <v>42191</v>
      </c>
      <c r="E27" s="27">
        <v>3.3424692449135978</v>
      </c>
      <c r="F27" s="27">
        <v>3.2628021924703483</v>
      </c>
      <c r="G27" s="28">
        <v>3.0731925481763778</v>
      </c>
      <c r="I27" s="92">
        <v>31320</v>
      </c>
      <c r="J27" s="18">
        <v>34601</v>
      </c>
      <c r="K27" s="19">
        <v>34486</v>
      </c>
      <c r="L27" s="76">
        <v>3.6204200010865883</v>
      </c>
      <c r="M27" s="76">
        <v>3.7930875717486723</v>
      </c>
      <c r="N27" s="77">
        <v>3.5900927348665608</v>
      </c>
      <c r="P27" s="92">
        <v>9071</v>
      </c>
      <c r="Q27" s="18">
        <v>7092</v>
      </c>
      <c r="R27" s="19">
        <v>7705</v>
      </c>
      <c r="S27" s="76">
        <v>2.6421029636641666</v>
      </c>
      <c r="T27" s="76">
        <v>1.9397400551398187</v>
      </c>
      <c r="U27" s="77">
        <v>1.8688573895664153</v>
      </c>
    </row>
    <row r="28" spans="1:21" x14ac:dyDescent="0.2">
      <c r="A28" s="17" t="s">
        <v>179</v>
      </c>
      <c r="B28" s="18">
        <v>588</v>
      </c>
      <c r="C28" s="18">
        <v>658</v>
      </c>
      <c r="D28" s="19">
        <v>690</v>
      </c>
      <c r="E28" s="27">
        <v>4.865865950358237E-2</v>
      </c>
      <c r="F28" s="27">
        <v>5.1493628250437462E-2</v>
      </c>
      <c r="G28" s="28">
        <v>5.0259601769137983E-2</v>
      </c>
      <c r="I28" s="92">
        <v>492</v>
      </c>
      <c r="J28" s="18">
        <v>556</v>
      </c>
      <c r="K28" s="19">
        <v>584</v>
      </c>
      <c r="L28" s="76">
        <v>5.6872498101360199E-2</v>
      </c>
      <c r="M28" s="76">
        <v>6.0950743906021843E-2</v>
      </c>
      <c r="N28" s="77">
        <v>6.0796095724701953E-2</v>
      </c>
      <c r="P28" s="92">
        <v>96</v>
      </c>
      <c r="Q28" s="18">
        <v>102</v>
      </c>
      <c r="R28" s="19">
        <v>106</v>
      </c>
      <c r="S28" s="76">
        <v>2.7961843734071214E-2</v>
      </c>
      <c r="T28" s="76">
        <v>2.7898122620454248E-2</v>
      </c>
      <c r="U28" s="77">
        <v>2.5710432614411426E-2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162</v>
      </c>
      <c r="F31" s="27" t="s">
        <v>162</v>
      </c>
      <c r="G31" s="28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4472</v>
      </c>
      <c r="C32" s="18">
        <v>0</v>
      </c>
      <c r="D32" s="19">
        <v>0</v>
      </c>
      <c r="E32" s="27">
        <v>0.37007062125853801</v>
      </c>
      <c r="F32" s="27" t="s">
        <v>162</v>
      </c>
      <c r="G32" s="28" t="s">
        <v>162</v>
      </c>
      <c r="I32" s="92">
        <v>4363</v>
      </c>
      <c r="J32" s="18">
        <v>0</v>
      </c>
      <c r="K32" s="19">
        <v>0</v>
      </c>
      <c r="L32" s="76">
        <v>0.50433883987039541</v>
      </c>
      <c r="M32" s="76" t="s">
        <v>162</v>
      </c>
      <c r="N32" s="77" t="s">
        <v>162</v>
      </c>
      <c r="P32" s="92">
        <v>109</v>
      </c>
      <c r="Q32" s="18">
        <v>0</v>
      </c>
      <c r="R32" s="19">
        <v>0</v>
      </c>
      <c r="S32" s="76">
        <v>3.1748343406393362E-2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4271</v>
      </c>
      <c r="C33" s="18">
        <v>5026</v>
      </c>
      <c r="D33" s="19">
        <v>5978</v>
      </c>
      <c r="E33" s="27">
        <v>0.35343730397925222</v>
      </c>
      <c r="F33" s="27">
        <v>0.3933236711044053</v>
      </c>
      <c r="G33" s="28">
        <v>0.43543753532740126</v>
      </c>
      <c r="I33" s="92">
        <v>3503</v>
      </c>
      <c r="J33" s="18">
        <v>4209</v>
      </c>
      <c r="K33" s="19">
        <v>5196</v>
      </c>
      <c r="L33" s="76">
        <v>0.40492756270135116</v>
      </c>
      <c r="M33" s="76">
        <v>0.46140590125979486</v>
      </c>
      <c r="N33" s="77">
        <v>0.54091868730402626</v>
      </c>
      <c r="P33" s="92">
        <v>768</v>
      </c>
      <c r="Q33" s="18">
        <v>817</v>
      </c>
      <c r="R33" s="19">
        <v>782</v>
      </c>
      <c r="S33" s="76">
        <v>0.22369474987256971</v>
      </c>
      <c r="T33" s="76">
        <v>0.22345849196971687</v>
      </c>
      <c r="U33" s="77">
        <v>0.18967507834405409</v>
      </c>
    </row>
    <row r="34" spans="1:21" x14ac:dyDescent="0.2">
      <c r="A34" s="17" t="s">
        <v>185</v>
      </c>
      <c r="B34" s="18">
        <v>902</v>
      </c>
      <c r="C34" s="18">
        <v>399</v>
      </c>
      <c r="D34" s="19">
        <v>794</v>
      </c>
      <c r="E34" s="27">
        <v>7.4643045701073635E-2</v>
      </c>
      <c r="F34" s="27">
        <v>3.1224859683775908E-2</v>
      </c>
      <c r="G34" s="28">
        <v>5.7834962035790666E-2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902</v>
      </c>
      <c r="Q34" s="18">
        <v>399</v>
      </c>
      <c r="R34" s="19">
        <v>794</v>
      </c>
      <c r="S34" s="76">
        <v>0.26272482341804415</v>
      </c>
      <c r="T34" s="76">
        <v>0.10913089142707103</v>
      </c>
      <c r="U34" s="77">
        <v>0.19258569335700634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1208418</v>
      </c>
      <c r="C36" s="21">
        <v>1277828</v>
      </c>
      <c r="D36" s="22">
        <v>1372872</v>
      </c>
      <c r="E36" s="23">
        <v>100</v>
      </c>
      <c r="F36" s="23">
        <v>100</v>
      </c>
      <c r="G36" s="48">
        <v>100</v>
      </c>
      <c r="I36" s="93">
        <v>865093</v>
      </c>
      <c r="J36" s="21">
        <v>912212</v>
      </c>
      <c r="K36" s="22">
        <v>960588</v>
      </c>
      <c r="L36" s="79">
        <v>100</v>
      </c>
      <c r="M36" s="79">
        <v>100</v>
      </c>
      <c r="N36" s="80">
        <v>100</v>
      </c>
      <c r="P36" s="93">
        <v>343325</v>
      </c>
      <c r="Q36" s="21">
        <v>365616</v>
      </c>
      <c r="R36" s="22">
        <v>412284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114</v>
      </c>
      <c r="B38" s="6"/>
      <c r="C38" s="6"/>
      <c r="D38" s="275" t="s">
        <v>104</v>
      </c>
      <c r="E38" s="275"/>
      <c r="F38" s="6"/>
      <c r="I38" s="275" t="s">
        <v>107</v>
      </c>
      <c r="J38" s="275"/>
      <c r="K38" s="275"/>
      <c r="L38" s="275"/>
      <c r="M38" s="275"/>
      <c r="N38" s="275"/>
      <c r="P38" s="275" t="s">
        <v>108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38</v>
      </c>
      <c r="D39" s="84"/>
      <c r="E39" s="11"/>
      <c r="F39" s="9" t="s">
        <v>2</v>
      </c>
      <c r="G39" s="12"/>
      <c r="I39" s="32"/>
      <c r="J39" s="82" t="s">
        <v>31</v>
      </c>
      <c r="K39" s="84"/>
      <c r="L39" s="11"/>
      <c r="M39" s="82" t="s">
        <v>2</v>
      </c>
      <c r="N39" s="12"/>
      <c r="P39" s="32"/>
      <c r="Q39" s="82" t="s">
        <v>31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897235</v>
      </c>
      <c r="C41" s="18">
        <v>956300</v>
      </c>
      <c r="D41" s="19">
        <v>1006141</v>
      </c>
      <c r="E41" s="27">
        <v>15.546712826750669</v>
      </c>
      <c r="F41" s="27">
        <v>16.406973933276475</v>
      </c>
      <c r="G41" s="28">
        <v>16.880181099296081</v>
      </c>
      <c r="I41" s="92">
        <v>185461</v>
      </c>
      <c r="J41" s="18">
        <v>183889</v>
      </c>
      <c r="K41" s="19">
        <v>185012</v>
      </c>
      <c r="L41" s="76">
        <v>13.591715737826261</v>
      </c>
      <c r="M41" s="76">
        <v>13.231889970865074</v>
      </c>
      <c r="N41" s="77">
        <v>13.280311241592672</v>
      </c>
      <c r="P41" s="92">
        <v>711774</v>
      </c>
      <c r="Q41" s="18">
        <v>772411</v>
      </c>
      <c r="R41" s="19">
        <v>821129</v>
      </c>
      <c r="S41" s="76">
        <v>16.152068268695089</v>
      </c>
      <c r="T41" s="76">
        <v>17.401041434344446</v>
      </c>
      <c r="U41" s="77">
        <v>17.978209279458557</v>
      </c>
    </row>
    <row r="42" spans="1:21" x14ac:dyDescent="0.2">
      <c r="A42" s="222" t="s">
        <v>188</v>
      </c>
      <c r="B42" s="18">
        <v>34039</v>
      </c>
      <c r="C42" s="18">
        <v>42830</v>
      </c>
      <c r="D42" s="19">
        <v>45407</v>
      </c>
      <c r="E42" s="27">
        <v>0.5898059682354857</v>
      </c>
      <c r="F42" s="27">
        <v>0.73482243392474278</v>
      </c>
      <c r="G42" s="28">
        <v>0.76180016834194919</v>
      </c>
      <c r="I42" s="92">
        <v>32237</v>
      </c>
      <c r="J42" s="18">
        <v>40766</v>
      </c>
      <c r="K42" s="19">
        <v>43029</v>
      </c>
      <c r="L42" s="76">
        <v>2.3625244134362759</v>
      </c>
      <c r="M42" s="76">
        <v>2.9333523296786956</v>
      </c>
      <c r="N42" s="77">
        <v>3.0886564785770174</v>
      </c>
      <c r="P42" s="92">
        <v>1802</v>
      </c>
      <c r="Q42" s="18">
        <v>2064</v>
      </c>
      <c r="R42" s="19">
        <v>2378</v>
      </c>
      <c r="S42" s="76">
        <v>4.0892231270302871E-2</v>
      </c>
      <c r="T42" s="76">
        <v>4.6498236716575672E-2</v>
      </c>
      <c r="U42" s="77">
        <v>5.2065122126428914E-2</v>
      </c>
    </row>
    <row r="43" spans="1:21" x14ac:dyDescent="0.2">
      <c r="A43" s="17" t="s">
        <v>82</v>
      </c>
      <c r="B43" s="18">
        <v>1445462</v>
      </c>
      <c r="C43" s="18">
        <v>1457341</v>
      </c>
      <c r="D43" s="19">
        <v>1555518</v>
      </c>
      <c r="E43" s="27">
        <v>25.046038792491014</v>
      </c>
      <c r="F43" s="27">
        <v>25.003195439605847</v>
      </c>
      <c r="G43" s="28">
        <v>26.097162866054401</v>
      </c>
      <c r="I43" s="92">
        <v>165103</v>
      </c>
      <c r="J43" s="18">
        <v>162141</v>
      </c>
      <c r="K43" s="19">
        <v>159715</v>
      </c>
      <c r="L43" s="76">
        <v>12.099757056536571</v>
      </c>
      <c r="M43" s="76">
        <v>11.66699406580075</v>
      </c>
      <c r="N43" s="77">
        <v>11.464472088031986</v>
      </c>
      <c r="P43" s="92">
        <v>1280359</v>
      </c>
      <c r="Q43" s="18">
        <v>1295200</v>
      </c>
      <c r="R43" s="19">
        <v>1395803</v>
      </c>
      <c r="S43" s="76">
        <v>29.054792639852224</v>
      </c>
      <c r="T43" s="76">
        <v>29.178544668269776</v>
      </c>
      <c r="U43" s="77">
        <v>30.560409444674459</v>
      </c>
    </row>
    <row r="44" spans="1:21" x14ac:dyDescent="0.2">
      <c r="A44" s="17" t="s">
        <v>84</v>
      </c>
      <c r="B44" s="18">
        <v>651930</v>
      </c>
      <c r="C44" s="18">
        <v>591709</v>
      </c>
      <c r="D44" s="19">
        <v>672468</v>
      </c>
      <c r="E44" s="27">
        <v>11.296225061598761</v>
      </c>
      <c r="F44" s="27">
        <v>10.151787241540406</v>
      </c>
      <c r="G44" s="28">
        <v>11.282098258078577</v>
      </c>
      <c r="I44" s="92">
        <v>117832</v>
      </c>
      <c r="J44" s="18">
        <v>113809</v>
      </c>
      <c r="K44" s="19">
        <v>116637</v>
      </c>
      <c r="L44" s="76">
        <v>8.6354492255490047</v>
      </c>
      <c r="M44" s="76">
        <v>8.1892237474464675</v>
      </c>
      <c r="N44" s="77">
        <v>8.3722983497591752</v>
      </c>
      <c r="P44" s="92">
        <v>534098</v>
      </c>
      <c r="Q44" s="18">
        <v>477900</v>
      </c>
      <c r="R44" s="19">
        <v>555831</v>
      </c>
      <c r="S44" s="76">
        <v>12.120121496673818</v>
      </c>
      <c r="T44" s="76">
        <v>10.7662341699862</v>
      </c>
      <c r="U44" s="77">
        <v>12.169642092790207</v>
      </c>
    </row>
    <row r="45" spans="1:21" x14ac:dyDescent="0.2">
      <c r="A45" s="17" t="s">
        <v>187</v>
      </c>
      <c r="B45" s="18">
        <v>734760</v>
      </c>
      <c r="C45" s="18">
        <v>736594</v>
      </c>
      <c r="D45" s="19">
        <v>740091</v>
      </c>
      <c r="E45" s="27">
        <v>12.731450195972428</v>
      </c>
      <c r="F45" s="27">
        <v>12.637539012242865</v>
      </c>
      <c r="G45" s="28">
        <v>12.416619648696491</v>
      </c>
      <c r="I45" s="92">
        <v>734760</v>
      </c>
      <c r="J45" s="18">
        <v>736594</v>
      </c>
      <c r="K45" s="19">
        <v>740091</v>
      </c>
      <c r="L45" s="76">
        <v>53.847704129306017</v>
      </c>
      <c r="M45" s="76">
        <v>53.002250059543471</v>
      </c>
      <c r="N45" s="77">
        <v>53.124331541205777</v>
      </c>
      <c r="P45" s="92">
        <v>0</v>
      </c>
      <c r="Q45" s="18">
        <v>0</v>
      </c>
      <c r="R45" s="19">
        <v>0</v>
      </c>
      <c r="S45" s="76" t="s">
        <v>162</v>
      </c>
      <c r="T45" s="76" t="s">
        <v>162</v>
      </c>
      <c r="U45" s="77" t="s">
        <v>162</v>
      </c>
    </row>
    <row r="46" spans="1:21" x14ac:dyDescent="0.2">
      <c r="A46" s="17" t="s">
        <v>163</v>
      </c>
      <c r="B46" s="18">
        <v>10535</v>
      </c>
      <c r="C46" s="18">
        <v>10570</v>
      </c>
      <c r="D46" s="19">
        <v>10637</v>
      </c>
      <c r="E46" s="27">
        <v>0.18254372559008319</v>
      </c>
      <c r="F46" s="27">
        <v>0.18134655910774061</v>
      </c>
      <c r="G46" s="28">
        <v>0.17845857226095788</v>
      </c>
      <c r="I46" s="92">
        <v>10535</v>
      </c>
      <c r="J46" s="18">
        <v>10570</v>
      </c>
      <c r="K46" s="19">
        <v>10637</v>
      </c>
      <c r="L46" s="76">
        <v>0.77206919674756236</v>
      </c>
      <c r="M46" s="76">
        <v>0.76057337302418215</v>
      </c>
      <c r="N46" s="77">
        <v>0.76353247722753803</v>
      </c>
      <c r="P46" s="92">
        <v>0</v>
      </c>
      <c r="Q46" s="18">
        <v>0</v>
      </c>
      <c r="R46" s="19">
        <v>0</v>
      </c>
      <c r="S46" s="76" t="s">
        <v>162</v>
      </c>
      <c r="T46" s="76" t="s">
        <v>162</v>
      </c>
      <c r="U46" s="77" t="s">
        <v>162</v>
      </c>
    </row>
    <row r="47" spans="1:21" x14ac:dyDescent="0.2">
      <c r="A47" s="17" t="s">
        <v>164</v>
      </c>
      <c r="B47" s="18">
        <v>176006</v>
      </c>
      <c r="C47" s="18">
        <v>167526</v>
      </c>
      <c r="D47" s="19">
        <v>0</v>
      </c>
      <c r="E47" s="27">
        <v>3.0497191235128795</v>
      </c>
      <c r="F47" s="27">
        <v>2.8741971297146032</v>
      </c>
      <c r="G47" s="28" t="s">
        <v>162</v>
      </c>
      <c r="I47" s="92">
        <v>8836</v>
      </c>
      <c r="J47" s="18">
        <v>8135</v>
      </c>
      <c r="K47" s="19">
        <v>0</v>
      </c>
      <c r="L47" s="76">
        <v>0.64755609135846803</v>
      </c>
      <c r="M47" s="76">
        <v>0.58536086939940613</v>
      </c>
      <c r="N47" s="77" t="s">
        <v>162</v>
      </c>
      <c r="P47" s="92">
        <v>167170</v>
      </c>
      <c r="Q47" s="18">
        <v>159391</v>
      </c>
      <c r="R47" s="19">
        <v>0</v>
      </c>
      <c r="S47" s="76">
        <v>3.7935373482000725</v>
      </c>
      <c r="T47" s="76">
        <v>3.5907947909359077</v>
      </c>
      <c r="U47" s="77" t="s">
        <v>162</v>
      </c>
    </row>
    <row r="48" spans="1:21" x14ac:dyDescent="0.2">
      <c r="A48" s="17" t="s">
        <v>165</v>
      </c>
      <c r="B48" s="18">
        <v>103450</v>
      </c>
      <c r="C48" s="18">
        <v>59174</v>
      </c>
      <c r="D48" s="19">
        <v>58544</v>
      </c>
      <c r="E48" s="27">
        <v>1.7925152740668351</v>
      </c>
      <c r="F48" s="27">
        <v>1.01523190999446</v>
      </c>
      <c r="G48" s="28">
        <v>0.98220162211577677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103450</v>
      </c>
      <c r="Q48" s="18">
        <v>59174</v>
      </c>
      <c r="R48" s="19">
        <v>58544</v>
      </c>
      <c r="S48" s="76">
        <v>2.3475590038361998</v>
      </c>
      <c r="T48" s="76">
        <v>1.3330846218346168</v>
      </c>
      <c r="U48" s="77">
        <v>1.281791635731562</v>
      </c>
    </row>
    <row r="49" spans="1:21" x14ac:dyDescent="0.2">
      <c r="A49" s="17" t="s">
        <v>166</v>
      </c>
      <c r="B49" s="18">
        <v>611835</v>
      </c>
      <c r="C49" s="18">
        <v>631597</v>
      </c>
      <c r="D49" s="19">
        <v>675561</v>
      </c>
      <c r="E49" s="27">
        <v>10.601484608107125</v>
      </c>
      <c r="F49" s="27">
        <v>10.836134597234782</v>
      </c>
      <c r="G49" s="28">
        <v>11.333989991086298</v>
      </c>
      <c r="I49" s="92">
        <v>10095</v>
      </c>
      <c r="J49" s="18">
        <v>10768</v>
      </c>
      <c r="K49" s="19">
        <v>11518</v>
      </c>
      <c r="L49" s="76">
        <v>0.73982330718240552</v>
      </c>
      <c r="M49" s="76">
        <v>0.7748206320458273</v>
      </c>
      <c r="N49" s="77">
        <v>0.8267713709416924</v>
      </c>
      <c r="P49" s="92">
        <v>601740</v>
      </c>
      <c r="Q49" s="18">
        <v>620829</v>
      </c>
      <c r="R49" s="19">
        <v>664043</v>
      </c>
      <c r="S49" s="76">
        <v>13.655100579684822</v>
      </c>
      <c r="T49" s="76">
        <v>13.986169477962674</v>
      </c>
      <c r="U49" s="77">
        <v>14.53888977804888</v>
      </c>
    </row>
    <row r="50" spans="1:21" x14ac:dyDescent="0.2">
      <c r="A50" s="17" t="s">
        <v>167</v>
      </c>
      <c r="B50" s="18">
        <v>72144</v>
      </c>
      <c r="C50" s="18">
        <v>74243</v>
      </c>
      <c r="D50" s="19">
        <v>64271</v>
      </c>
      <c r="E50" s="27">
        <v>1.2500649775957251</v>
      </c>
      <c r="F50" s="27">
        <v>1.2737665646013232</v>
      </c>
      <c r="G50" s="28">
        <v>1.0782843750854587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72144</v>
      </c>
      <c r="Q50" s="18">
        <v>74243</v>
      </c>
      <c r="R50" s="19">
        <v>64271</v>
      </c>
      <c r="S50" s="76">
        <v>1.6371415831102831</v>
      </c>
      <c r="T50" s="76">
        <v>1.6725623006534533</v>
      </c>
      <c r="U50" s="77">
        <v>1.4071814399443705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162</v>
      </c>
      <c r="F51" s="27" t="s">
        <v>162</v>
      </c>
      <c r="G51" s="28" t="s">
        <v>162</v>
      </c>
      <c r="I51" s="92">
        <v>0</v>
      </c>
      <c r="J51" s="18">
        <v>0</v>
      </c>
      <c r="K51" s="19">
        <v>0</v>
      </c>
      <c r="L51" s="76" t="s">
        <v>162</v>
      </c>
      <c r="M51" s="76" t="s">
        <v>162</v>
      </c>
      <c r="N51" s="77" t="s">
        <v>162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179357</v>
      </c>
      <c r="C52" s="18">
        <v>181670</v>
      </c>
      <c r="D52" s="19">
        <v>181339</v>
      </c>
      <c r="E52" s="27">
        <v>3.1077831030527339</v>
      </c>
      <c r="F52" s="27">
        <v>3.1168618158091994</v>
      </c>
      <c r="G52" s="28">
        <v>3.0423520762649092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179357</v>
      </c>
      <c r="Q52" s="18">
        <v>181670</v>
      </c>
      <c r="R52" s="19">
        <v>181339</v>
      </c>
      <c r="S52" s="76">
        <v>4.0700931875403503</v>
      </c>
      <c r="T52" s="76">
        <v>4.0927009032462704</v>
      </c>
      <c r="U52" s="77">
        <v>3.9703268213980207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8523</v>
      </c>
      <c r="E53" s="27" t="s">
        <v>162</v>
      </c>
      <c r="F53" s="27" t="s">
        <v>162</v>
      </c>
      <c r="G53" s="28">
        <v>0.14299167165367527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8523</v>
      </c>
      <c r="S53" s="76" t="s">
        <v>162</v>
      </c>
      <c r="T53" s="76" t="s">
        <v>162</v>
      </c>
      <c r="U53" s="77">
        <v>0.1866068275372387</v>
      </c>
    </row>
    <row r="54" spans="1:21" x14ac:dyDescent="0.2">
      <c r="A54" s="17" t="s">
        <v>171</v>
      </c>
      <c r="B54" s="18">
        <v>31439</v>
      </c>
      <c r="C54" s="18">
        <v>75393</v>
      </c>
      <c r="D54" s="19">
        <v>78191</v>
      </c>
      <c r="E54" s="27">
        <v>0.54475483519948986</v>
      </c>
      <c r="F54" s="27">
        <v>1.2934967957246819</v>
      </c>
      <c r="G54" s="28">
        <v>1.3118223393491169</v>
      </c>
      <c r="I54" s="92">
        <v>29056</v>
      </c>
      <c r="J54" s="18">
        <v>55669</v>
      </c>
      <c r="K54" s="19">
        <v>57366</v>
      </c>
      <c r="L54" s="76">
        <v>2.1294012891027214</v>
      </c>
      <c r="M54" s="76">
        <v>4.0057104165452415</v>
      </c>
      <c r="N54" s="77">
        <v>4.1177779532419807</v>
      </c>
      <c r="P54" s="92">
        <v>2383</v>
      </c>
      <c r="Q54" s="18">
        <v>19724</v>
      </c>
      <c r="R54" s="19">
        <v>20825</v>
      </c>
      <c r="S54" s="76">
        <v>5.4076685414612503E-2</v>
      </c>
      <c r="T54" s="76">
        <v>0.44434652180122997</v>
      </c>
      <c r="U54" s="77">
        <v>0.45595297236454257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4199</v>
      </c>
      <c r="E55" s="27" t="s">
        <v>162</v>
      </c>
      <c r="F55" s="27" t="s">
        <v>162</v>
      </c>
      <c r="G55" s="28">
        <v>7.0447263789015904E-2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4199</v>
      </c>
      <c r="S55" s="76" t="s">
        <v>162</v>
      </c>
      <c r="T55" s="76" t="s">
        <v>162</v>
      </c>
      <c r="U55" s="77">
        <v>9.1935007489013884E-2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162</v>
      </c>
      <c r="F56" s="27" t="s">
        <v>162</v>
      </c>
      <c r="G56" s="28" t="s">
        <v>162</v>
      </c>
      <c r="I56" s="92">
        <v>0</v>
      </c>
      <c r="J56" s="18">
        <v>0</v>
      </c>
      <c r="K56" s="19">
        <v>0</v>
      </c>
      <c r="L56" s="76" t="s">
        <v>162</v>
      </c>
      <c r="M56" s="76" t="s">
        <v>162</v>
      </c>
      <c r="N56" s="77" t="s">
        <v>162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80</v>
      </c>
      <c r="D57" s="19">
        <v>454</v>
      </c>
      <c r="E57" s="27" t="s">
        <v>162</v>
      </c>
      <c r="F57" s="27">
        <v>1.3725378172771286E-3</v>
      </c>
      <c r="G57" s="28">
        <v>7.6168272827371319E-3</v>
      </c>
      <c r="I57" s="92">
        <v>0</v>
      </c>
      <c r="J57" s="18">
        <v>80</v>
      </c>
      <c r="K57" s="19">
        <v>454</v>
      </c>
      <c r="L57" s="76" t="s">
        <v>162</v>
      </c>
      <c r="M57" s="76">
        <v>5.7564682915737537E-3</v>
      </c>
      <c r="N57" s="77">
        <v>3.2588487793673238E-2</v>
      </c>
      <c r="P57" s="92">
        <v>0</v>
      </c>
      <c r="Q57" s="18">
        <v>0</v>
      </c>
      <c r="R57" s="19">
        <v>0</v>
      </c>
      <c r="S57" s="76" t="s">
        <v>162</v>
      </c>
      <c r="T57" s="76" t="s">
        <v>162</v>
      </c>
      <c r="U57" s="77" t="s">
        <v>162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162</v>
      </c>
      <c r="F58" s="27" t="s">
        <v>162</v>
      </c>
      <c r="G58" s="28" t="s">
        <v>162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0</v>
      </c>
      <c r="Q58" s="18">
        <v>0</v>
      </c>
      <c r="R58" s="19">
        <v>0</v>
      </c>
      <c r="S58" s="76" t="s">
        <v>162</v>
      </c>
      <c r="T58" s="76" t="s">
        <v>162</v>
      </c>
      <c r="U58" s="77" t="s">
        <v>162</v>
      </c>
    </row>
    <row r="59" spans="1:21" x14ac:dyDescent="0.2">
      <c r="A59" s="17" t="s">
        <v>176</v>
      </c>
      <c r="B59" s="18">
        <v>34533</v>
      </c>
      <c r="C59" s="18">
        <v>46879</v>
      </c>
      <c r="D59" s="19">
        <v>54939</v>
      </c>
      <c r="E59" s="27">
        <v>0.598365683512325</v>
      </c>
      <c r="F59" s="27">
        <v>0.8042900042016814</v>
      </c>
      <c r="G59" s="28">
        <v>0.92171998697421875</v>
      </c>
      <c r="I59" s="92">
        <v>25146</v>
      </c>
      <c r="J59" s="18">
        <v>26810</v>
      </c>
      <c r="K59" s="19">
        <v>28488</v>
      </c>
      <c r="L59" s="76">
        <v>1.8428525886487139</v>
      </c>
      <c r="M59" s="76">
        <v>1.9291364362136543</v>
      </c>
      <c r="N59" s="77">
        <v>2.0448917186479365</v>
      </c>
      <c r="P59" s="92">
        <v>9387</v>
      </c>
      <c r="Q59" s="18">
        <v>20069</v>
      </c>
      <c r="R59" s="19">
        <v>26451</v>
      </c>
      <c r="S59" s="76">
        <v>0.21301630129541232</v>
      </c>
      <c r="T59" s="76">
        <v>0.45211875613612268</v>
      </c>
      <c r="U59" s="77">
        <v>0.57913143202950856</v>
      </c>
    </row>
    <row r="60" spans="1:21" x14ac:dyDescent="0.2">
      <c r="A60" s="17" t="s">
        <v>177</v>
      </c>
      <c r="B60" s="18">
        <v>709118</v>
      </c>
      <c r="C60" s="18">
        <v>720931</v>
      </c>
      <c r="D60" s="19">
        <v>729580</v>
      </c>
      <c r="E60" s="27">
        <v>12.287142060084349</v>
      </c>
      <c r="F60" s="27">
        <v>12.36881326434272</v>
      </c>
      <c r="G60" s="28">
        <v>12.240274997663782</v>
      </c>
      <c r="I60" s="92">
        <v>1208</v>
      </c>
      <c r="J60" s="18">
        <v>1823</v>
      </c>
      <c r="K60" s="19">
        <v>1987</v>
      </c>
      <c r="L60" s="76">
        <v>8.8529624078885177E-2</v>
      </c>
      <c r="M60" s="76">
        <v>0.13117552119423692</v>
      </c>
      <c r="N60" s="77">
        <v>0.14262846970490908</v>
      </c>
      <c r="P60" s="92">
        <v>707910</v>
      </c>
      <c r="Q60" s="18">
        <v>719108</v>
      </c>
      <c r="R60" s="19">
        <v>727593</v>
      </c>
      <c r="S60" s="76">
        <v>16.064383706193176</v>
      </c>
      <c r="T60" s="76">
        <v>16.200219965495783</v>
      </c>
      <c r="U60" s="77">
        <v>15.930285283151722</v>
      </c>
    </row>
    <row r="61" spans="1:21" x14ac:dyDescent="0.2">
      <c r="A61" s="17" t="s">
        <v>178</v>
      </c>
      <c r="B61" s="18">
        <v>65355</v>
      </c>
      <c r="C61" s="18">
        <v>57018</v>
      </c>
      <c r="D61" s="19">
        <v>53216</v>
      </c>
      <c r="E61" s="27">
        <v>1.1324295382951959</v>
      </c>
      <c r="F61" s="27">
        <v>0.97824201581884151</v>
      </c>
      <c r="G61" s="28">
        <v>0.89281295303554897</v>
      </c>
      <c r="I61" s="92">
        <v>35152</v>
      </c>
      <c r="J61" s="18">
        <v>33848</v>
      </c>
      <c r="K61" s="19">
        <v>31713</v>
      </c>
      <c r="L61" s="76">
        <v>2.57615343180544</v>
      </c>
      <c r="M61" s="76">
        <v>2.435561734164855</v>
      </c>
      <c r="N61" s="77">
        <v>2.2763848312792057</v>
      </c>
      <c r="P61" s="92">
        <v>30203</v>
      </c>
      <c r="Q61" s="18">
        <v>23170</v>
      </c>
      <c r="R61" s="19">
        <v>21503</v>
      </c>
      <c r="S61" s="76">
        <v>0.68538738127467125</v>
      </c>
      <c r="T61" s="76">
        <v>0.52197875228830348</v>
      </c>
      <c r="U61" s="77">
        <v>0.4707974436857027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  <c r="I63" s="92">
        <v>0</v>
      </c>
      <c r="J63" s="18">
        <v>0</v>
      </c>
      <c r="K63" s="19">
        <v>0</v>
      </c>
      <c r="L63" s="76" t="s">
        <v>162</v>
      </c>
      <c r="M63" s="76" t="s">
        <v>162</v>
      </c>
      <c r="N63" s="77" t="s">
        <v>162</v>
      </c>
      <c r="P63" s="92">
        <v>0</v>
      </c>
      <c r="Q63" s="18">
        <v>0</v>
      </c>
      <c r="R63" s="19">
        <v>0</v>
      </c>
      <c r="S63" s="76" t="s">
        <v>162</v>
      </c>
      <c r="T63" s="76" t="s">
        <v>162</v>
      </c>
      <c r="U63" s="77" t="s">
        <v>162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162</v>
      </c>
      <c r="F64" s="27" t="s">
        <v>162</v>
      </c>
      <c r="G64" s="28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162</v>
      </c>
      <c r="F65" s="27" t="s">
        <v>162</v>
      </c>
      <c r="G65" s="28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6818</v>
      </c>
      <c r="C66" s="18">
        <v>0</v>
      </c>
      <c r="D66" s="19">
        <v>0</v>
      </c>
      <c r="E66" s="27">
        <v>0.11813793270746913</v>
      </c>
      <c r="F66" s="27" t="s">
        <v>162</v>
      </c>
      <c r="G66" s="28" t="s">
        <v>162</v>
      </c>
      <c r="I66" s="92">
        <v>5263</v>
      </c>
      <c r="J66" s="18">
        <v>0</v>
      </c>
      <c r="K66" s="19">
        <v>0</v>
      </c>
      <c r="L66" s="76">
        <v>0.38570481086686481</v>
      </c>
      <c r="M66" s="76" t="s">
        <v>162</v>
      </c>
      <c r="N66" s="77" t="s">
        <v>162</v>
      </c>
      <c r="P66" s="92">
        <v>1555</v>
      </c>
      <c r="Q66" s="18">
        <v>0</v>
      </c>
      <c r="R66" s="19">
        <v>0</v>
      </c>
      <c r="S66" s="76">
        <v>3.5287136307059354E-2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4932</v>
      </c>
      <c r="C67" s="18">
        <v>6013</v>
      </c>
      <c r="D67" s="19">
        <v>7617</v>
      </c>
      <c r="E67" s="27">
        <v>8.5458533897512137E-2</v>
      </c>
      <c r="F67" s="27">
        <v>0.10316337369109217</v>
      </c>
      <c r="G67" s="28">
        <v>0.12779157139341132</v>
      </c>
      <c r="I67" s="92">
        <v>3831</v>
      </c>
      <c r="J67" s="18">
        <v>4839</v>
      </c>
      <c r="K67" s="19">
        <v>6483</v>
      </c>
      <c r="L67" s="76">
        <v>0.28075909755480888</v>
      </c>
      <c r="M67" s="76">
        <v>0.34819437578656742</v>
      </c>
      <c r="N67" s="77">
        <v>0.46535499199643965</v>
      </c>
      <c r="P67" s="92">
        <v>1101</v>
      </c>
      <c r="Q67" s="18">
        <v>1174</v>
      </c>
      <c r="R67" s="19">
        <v>1134</v>
      </c>
      <c r="S67" s="76">
        <v>2.4984654066927556E-2</v>
      </c>
      <c r="T67" s="76">
        <v>2.6448124954098762E-2</v>
      </c>
      <c r="U67" s="77">
        <v>2.4828363537161644E-2</v>
      </c>
    </row>
    <row r="68" spans="1:21" x14ac:dyDescent="0.2">
      <c r="A68" s="17" t="s">
        <v>185</v>
      </c>
      <c r="B68" s="18">
        <v>2272</v>
      </c>
      <c r="C68" s="18">
        <v>12751</v>
      </c>
      <c r="D68" s="19">
        <v>13791</v>
      </c>
      <c r="E68" s="27">
        <v>3.9367759329916381E-2</v>
      </c>
      <c r="F68" s="27">
        <v>0.21876537135125834</v>
      </c>
      <c r="G68" s="28">
        <v>0.23137371157759426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2272</v>
      </c>
      <c r="Q68" s="18">
        <v>12751</v>
      </c>
      <c r="R68" s="19">
        <v>13791</v>
      </c>
      <c r="S68" s="76">
        <v>5.1557796584976757E-2</v>
      </c>
      <c r="T68" s="76">
        <v>0.28725727537454282</v>
      </c>
      <c r="U68" s="77">
        <v>0.30194705603262456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5771220</v>
      </c>
      <c r="C70" s="21">
        <v>5828619</v>
      </c>
      <c r="D70" s="22">
        <v>5960487</v>
      </c>
      <c r="E70" s="23">
        <v>100</v>
      </c>
      <c r="F70" s="23">
        <v>100</v>
      </c>
      <c r="G70" s="48">
        <v>100</v>
      </c>
      <c r="I70" s="93">
        <v>1364515</v>
      </c>
      <c r="J70" s="21">
        <v>1389741</v>
      </c>
      <c r="K70" s="22">
        <v>1393130</v>
      </c>
      <c r="L70" s="79">
        <v>100</v>
      </c>
      <c r="M70" s="79">
        <v>100</v>
      </c>
      <c r="N70" s="80">
        <v>100</v>
      </c>
      <c r="P70" s="93">
        <v>4406705</v>
      </c>
      <c r="Q70" s="21">
        <v>4438878</v>
      </c>
      <c r="R70" s="22">
        <v>4567357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61" t="s">
        <v>159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57">
        <v>12</v>
      </c>
    </row>
    <row r="73" spans="1:21" ht="12.75" customHeight="1" x14ac:dyDescent="0.2">
      <c r="A73" s="63" t="s">
        <v>160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56"/>
    </row>
    <row r="74" spans="1:21" ht="12.75" customHeight="1" x14ac:dyDescent="0.2"/>
    <row r="75" spans="1:21" ht="12.75" customHeight="1" x14ac:dyDescent="0.2"/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376447</v>
      </c>
      <c r="C7" s="18">
        <v>383306</v>
      </c>
      <c r="D7" s="19">
        <v>404030</v>
      </c>
      <c r="E7" s="27">
        <v>16.421129313334394</v>
      </c>
      <c r="F7" s="27">
        <v>15.836604169593205</v>
      </c>
      <c r="G7" s="28">
        <v>15.134312670412255</v>
      </c>
    </row>
    <row r="8" spans="1:7" x14ac:dyDescent="0.2">
      <c r="A8" s="222" t="s">
        <v>188</v>
      </c>
      <c r="B8" s="18">
        <v>63205</v>
      </c>
      <c r="C8" s="18">
        <v>65419</v>
      </c>
      <c r="D8" s="19">
        <v>101622</v>
      </c>
      <c r="E8" s="27">
        <v>2.7570879253900293</v>
      </c>
      <c r="F8" s="27">
        <v>2.7028400499095184</v>
      </c>
      <c r="G8" s="28">
        <v>3.8065963472827122</v>
      </c>
    </row>
    <row r="9" spans="1:7" x14ac:dyDescent="0.2">
      <c r="A9" s="17" t="s">
        <v>82</v>
      </c>
      <c r="B9" s="18">
        <v>603261</v>
      </c>
      <c r="C9" s="18">
        <v>660748</v>
      </c>
      <c r="D9" s="19">
        <v>708515</v>
      </c>
      <c r="E9" s="27">
        <v>26.315063981626682</v>
      </c>
      <c r="F9" s="27">
        <v>27.299349688891827</v>
      </c>
      <c r="G9" s="28">
        <v>26.539830066275126</v>
      </c>
    </row>
    <row r="10" spans="1:7" x14ac:dyDescent="0.2">
      <c r="A10" s="17" t="s">
        <v>84</v>
      </c>
      <c r="B10" s="18">
        <v>266309</v>
      </c>
      <c r="C10" s="18">
        <v>274971</v>
      </c>
      <c r="D10" s="19">
        <v>319918</v>
      </c>
      <c r="E10" s="27">
        <v>11.616760198128208</v>
      </c>
      <c r="F10" s="27">
        <v>11.360654112164205</v>
      </c>
      <c r="G10" s="28">
        <v>11.983612704237181</v>
      </c>
    </row>
    <row r="11" spans="1:7" x14ac:dyDescent="0.2">
      <c r="A11" s="17" t="s">
        <v>187</v>
      </c>
      <c r="B11" s="18">
        <v>106745</v>
      </c>
      <c r="C11" s="18">
        <v>113138</v>
      </c>
      <c r="D11" s="19">
        <v>119480</v>
      </c>
      <c r="E11" s="27">
        <v>4.6563618478879629</v>
      </c>
      <c r="F11" s="27">
        <v>4.6743899718226061</v>
      </c>
      <c r="G11" s="28">
        <v>4.4755282475579943</v>
      </c>
    </row>
    <row r="12" spans="1:7" x14ac:dyDescent="0.2">
      <c r="A12" s="17" t="s">
        <v>163</v>
      </c>
      <c r="B12" s="18">
        <v>5</v>
      </c>
      <c r="C12" s="18">
        <v>5</v>
      </c>
      <c r="D12" s="19">
        <v>0</v>
      </c>
      <c r="E12" s="27">
        <v>2.1810678944624866E-4</v>
      </c>
      <c r="F12" s="27">
        <v>2.0657913220238145E-4</v>
      </c>
      <c r="G12" s="28" t="s">
        <v>162</v>
      </c>
    </row>
    <row r="13" spans="1:7" x14ac:dyDescent="0.2">
      <c r="A13" s="17" t="s">
        <v>164</v>
      </c>
      <c r="B13" s="18">
        <v>68133</v>
      </c>
      <c r="C13" s="18">
        <v>55375</v>
      </c>
      <c r="D13" s="19">
        <v>0</v>
      </c>
      <c r="E13" s="27">
        <v>2.9720539770682524</v>
      </c>
      <c r="F13" s="27">
        <v>2.2878638891413745</v>
      </c>
      <c r="G13" s="28" t="s">
        <v>162</v>
      </c>
    </row>
    <row r="14" spans="1:7" x14ac:dyDescent="0.2">
      <c r="A14" s="17" t="s">
        <v>165</v>
      </c>
      <c r="B14" s="18">
        <v>150927</v>
      </c>
      <c r="C14" s="18">
        <v>138440</v>
      </c>
      <c r="D14" s="19">
        <v>143516</v>
      </c>
      <c r="E14" s="27">
        <v>6.5836406821507945</v>
      </c>
      <c r="F14" s="27">
        <v>5.7197630124195378</v>
      </c>
      <c r="G14" s="28">
        <v>5.3758780714473806</v>
      </c>
    </row>
    <row r="15" spans="1:7" x14ac:dyDescent="0.2">
      <c r="A15" s="17" t="s">
        <v>166</v>
      </c>
      <c r="B15" s="18">
        <v>135220</v>
      </c>
      <c r="C15" s="18">
        <v>166378</v>
      </c>
      <c r="D15" s="19">
        <v>206974</v>
      </c>
      <c r="E15" s="27">
        <v>5.8984800137843489</v>
      </c>
      <c r="F15" s="27">
        <v>6.8740445715135641</v>
      </c>
      <c r="G15" s="28">
        <v>7.7529124833450638</v>
      </c>
    </row>
    <row r="16" spans="1:7" x14ac:dyDescent="0.2">
      <c r="A16" s="17" t="s">
        <v>167</v>
      </c>
      <c r="B16" s="18">
        <v>227635</v>
      </c>
      <c r="C16" s="18">
        <v>257295</v>
      </c>
      <c r="D16" s="19">
        <v>268070</v>
      </c>
      <c r="E16" s="27">
        <v>9.9297478031193638</v>
      </c>
      <c r="F16" s="27">
        <v>10.630355564002347</v>
      </c>
      <c r="G16" s="28">
        <v>10.04147018181178</v>
      </c>
    </row>
    <row r="17" spans="1:7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</row>
    <row r="18" spans="1:7" x14ac:dyDescent="0.2">
      <c r="A18" s="17" t="s">
        <v>169</v>
      </c>
      <c r="B18" s="18">
        <v>45392</v>
      </c>
      <c r="C18" s="18">
        <v>40049</v>
      </c>
      <c r="D18" s="19">
        <v>37412</v>
      </c>
      <c r="E18" s="27">
        <v>1.9800606773088238</v>
      </c>
      <c r="F18" s="27">
        <v>1.6546575331146349</v>
      </c>
      <c r="G18" s="28">
        <v>1.4013932272986247</v>
      </c>
    </row>
    <row r="19" spans="1:7" x14ac:dyDescent="0.2">
      <c r="A19" s="17" t="s">
        <v>170</v>
      </c>
      <c r="B19" s="18">
        <v>0</v>
      </c>
      <c r="C19" s="18">
        <v>0</v>
      </c>
      <c r="D19" s="19">
        <v>70154</v>
      </c>
      <c r="E19" s="27" t="s">
        <v>162</v>
      </c>
      <c r="F19" s="27" t="s">
        <v>162</v>
      </c>
      <c r="G19" s="28">
        <v>2.6278557807096043</v>
      </c>
    </row>
    <row r="20" spans="1:7" x14ac:dyDescent="0.2">
      <c r="A20" s="17" t="s">
        <v>171</v>
      </c>
      <c r="B20" s="18">
        <v>73677</v>
      </c>
      <c r="C20" s="18">
        <v>84850</v>
      </c>
      <c r="D20" s="19">
        <v>94827</v>
      </c>
      <c r="E20" s="27">
        <v>3.2138907852062526</v>
      </c>
      <c r="F20" s="27">
        <v>3.505647873474413</v>
      </c>
      <c r="G20" s="28">
        <v>3.5520665980179267</v>
      </c>
    </row>
    <row r="21" spans="1:7" x14ac:dyDescent="0.2">
      <c r="A21" s="17" t="s">
        <v>172</v>
      </c>
      <c r="B21" s="18">
        <v>0</v>
      </c>
      <c r="C21" s="18">
        <v>0</v>
      </c>
      <c r="D21" s="19">
        <v>374</v>
      </c>
      <c r="E21" s="27" t="s">
        <v>162</v>
      </c>
      <c r="F21" s="27" t="s">
        <v>162</v>
      </c>
      <c r="G21" s="28">
        <v>1.4009437266376714E-2</v>
      </c>
    </row>
    <row r="22" spans="1:7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</row>
    <row r="23" spans="1:7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162</v>
      </c>
      <c r="F23" s="27" t="s">
        <v>162</v>
      </c>
      <c r="G23" s="28" t="s">
        <v>162</v>
      </c>
    </row>
    <row r="24" spans="1:7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162</v>
      </c>
      <c r="F24" s="27" t="s">
        <v>162</v>
      </c>
      <c r="G24" s="28" t="s">
        <v>162</v>
      </c>
    </row>
    <row r="25" spans="1:7" x14ac:dyDescent="0.2">
      <c r="A25" s="17" t="s">
        <v>176</v>
      </c>
      <c r="B25" s="18">
        <v>54895</v>
      </c>
      <c r="C25" s="18">
        <v>60528</v>
      </c>
      <c r="D25" s="19">
        <v>62189</v>
      </c>
      <c r="E25" s="27">
        <v>2.3945944413303644</v>
      </c>
      <c r="F25" s="27">
        <v>2.5007643427891488</v>
      </c>
      <c r="G25" s="28">
        <v>2.3294997170018754</v>
      </c>
    </row>
    <row r="26" spans="1:7" x14ac:dyDescent="0.2">
      <c r="A26" s="17" t="s">
        <v>177</v>
      </c>
      <c r="B26" s="18">
        <v>39961</v>
      </c>
      <c r="C26" s="18">
        <v>47952</v>
      </c>
      <c r="D26" s="19">
        <v>54261</v>
      </c>
      <c r="E26" s="27">
        <v>1.7431530826123087</v>
      </c>
      <c r="F26" s="27">
        <v>1.981176509473719</v>
      </c>
      <c r="G26" s="28">
        <v>2.0325296136654196</v>
      </c>
    </row>
    <row r="27" spans="1:7" x14ac:dyDescent="0.2">
      <c r="A27" s="17" t="s">
        <v>178</v>
      </c>
      <c r="B27" s="18">
        <v>59798</v>
      </c>
      <c r="C27" s="18">
        <v>55491</v>
      </c>
      <c r="D27" s="19">
        <v>55212</v>
      </c>
      <c r="E27" s="27">
        <v>2.6084699590613556</v>
      </c>
      <c r="F27" s="27">
        <v>2.2926565250084696</v>
      </c>
      <c r="G27" s="28">
        <v>2.0681525410459654</v>
      </c>
    </row>
    <row r="28" spans="1:7" x14ac:dyDescent="0.2">
      <c r="A28" s="17" t="s">
        <v>179</v>
      </c>
      <c r="B28" s="18">
        <v>3790</v>
      </c>
      <c r="C28" s="18">
        <v>4220</v>
      </c>
      <c r="D28" s="19">
        <v>4126</v>
      </c>
      <c r="E28" s="27">
        <v>0.1653249464002565</v>
      </c>
      <c r="F28" s="27">
        <v>0.17435278757880993</v>
      </c>
      <c r="G28" s="28">
        <v>0.15455331059109712</v>
      </c>
    </row>
    <row r="29" spans="1:7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</row>
    <row r="30" spans="1:7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</row>
    <row r="31" spans="1:7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162</v>
      </c>
      <c r="F31" s="27" t="s">
        <v>162</v>
      </c>
      <c r="G31" s="28" t="s">
        <v>162</v>
      </c>
    </row>
    <row r="32" spans="1:7" x14ac:dyDescent="0.2">
      <c r="A32" s="17" t="s">
        <v>183</v>
      </c>
      <c r="B32" s="18">
        <v>13916</v>
      </c>
      <c r="C32" s="18">
        <v>0</v>
      </c>
      <c r="D32" s="19">
        <v>0</v>
      </c>
      <c r="E32" s="27">
        <v>0.60703481638679935</v>
      </c>
      <c r="F32" s="27" t="s">
        <v>162</v>
      </c>
      <c r="G32" s="28" t="s">
        <v>162</v>
      </c>
    </row>
    <row r="33" spans="1:7" x14ac:dyDescent="0.2">
      <c r="A33" s="17" t="s">
        <v>184</v>
      </c>
      <c r="B33" s="18">
        <v>2430</v>
      </c>
      <c r="C33" s="18">
        <v>2477</v>
      </c>
      <c r="D33" s="19">
        <v>2492</v>
      </c>
      <c r="E33" s="27">
        <v>0.10599989967087685</v>
      </c>
      <c r="F33" s="27">
        <v>0.10233930209305976</v>
      </c>
      <c r="G33" s="28">
        <v>9.3346303924627727E-2</v>
      </c>
    </row>
    <row r="34" spans="1:7" x14ac:dyDescent="0.2">
      <c r="A34" s="17" t="s">
        <v>185</v>
      </c>
      <c r="B34" s="18">
        <v>709</v>
      </c>
      <c r="C34" s="18">
        <v>9738</v>
      </c>
      <c r="D34" s="19">
        <v>16457</v>
      </c>
      <c r="E34" s="27">
        <v>3.0927542743478063E-2</v>
      </c>
      <c r="F34" s="27">
        <v>0.4023335178773581</v>
      </c>
      <c r="G34" s="28">
        <v>0.61645269810898817</v>
      </c>
    </row>
    <row r="35" spans="1:7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</row>
    <row r="36" spans="1:7" ht="13.5" thickBot="1" x14ac:dyDescent="0.25">
      <c r="A36" s="20" t="s">
        <v>4</v>
      </c>
      <c r="B36" s="21">
        <v>2292455</v>
      </c>
      <c r="C36" s="21">
        <v>2420380</v>
      </c>
      <c r="D36" s="22">
        <v>2669629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116</v>
      </c>
      <c r="B38" s="6"/>
      <c r="C38" s="6"/>
      <c r="D38" s="6"/>
      <c r="E38" s="6"/>
      <c r="F38" s="6"/>
    </row>
    <row r="39" spans="1:7" x14ac:dyDescent="0.2">
      <c r="A39" s="7"/>
      <c r="B39" s="83"/>
      <c r="C39" s="82" t="s">
        <v>31</v>
      </c>
      <c r="D39" s="84"/>
      <c r="E39" s="11"/>
      <c r="F39" s="9" t="s">
        <v>2</v>
      </c>
      <c r="G39" s="12"/>
    </row>
    <row r="40" spans="1:7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</row>
    <row r="41" spans="1:7" x14ac:dyDescent="0.2">
      <c r="A41" s="17" t="s">
        <v>81</v>
      </c>
      <c r="B41" s="18">
        <v>155711</v>
      </c>
      <c r="C41" s="18">
        <v>163224</v>
      </c>
      <c r="D41" s="19">
        <v>187640</v>
      </c>
      <c r="E41" s="27">
        <v>7.681261512445527</v>
      </c>
      <c r="F41" s="27">
        <v>7.8639732664223025</v>
      </c>
      <c r="G41" s="28">
        <v>8.5177854847202799</v>
      </c>
    </row>
    <row r="42" spans="1:7" x14ac:dyDescent="0.2">
      <c r="A42" s="222" t="s">
        <v>188</v>
      </c>
      <c r="B42" s="18">
        <v>87087</v>
      </c>
      <c r="C42" s="18">
        <v>60921</v>
      </c>
      <c r="D42" s="19">
        <v>75787</v>
      </c>
      <c r="E42" s="27">
        <v>4.2960228971257237</v>
      </c>
      <c r="F42" s="27">
        <v>2.9351144155498767</v>
      </c>
      <c r="G42" s="28">
        <v>3.4402974234198247</v>
      </c>
    </row>
    <row r="43" spans="1:7" x14ac:dyDescent="0.2">
      <c r="A43" s="17" t="s">
        <v>82</v>
      </c>
      <c r="B43" s="18">
        <v>435359</v>
      </c>
      <c r="C43" s="18">
        <v>475280</v>
      </c>
      <c r="D43" s="19">
        <v>506424</v>
      </c>
      <c r="E43" s="27">
        <v>21.476365387138816</v>
      </c>
      <c r="F43" s="27">
        <v>22.898527263546978</v>
      </c>
      <c r="G43" s="28">
        <v>22.988760372596371</v>
      </c>
    </row>
    <row r="44" spans="1:7" x14ac:dyDescent="0.2">
      <c r="A44" s="17" t="s">
        <v>84</v>
      </c>
      <c r="B44" s="18">
        <v>155681</v>
      </c>
      <c r="C44" s="18">
        <v>164181</v>
      </c>
      <c r="D44" s="19">
        <v>216616</v>
      </c>
      <c r="E44" s="27">
        <v>7.6797816051469203</v>
      </c>
      <c r="F44" s="27">
        <v>7.9100805938739409</v>
      </c>
      <c r="G44" s="28">
        <v>9.8331305721496918</v>
      </c>
    </row>
    <row r="45" spans="1:7" x14ac:dyDescent="0.2">
      <c r="A45" s="17" t="s">
        <v>187</v>
      </c>
      <c r="B45" s="18">
        <v>52086</v>
      </c>
      <c r="C45" s="18">
        <v>54266</v>
      </c>
      <c r="D45" s="19">
        <v>57988</v>
      </c>
      <c r="E45" s="27">
        <v>2.5694150518411525</v>
      </c>
      <c r="F45" s="27">
        <v>2.6144830005126249</v>
      </c>
      <c r="G45" s="28">
        <v>2.6323243694732446</v>
      </c>
    </row>
    <row r="46" spans="1:7" x14ac:dyDescent="0.2">
      <c r="A46" s="17" t="s">
        <v>163</v>
      </c>
      <c r="B46" s="18">
        <v>2</v>
      </c>
      <c r="C46" s="18">
        <v>2</v>
      </c>
      <c r="D46" s="19">
        <v>0</v>
      </c>
      <c r="E46" s="27">
        <v>9.8660486573787684E-5</v>
      </c>
      <c r="F46" s="27">
        <v>9.6358051100601657E-5</v>
      </c>
      <c r="G46" s="28" t="s">
        <v>162</v>
      </c>
    </row>
    <row r="47" spans="1:7" x14ac:dyDescent="0.2">
      <c r="A47" s="17" t="s">
        <v>164</v>
      </c>
      <c r="B47" s="18">
        <v>67159</v>
      </c>
      <c r="C47" s="18">
        <v>53510</v>
      </c>
      <c r="D47" s="19">
        <v>0</v>
      </c>
      <c r="E47" s="27">
        <v>3.3129698089045037</v>
      </c>
      <c r="F47" s="27">
        <v>2.5780596571965972</v>
      </c>
      <c r="G47" s="28" t="s">
        <v>162</v>
      </c>
    </row>
    <row r="48" spans="1:7" x14ac:dyDescent="0.2">
      <c r="A48" s="17" t="s">
        <v>165</v>
      </c>
      <c r="B48" s="18">
        <v>145995</v>
      </c>
      <c r="C48" s="18">
        <v>122370</v>
      </c>
      <c r="D48" s="19">
        <v>113474</v>
      </c>
      <c r="E48" s="27">
        <v>7.2019688686700665</v>
      </c>
      <c r="F48" s="27">
        <v>5.8956673565903124</v>
      </c>
      <c r="G48" s="28">
        <v>5.1510722132442393</v>
      </c>
    </row>
    <row r="49" spans="1:7" x14ac:dyDescent="0.2">
      <c r="A49" s="17" t="s">
        <v>166</v>
      </c>
      <c r="B49" s="18">
        <v>360680</v>
      </c>
      <c r="C49" s="18">
        <v>390725</v>
      </c>
      <c r="D49" s="19">
        <v>424899</v>
      </c>
      <c r="E49" s="27">
        <v>17.79243214871687</v>
      </c>
      <c r="F49" s="27">
        <v>18.824749758141291</v>
      </c>
      <c r="G49" s="28">
        <v>19.287990485355799</v>
      </c>
    </row>
    <row r="50" spans="1:7" x14ac:dyDescent="0.2">
      <c r="A50" s="17" t="s">
        <v>167</v>
      </c>
      <c r="B50" s="18">
        <v>351889</v>
      </c>
      <c r="C50" s="18">
        <v>367508</v>
      </c>
      <c r="D50" s="19">
        <v>318736</v>
      </c>
      <c r="E50" s="27">
        <v>17.358769979981787</v>
      </c>
      <c r="F50" s="27">
        <v>17.706177321939958</v>
      </c>
      <c r="G50" s="28">
        <v>14.468795961723531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162</v>
      </c>
      <c r="F51" s="27" t="s">
        <v>162</v>
      </c>
      <c r="G51" s="28" t="s">
        <v>162</v>
      </c>
    </row>
    <row r="52" spans="1:7" x14ac:dyDescent="0.2">
      <c r="A52" s="17" t="s">
        <v>169</v>
      </c>
      <c r="B52" s="18">
        <v>45395</v>
      </c>
      <c r="C52" s="18">
        <v>47217</v>
      </c>
      <c r="D52" s="19">
        <v>46765</v>
      </c>
      <c r="E52" s="27">
        <v>2.2393463940085461</v>
      </c>
      <c r="F52" s="27">
        <v>2.2748690494085544</v>
      </c>
      <c r="G52" s="28">
        <v>2.1228641984275418</v>
      </c>
    </row>
    <row r="53" spans="1:7" x14ac:dyDescent="0.2">
      <c r="A53" s="17" t="s">
        <v>170</v>
      </c>
      <c r="B53" s="18">
        <v>0</v>
      </c>
      <c r="C53" s="18">
        <v>0</v>
      </c>
      <c r="D53" s="19">
        <v>43880</v>
      </c>
      <c r="E53" s="27" t="s">
        <v>162</v>
      </c>
      <c r="F53" s="27" t="s">
        <v>162</v>
      </c>
      <c r="G53" s="28">
        <v>1.9919016577996478</v>
      </c>
    </row>
    <row r="54" spans="1:7" x14ac:dyDescent="0.2">
      <c r="A54" s="17" t="s">
        <v>171</v>
      </c>
      <c r="B54" s="18">
        <v>26011</v>
      </c>
      <c r="C54" s="18">
        <v>33849</v>
      </c>
      <c r="D54" s="19">
        <v>40420</v>
      </c>
      <c r="E54" s="27">
        <v>1.2831289581353957</v>
      </c>
      <c r="F54" s="27">
        <v>1.6308118358521329</v>
      </c>
      <c r="G54" s="28">
        <v>1.8348373976358652</v>
      </c>
    </row>
    <row r="55" spans="1:7" x14ac:dyDescent="0.2">
      <c r="A55" s="17" t="s">
        <v>172</v>
      </c>
      <c r="B55" s="18">
        <v>0</v>
      </c>
      <c r="C55" s="18">
        <v>0</v>
      </c>
      <c r="D55" s="19">
        <v>4123</v>
      </c>
      <c r="E55" s="27" t="s">
        <v>162</v>
      </c>
      <c r="F55" s="27" t="s">
        <v>162</v>
      </c>
      <c r="G55" s="28">
        <v>0.18716067764603345</v>
      </c>
    </row>
    <row r="56" spans="1:7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162</v>
      </c>
      <c r="F56" s="27" t="s">
        <v>162</v>
      </c>
      <c r="G56" s="28" t="s">
        <v>162</v>
      </c>
    </row>
    <row r="57" spans="1:7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162</v>
      </c>
      <c r="F57" s="27" t="s">
        <v>162</v>
      </c>
      <c r="G57" s="28" t="s">
        <v>162</v>
      </c>
    </row>
    <row r="58" spans="1:7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162</v>
      </c>
      <c r="F58" s="27" t="s">
        <v>162</v>
      </c>
      <c r="G58" s="28" t="s">
        <v>162</v>
      </c>
    </row>
    <row r="59" spans="1:7" x14ac:dyDescent="0.2">
      <c r="A59" s="17" t="s">
        <v>176</v>
      </c>
      <c r="B59" s="18">
        <v>21916</v>
      </c>
      <c r="C59" s="18">
        <v>25884</v>
      </c>
      <c r="D59" s="19">
        <v>27341</v>
      </c>
      <c r="E59" s="27">
        <v>1.0811216118755655</v>
      </c>
      <c r="F59" s="27">
        <v>1.2470658973439868</v>
      </c>
      <c r="G59" s="28">
        <v>1.2411254153577977</v>
      </c>
    </row>
    <row r="60" spans="1:7" x14ac:dyDescent="0.2">
      <c r="A60" s="17" t="s">
        <v>177</v>
      </c>
      <c r="B60" s="18">
        <v>29401</v>
      </c>
      <c r="C60" s="18">
        <v>35674</v>
      </c>
      <c r="D60" s="19">
        <v>42179</v>
      </c>
      <c r="E60" s="27">
        <v>1.4503584828779659</v>
      </c>
      <c r="F60" s="27">
        <v>1.7187385574814318</v>
      </c>
      <c r="G60" s="28">
        <v>1.9146859622682622</v>
      </c>
    </row>
    <row r="61" spans="1:7" x14ac:dyDescent="0.2">
      <c r="A61" s="17" t="s">
        <v>178</v>
      </c>
      <c r="B61" s="18">
        <v>79023</v>
      </c>
      <c r="C61" s="18">
        <v>68937</v>
      </c>
      <c r="D61" s="19">
        <v>79845</v>
      </c>
      <c r="E61" s="27">
        <v>3.898223815260212</v>
      </c>
      <c r="F61" s="27">
        <v>3.3213174843610882</v>
      </c>
      <c r="G61" s="28">
        <v>3.6245074719009316</v>
      </c>
    </row>
    <row r="62" spans="1:7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</row>
    <row r="63" spans="1:7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</row>
    <row r="64" spans="1:7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162</v>
      </c>
      <c r="F64" s="27" t="s">
        <v>162</v>
      </c>
      <c r="G64" s="28" t="s">
        <v>162</v>
      </c>
    </row>
    <row r="65" spans="1:7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162</v>
      </c>
      <c r="F65" s="27" t="s">
        <v>162</v>
      </c>
      <c r="G65" s="28" t="s">
        <v>162</v>
      </c>
    </row>
    <row r="66" spans="1:7" x14ac:dyDescent="0.2">
      <c r="A66" s="17" t="s">
        <v>183</v>
      </c>
      <c r="B66" s="18">
        <v>9913</v>
      </c>
      <c r="C66" s="18">
        <v>0</v>
      </c>
      <c r="D66" s="19">
        <v>0</v>
      </c>
      <c r="E66" s="27">
        <v>0.48901070170297867</v>
      </c>
      <c r="F66" s="27" t="s">
        <v>162</v>
      </c>
      <c r="G66" s="28" t="s">
        <v>162</v>
      </c>
    </row>
    <row r="67" spans="1:7" x14ac:dyDescent="0.2">
      <c r="A67" s="17" t="s">
        <v>184</v>
      </c>
      <c r="B67" s="18">
        <v>1743</v>
      </c>
      <c r="C67" s="18">
        <v>1605</v>
      </c>
      <c r="D67" s="19">
        <v>1604</v>
      </c>
      <c r="E67" s="27">
        <v>8.5982614049055966E-2</v>
      </c>
      <c r="F67" s="27">
        <v>7.7327336008232828E-2</v>
      </c>
      <c r="G67" s="28">
        <v>7.2812448931418305E-2</v>
      </c>
    </row>
    <row r="68" spans="1:7" x14ac:dyDescent="0.2">
      <c r="A68" s="17" t="s">
        <v>185</v>
      </c>
      <c r="B68" s="18">
        <v>2103</v>
      </c>
      <c r="C68" s="18">
        <v>10439</v>
      </c>
      <c r="D68" s="19">
        <v>15199</v>
      </c>
      <c r="E68" s="27">
        <v>0.10374150163233775</v>
      </c>
      <c r="F68" s="27">
        <v>0.50294084771959036</v>
      </c>
      <c r="G68" s="28">
        <v>0.68994788734951795</v>
      </c>
    </row>
    <row r="69" spans="1:7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</row>
    <row r="70" spans="1:7" ht="13.5" thickBot="1" x14ac:dyDescent="0.25">
      <c r="A70" s="20" t="s">
        <v>4</v>
      </c>
      <c r="B70" s="21">
        <v>2027154</v>
      </c>
      <c r="C70" s="21">
        <v>2075592</v>
      </c>
      <c r="D70" s="22">
        <v>2202920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159</v>
      </c>
      <c r="G72" s="257">
        <v>13</v>
      </c>
    </row>
    <row r="73" spans="1:7" ht="12.75" customHeight="1" x14ac:dyDescent="0.2">
      <c r="A73" s="26" t="s">
        <v>160</v>
      </c>
      <c r="G73" s="256"/>
    </row>
    <row r="74" spans="1:7" ht="12.75" customHeight="1" x14ac:dyDescent="0.2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75" t="s">
        <v>104</v>
      </c>
      <c r="E4" s="275"/>
      <c r="F4" s="6"/>
      <c r="I4" s="275" t="s">
        <v>107</v>
      </c>
      <c r="J4" s="275"/>
      <c r="K4" s="275"/>
      <c r="L4" s="275"/>
      <c r="M4" s="275"/>
      <c r="N4" s="275"/>
      <c r="P4" s="275" t="s">
        <v>108</v>
      </c>
      <c r="Q4" s="275"/>
      <c r="R4" s="275"/>
      <c r="S4" s="275"/>
      <c r="T4" s="275"/>
      <c r="U4" s="275"/>
    </row>
    <row r="5" spans="1:21" x14ac:dyDescent="0.2">
      <c r="A5" s="7"/>
      <c r="B5" s="8"/>
      <c r="C5" s="82" t="s">
        <v>1</v>
      </c>
      <c r="D5" s="10"/>
      <c r="E5" s="11"/>
      <c r="F5" s="82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350255</v>
      </c>
      <c r="C7" s="18">
        <v>387832</v>
      </c>
      <c r="D7" s="19">
        <v>424424</v>
      </c>
      <c r="E7" s="27">
        <v>19.077610041242998</v>
      </c>
      <c r="F7" s="27">
        <v>19.322695268671914</v>
      </c>
      <c r="G7" s="28">
        <v>19.590126100843751</v>
      </c>
      <c r="I7" s="92">
        <v>350255</v>
      </c>
      <c r="J7" s="18">
        <v>387832</v>
      </c>
      <c r="K7" s="19">
        <v>424424</v>
      </c>
      <c r="L7" s="76">
        <v>19.11466397146021</v>
      </c>
      <c r="M7" s="76">
        <v>19.624046834757706</v>
      </c>
      <c r="N7" s="77">
        <v>19.916490616221918</v>
      </c>
      <c r="P7" s="92">
        <v>0</v>
      </c>
      <c r="Q7" s="18">
        <v>0</v>
      </c>
      <c r="R7" s="19">
        <v>0</v>
      </c>
      <c r="S7" s="76" t="s">
        <v>162</v>
      </c>
      <c r="T7" s="76" t="s">
        <v>162</v>
      </c>
      <c r="U7" s="77" t="s">
        <v>162</v>
      </c>
    </row>
    <row r="8" spans="1:21" x14ac:dyDescent="0.2">
      <c r="A8" s="222" t="s">
        <v>188</v>
      </c>
      <c r="B8" s="18">
        <v>225571</v>
      </c>
      <c r="C8" s="18">
        <v>276799</v>
      </c>
      <c r="D8" s="19">
        <v>302528</v>
      </c>
      <c r="E8" s="27">
        <v>12.286350158065479</v>
      </c>
      <c r="F8" s="27">
        <v>13.790772106667625</v>
      </c>
      <c r="G8" s="28">
        <v>13.963776009452948</v>
      </c>
      <c r="I8" s="92">
        <v>223895</v>
      </c>
      <c r="J8" s="18">
        <v>269215</v>
      </c>
      <c r="K8" s="19">
        <v>293297</v>
      </c>
      <c r="L8" s="76">
        <v>12.218748311630335</v>
      </c>
      <c r="M8" s="76">
        <v>13.622103819744879</v>
      </c>
      <c r="N8" s="77">
        <v>13.763234285210167</v>
      </c>
      <c r="P8" s="92">
        <v>1676</v>
      </c>
      <c r="Q8" s="18">
        <v>7584</v>
      </c>
      <c r="R8" s="19">
        <v>9231</v>
      </c>
      <c r="S8" s="76">
        <v>47.091879741500421</v>
      </c>
      <c r="T8" s="76">
        <v>24.605801051197197</v>
      </c>
      <c r="U8" s="77">
        <v>26.001352036504986</v>
      </c>
    </row>
    <row r="9" spans="1:21" x14ac:dyDescent="0.2">
      <c r="A9" s="17" t="s">
        <v>82</v>
      </c>
      <c r="B9" s="18">
        <v>451886</v>
      </c>
      <c r="C9" s="18">
        <v>472561</v>
      </c>
      <c r="D9" s="19">
        <v>500214</v>
      </c>
      <c r="E9" s="27">
        <v>24.613224339687182</v>
      </c>
      <c r="F9" s="27">
        <v>23.544091768752629</v>
      </c>
      <c r="G9" s="28">
        <v>23.088362904565848</v>
      </c>
      <c r="I9" s="92">
        <v>451886</v>
      </c>
      <c r="J9" s="18">
        <v>472561</v>
      </c>
      <c r="K9" s="19">
        <v>500214</v>
      </c>
      <c r="L9" s="76">
        <v>24.661029945060793</v>
      </c>
      <c r="M9" s="76">
        <v>23.911279100950761</v>
      </c>
      <c r="N9" s="77">
        <v>23.473006797690118</v>
      </c>
      <c r="P9" s="92">
        <v>0</v>
      </c>
      <c r="Q9" s="18">
        <v>0</v>
      </c>
      <c r="R9" s="19">
        <v>0</v>
      </c>
      <c r="S9" s="76" t="s">
        <v>162</v>
      </c>
      <c r="T9" s="76" t="s">
        <v>162</v>
      </c>
      <c r="U9" s="77" t="s">
        <v>162</v>
      </c>
    </row>
    <row r="10" spans="1:21" x14ac:dyDescent="0.2">
      <c r="A10" s="17" t="s">
        <v>84</v>
      </c>
      <c r="B10" s="18">
        <v>186640</v>
      </c>
      <c r="C10" s="18">
        <v>205843</v>
      </c>
      <c r="D10" s="19">
        <v>227950</v>
      </c>
      <c r="E10" s="27">
        <v>10.165865264157809</v>
      </c>
      <c r="F10" s="27">
        <v>10.255578606688548</v>
      </c>
      <c r="G10" s="28">
        <v>10.521481454129203</v>
      </c>
      <c r="I10" s="92">
        <v>186640</v>
      </c>
      <c r="J10" s="18">
        <v>205843</v>
      </c>
      <c r="K10" s="19">
        <v>227950</v>
      </c>
      <c r="L10" s="76">
        <v>10.185610151556247</v>
      </c>
      <c r="M10" s="76">
        <v>10.415521856388926</v>
      </c>
      <c r="N10" s="77">
        <v>10.69676558339723</v>
      </c>
      <c r="P10" s="92">
        <v>0</v>
      </c>
      <c r="Q10" s="18">
        <v>0</v>
      </c>
      <c r="R10" s="19">
        <v>0</v>
      </c>
      <c r="S10" s="76" t="s">
        <v>162</v>
      </c>
      <c r="T10" s="76" t="s">
        <v>162</v>
      </c>
      <c r="U10" s="77" t="s">
        <v>162</v>
      </c>
    </row>
    <row r="11" spans="1:21" x14ac:dyDescent="0.2">
      <c r="A11" s="17" t="s">
        <v>187</v>
      </c>
      <c r="B11" s="18">
        <v>374776</v>
      </c>
      <c r="C11" s="18">
        <v>396033</v>
      </c>
      <c r="D11" s="19">
        <v>422659</v>
      </c>
      <c r="E11" s="27">
        <v>20.413214317616841</v>
      </c>
      <c r="F11" s="27">
        <v>19.73128822618542</v>
      </c>
      <c r="G11" s="28">
        <v>19.508659047689381</v>
      </c>
      <c r="I11" s="92">
        <v>374776</v>
      </c>
      <c r="J11" s="18">
        <v>374327</v>
      </c>
      <c r="K11" s="19">
        <v>397767</v>
      </c>
      <c r="L11" s="76">
        <v>20.452862356191833</v>
      </c>
      <c r="M11" s="76">
        <v>18.940702622564274</v>
      </c>
      <c r="N11" s="77">
        <v>18.665586118934705</v>
      </c>
      <c r="P11" s="92">
        <v>0</v>
      </c>
      <c r="Q11" s="18">
        <v>21706</v>
      </c>
      <c r="R11" s="19">
        <v>24892</v>
      </c>
      <c r="S11" s="76" t="s">
        <v>162</v>
      </c>
      <c r="T11" s="76" t="s">
        <v>162</v>
      </c>
      <c r="U11" s="77" t="s">
        <v>162</v>
      </c>
    </row>
    <row r="12" spans="1:21" x14ac:dyDescent="0.2">
      <c r="A12" s="17" t="s">
        <v>163</v>
      </c>
      <c r="B12" s="18">
        <v>17578</v>
      </c>
      <c r="C12" s="18">
        <v>19266</v>
      </c>
      <c r="D12" s="19">
        <v>22105</v>
      </c>
      <c r="E12" s="27">
        <v>0.95743452428935893</v>
      </c>
      <c r="F12" s="27">
        <v>0.95987707833864444</v>
      </c>
      <c r="G12" s="28">
        <v>1.0202998356811845</v>
      </c>
      <c r="I12" s="92">
        <v>17578</v>
      </c>
      <c r="J12" s="18">
        <v>19266</v>
      </c>
      <c r="K12" s="19">
        <v>22105</v>
      </c>
      <c r="L12" s="76">
        <v>0.95929412368225309</v>
      </c>
      <c r="M12" s="76">
        <v>0.97484706346676386</v>
      </c>
      <c r="N12" s="77">
        <v>1.0372976671243508</v>
      </c>
      <c r="P12" s="92">
        <v>0</v>
      </c>
      <c r="Q12" s="18">
        <v>0</v>
      </c>
      <c r="R12" s="19">
        <v>0</v>
      </c>
      <c r="S12" s="76" t="s">
        <v>162</v>
      </c>
      <c r="T12" s="76" t="s">
        <v>162</v>
      </c>
      <c r="U12" s="77" t="s">
        <v>162</v>
      </c>
    </row>
    <row r="13" spans="1:21" x14ac:dyDescent="0.2">
      <c r="A13" s="17" t="s">
        <v>164</v>
      </c>
      <c r="B13" s="18">
        <v>4491</v>
      </c>
      <c r="C13" s="18">
        <v>4107</v>
      </c>
      <c r="D13" s="19">
        <v>0</v>
      </c>
      <c r="E13" s="27">
        <v>0.24461477122445735</v>
      </c>
      <c r="F13" s="27">
        <v>0.20462032392488386</v>
      </c>
      <c r="G13" s="28" t="s">
        <v>162</v>
      </c>
      <c r="I13" s="92">
        <v>4491</v>
      </c>
      <c r="J13" s="18">
        <v>4107</v>
      </c>
      <c r="K13" s="19">
        <v>0</v>
      </c>
      <c r="L13" s="76">
        <v>0.24508987993269987</v>
      </c>
      <c r="M13" s="76">
        <v>0.20781152754375579</v>
      </c>
      <c r="N13" s="77" t="s">
        <v>162</v>
      </c>
      <c r="P13" s="92">
        <v>0</v>
      </c>
      <c r="Q13" s="18">
        <v>0</v>
      </c>
      <c r="R13" s="19">
        <v>0</v>
      </c>
      <c r="S13" s="76" t="s">
        <v>162</v>
      </c>
      <c r="T13" s="76" t="s">
        <v>162</v>
      </c>
      <c r="U13" s="77" t="s">
        <v>162</v>
      </c>
    </row>
    <row r="14" spans="1:21" x14ac:dyDescent="0.2">
      <c r="A14" s="17" t="s">
        <v>165</v>
      </c>
      <c r="B14" s="18">
        <v>1871</v>
      </c>
      <c r="C14" s="18">
        <v>1517</v>
      </c>
      <c r="D14" s="19">
        <v>1358</v>
      </c>
      <c r="E14" s="27">
        <v>0.10190920440012462</v>
      </c>
      <c r="F14" s="27">
        <v>7.5580480008290443E-2</v>
      </c>
      <c r="G14" s="28">
        <v>6.2681166109705894E-2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1871</v>
      </c>
      <c r="Q14" s="18">
        <v>1517</v>
      </c>
      <c r="R14" s="19">
        <v>1358</v>
      </c>
      <c r="S14" s="76">
        <v>52.570946895195277</v>
      </c>
      <c r="T14" s="76">
        <v>4.9218090973979622</v>
      </c>
      <c r="U14" s="77">
        <v>3.8251366120218577</v>
      </c>
    </row>
    <row r="15" spans="1:21" x14ac:dyDescent="0.2">
      <c r="A15" s="17" t="s">
        <v>166</v>
      </c>
      <c r="B15" s="18">
        <v>8732</v>
      </c>
      <c r="C15" s="18">
        <v>10012</v>
      </c>
      <c r="D15" s="19">
        <v>11691</v>
      </c>
      <c r="E15" s="27">
        <v>0.47561259904964631</v>
      </c>
      <c r="F15" s="27">
        <v>0.49882120358800519</v>
      </c>
      <c r="G15" s="28">
        <v>0.53962114358510427</v>
      </c>
      <c r="I15" s="92">
        <v>8732</v>
      </c>
      <c r="J15" s="18">
        <v>10012</v>
      </c>
      <c r="K15" s="19">
        <v>11691</v>
      </c>
      <c r="L15" s="76">
        <v>0.47653636864224791</v>
      </c>
      <c r="M15" s="76">
        <v>0.50660068511518941</v>
      </c>
      <c r="N15" s="77">
        <v>0.54861103941871914</v>
      </c>
      <c r="P15" s="92">
        <v>0</v>
      </c>
      <c r="Q15" s="18">
        <v>0</v>
      </c>
      <c r="R15" s="19">
        <v>0</v>
      </c>
      <c r="S15" s="76" t="s">
        <v>162</v>
      </c>
      <c r="T15" s="76" t="s">
        <v>162</v>
      </c>
      <c r="U15" s="77" t="s">
        <v>162</v>
      </c>
    </row>
    <row r="16" spans="1:21" x14ac:dyDescent="0.2">
      <c r="A16" s="17" t="s">
        <v>167</v>
      </c>
      <c r="B16" s="18">
        <v>0</v>
      </c>
      <c r="C16" s="18">
        <v>0</v>
      </c>
      <c r="D16" s="19">
        <v>0</v>
      </c>
      <c r="E16" s="27" t="s">
        <v>162</v>
      </c>
      <c r="F16" s="27" t="s">
        <v>162</v>
      </c>
      <c r="G16" s="28" t="s">
        <v>162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0</v>
      </c>
      <c r="Q16" s="18">
        <v>0</v>
      </c>
      <c r="R16" s="19">
        <v>0</v>
      </c>
      <c r="S16" s="76" t="s">
        <v>162</v>
      </c>
      <c r="T16" s="76" t="s">
        <v>162</v>
      </c>
      <c r="U16" s="77" t="s">
        <v>162</v>
      </c>
    </row>
    <row r="17" spans="1:21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  <c r="I17" s="92">
        <v>0</v>
      </c>
      <c r="J17" s="18">
        <v>0</v>
      </c>
      <c r="K17" s="19">
        <v>0</v>
      </c>
      <c r="L17" s="76" t="s">
        <v>162</v>
      </c>
      <c r="M17" s="76" t="s">
        <v>162</v>
      </c>
      <c r="N17" s="77" t="s">
        <v>162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0</v>
      </c>
      <c r="Q18" s="18">
        <v>0</v>
      </c>
      <c r="R18" s="19">
        <v>0</v>
      </c>
      <c r="S18" s="76" t="s">
        <v>162</v>
      </c>
      <c r="T18" s="76" t="s">
        <v>162</v>
      </c>
      <c r="U18" s="77" t="s">
        <v>162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162</v>
      </c>
      <c r="F19" s="27" t="s">
        <v>162</v>
      </c>
      <c r="G19" s="28" t="s">
        <v>162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0</v>
      </c>
      <c r="S19" s="76" t="s">
        <v>162</v>
      </c>
      <c r="T19" s="76" t="s">
        <v>162</v>
      </c>
      <c r="U19" s="77" t="s">
        <v>162</v>
      </c>
    </row>
    <row r="20" spans="1:21" x14ac:dyDescent="0.2">
      <c r="A20" s="17" t="s">
        <v>171</v>
      </c>
      <c r="B20" s="18">
        <v>75918</v>
      </c>
      <c r="C20" s="18">
        <v>77487</v>
      </c>
      <c r="D20" s="19">
        <v>85698</v>
      </c>
      <c r="E20" s="27">
        <v>4.1350844359426304</v>
      </c>
      <c r="F20" s="27">
        <v>3.8605831604498357</v>
      </c>
      <c r="G20" s="28">
        <v>3.9555600686815722</v>
      </c>
      <c r="I20" s="92">
        <v>75918</v>
      </c>
      <c r="J20" s="18">
        <v>77487</v>
      </c>
      <c r="K20" s="19">
        <v>85698</v>
      </c>
      <c r="L20" s="76">
        <v>4.1431158995169692</v>
      </c>
      <c r="M20" s="76">
        <v>3.9207917786177271</v>
      </c>
      <c r="N20" s="77">
        <v>4.0214582889492254</v>
      </c>
      <c r="P20" s="92">
        <v>0</v>
      </c>
      <c r="Q20" s="18">
        <v>0</v>
      </c>
      <c r="R20" s="19">
        <v>0</v>
      </c>
      <c r="S20" s="76" t="s">
        <v>162</v>
      </c>
      <c r="T20" s="76" t="s">
        <v>162</v>
      </c>
      <c r="U20" s="77" t="s">
        <v>162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0</v>
      </c>
      <c r="S21" s="76" t="s">
        <v>162</v>
      </c>
      <c r="T21" s="76" t="s">
        <v>162</v>
      </c>
      <c r="U21" s="77" t="s">
        <v>162</v>
      </c>
    </row>
    <row r="22" spans="1:21" x14ac:dyDescent="0.2">
      <c r="A22" s="17" t="s">
        <v>173</v>
      </c>
      <c r="B22" s="18">
        <v>0</v>
      </c>
      <c r="C22" s="18">
        <v>749</v>
      </c>
      <c r="D22" s="19">
        <v>3856</v>
      </c>
      <c r="E22" s="27" t="s">
        <v>162</v>
      </c>
      <c r="F22" s="27">
        <v>3.731692783533918E-2</v>
      </c>
      <c r="G22" s="28">
        <v>0.17798127873271422</v>
      </c>
      <c r="I22" s="92">
        <v>0</v>
      </c>
      <c r="J22" s="18">
        <v>749</v>
      </c>
      <c r="K22" s="19">
        <v>3856</v>
      </c>
      <c r="L22" s="76" t="s">
        <v>162</v>
      </c>
      <c r="M22" s="76">
        <v>3.789891261998371E-2</v>
      </c>
      <c r="N22" s="77">
        <v>0.1809463833717031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162</v>
      </c>
      <c r="F23" s="27" t="s">
        <v>162</v>
      </c>
      <c r="G23" s="28" t="s">
        <v>162</v>
      </c>
      <c r="I23" s="92">
        <v>0</v>
      </c>
      <c r="J23" s="18">
        <v>0</v>
      </c>
      <c r="K23" s="19">
        <v>0</v>
      </c>
      <c r="L23" s="76" t="s">
        <v>162</v>
      </c>
      <c r="M23" s="76" t="s">
        <v>162</v>
      </c>
      <c r="N23" s="77" t="s">
        <v>162</v>
      </c>
      <c r="P23" s="92">
        <v>0</v>
      </c>
      <c r="Q23" s="18">
        <v>0</v>
      </c>
      <c r="R23" s="19">
        <v>0</v>
      </c>
      <c r="S23" s="76" t="s">
        <v>162</v>
      </c>
      <c r="T23" s="76" t="s">
        <v>162</v>
      </c>
      <c r="U23" s="77" t="s">
        <v>162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162</v>
      </c>
      <c r="F24" s="27" t="s">
        <v>162</v>
      </c>
      <c r="G24" s="28" t="s">
        <v>162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0</v>
      </c>
      <c r="Q24" s="18">
        <v>0</v>
      </c>
      <c r="R24" s="19">
        <v>0</v>
      </c>
      <c r="S24" s="76" t="s">
        <v>162</v>
      </c>
      <c r="T24" s="76" t="s">
        <v>162</v>
      </c>
      <c r="U24" s="77" t="s">
        <v>162</v>
      </c>
    </row>
    <row r="25" spans="1:21" x14ac:dyDescent="0.2">
      <c r="A25" s="17" t="s">
        <v>176</v>
      </c>
      <c r="B25" s="18">
        <v>129026</v>
      </c>
      <c r="C25" s="18">
        <v>146641</v>
      </c>
      <c r="D25" s="19">
        <v>155603</v>
      </c>
      <c r="E25" s="27">
        <v>7.0277589561360125</v>
      </c>
      <c r="F25" s="27">
        <v>7.3059968153564387</v>
      </c>
      <c r="G25" s="28">
        <v>7.1821631002714028</v>
      </c>
      <c r="I25" s="92">
        <v>129026</v>
      </c>
      <c r="J25" s="18">
        <v>146641</v>
      </c>
      <c r="K25" s="19">
        <v>155603</v>
      </c>
      <c r="L25" s="76">
        <v>7.0414087838335639</v>
      </c>
      <c r="M25" s="76">
        <v>7.4199391795821503</v>
      </c>
      <c r="N25" s="77">
        <v>7.3018153765008087</v>
      </c>
      <c r="P25" s="92">
        <v>0</v>
      </c>
      <c r="Q25" s="18">
        <v>0</v>
      </c>
      <c r="R25" s="19">
        <v>0</v>
      </c>
      <c r="S25" s="76" t="s">
        <v>162</v>
      </c>
      <c r="T25" s="76" t="s">
        <v>162</v>
      </c>
      <c r="U25" s="77" t="s">
        <v>162</v>
      </c>
    </row>
    <row r="26" spans="1:21" x14ac:dyDescent="0.2">
      <c r="A26" s="17" t="s">
        <v>177</v>
      </c>
      <c r="B26" s="18">
        <v>1211</v>
      </c>
      <c r="C26" s="18">
        <v>1310</v>
      </c>
      <c r="D26" s="19">
        <v>1276</v>
      </c>
      <c r="E26" s="27">
        <v>6.5960473826056076E-2</v>
      </c>
      <c r="F26" s="27">
        <v>6.5267256961674666E-2</v>
      </c>
      <c r="G26" s="28">
        <v>5.8896294518398166E-2</v>
      </c>
      <c r="I26" s="92">
        <v>1199</v>
      </c>
      <c r="J26" s="18">
        <v>1295</v>
      </c>
      <c r="K26" s="19">
        <v>1255</v>
      </c>
      <c r="L26" s="76">
        <v>6.5433704306236282E-2</v>
      </c>
      <c r="M26" s="76">
        <v>6.5526157333616691E-2</v>
      </c>
      <c r="N26" s="77">
        <v>5.8892041268539259E-2</v>
      </c>
      <c r="P26" s="92">
        <v>12</v>
      </c>
      <c r="Q26" s="18">
        <v>15</v>
      </c>
      <c r="R26" s="19">
        <v>21</v>
      </c>
      <c r="S26" s="76">
        <v>0.33717336330429898</v>
      </c>
      <c r="T26" s="76">
        <v>4.866653688923496E-2</v>
      </c>
      <c r="U26" s="77">
        <v>5.9151597093121518E-2</v>
      </c>
    </row>
    <row r="27" spans="1:21" x14ac:dyDescent="0.2">
      <c r="A27" s="17" t="s">
        <v>178</v>
      </c>
      <c r="B27" s="18">
        <v>3059</v>
      </c>
      <c r="C27" s="18">
        <v>3572</v>
      </c>
      <c r="D27" s="19">
        <v>4093</v>
      </c>
      <c r="E27" s="27">
        <v>0.166616919433448</v>
      </c>
      <c r="F27" s="27">
        <v>0.17796537547107016</v>
      </c>
      <c r="G27" s="28">
        <v>0.18892048077100604</v>
      </c>
      <c r="I27" s="92">
        <v>3059</v>
      </c>
      <c r="J27" s="18">
        <v>3572</v>
      </c>
      <c r="K27" s="19">
        <v>4093</v>
      </c>
      <c r="L27" s="76">
        <v>0.16694053500648606</v>
      </c>
      <c r="M27" s="76">
        <v>0.18074087567233885</v>
      </c>
      <c r="N27" s="77">
        <v>0.19206782861524399</v>
      </c>
      <c r="P27" s="92">
        <v>0</v>
      </c>
      <c r="Q27" s="18">
        <v>0</v>
      </c>
      <c r="R27" s="19">
        <v>0</v>
      </c>
      <c r="S27" s="76" t="s">
        <v>162</v>
      </c>
      <c r="T27" s="76" t="s">
        <v>162</v>
      </c>
      <c r="U27" s="77" t="s">
        <v>162</v>
      </c>
    </row>
    <row r="28" spans="1:21" x14ac:dyDescent="0.2">
      <c r="A28" s="17" t="s">
        <v>179</v>
      </c>
      <c r="B28" s="18">
        <v>0</v>
      </c>
      <c r="C28" s="18">
        <v>0</v>
      </c>
      <c r="D28" s="19">
        <v>0</v>
      </c>
      <c r="E28" s="27" t="s">
        <v>162</v>
      </c>
      <c r="F28" s="27" t="s">
        <v>162</v>
      </c>
      <c r="G28" s="28" t="s">
        <v>162</v>
      </c>
      <c r="I28" s="92">
        <v>0</v>
      </c>
      <c r="J28" s="18">
        <v>0</v>
      </c>
      <c r="K28" s="19">
        <v>0</v>
      </c>
      <c r="L28" s="76" t="s">
        <v>162</v>
      </c>
      <c r="M28" s="76" t="s">
        <v>162</v>
      </c>
      <c r="N28" s="77" t="s">
        <v>162</v>
      </c>
      <c r="P28" s="92">
        <v>0</v>
      </c>
      <c r="Q28" s="18">
        <v>0</v>
      </c>
      <c r="R28" s="19">
        <v>0</v>
      </c>
      <c r="S28" s="76" t="s">
        <v>162</v>
      </c>
      <c r="T28" s="76" t="s">
        <v>162</v>
      </c>
      <c r="U28" s="77" t="s">
        <v>162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162</v>
      </c>
      <c r="F31" s="27" t="s">
        <v>162</v>
      </c>
      <c r="G31" s="28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2083</v>
      </c>
      <c r="C32" s="18">
        <v>0</v>
      </c>
      <c r="D32" s="19">
        <v>0</v>
      </c>
      <c r="E32" s="27">
        <v>0.11345637240270422</v>
      </c>
      <c r="F32" s="27" t="s">
        <v>162</v>
      </c>
      <c r="G32" s="28" t="s">
        <v>162</v>
      </c>
      <c r="I32" s="92">
        <v>2083</v>
      </c>
      <c r="J32" s="18">
        <v>0</v>
      </c>
      <c r="K32" s="19">
        <v>0</v>
      </c>
      <c r="L32" s="76">
        <v>0.11367673567130124</v>
      </c>
      <c r="M32" s="76" t="s">
        <v>162</v>
      </c>
      <c r="N32" s="77" t="s">
        <v>162</v>
      </c>
      <c r="P32" s="92">
        <v>0</v>
      </c>
      <c r="Q32" s="18">
        <v>0</v>
      </c>
      <c r="R32" s="19">
        <v>0</v>
      </c>
      <c r="S32" s="76" t="s">
        <v>162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2851</v>
      </c>
      <c r="C33" s="18">
        <v>3403</v>
      </c>
      <c r="D33" s="19">
        <v>3065</v>
      </c>
      <c r="E33" s="27">
        <v>0.15528762252525671</v>
      </c>
      <c r="F33" s="27">
        <v>0.16954540109967856</v>
      </c>
      <c r="G33" s="28">
        <v>0.14147111496778245</v>
      </c>
      <c r="I33" s="92">
        <v>2851</v>
      </c>
      <c r="J33" s="18">
        <v>3403</v>
      </c>
      <c r="K33" s="19">
        <v>3065</v>
      </c>
      <c r="L33" s="76">
        <v>0.15558923350882373</v>
      </c>
      <c r="M33" s="76">
        <v>0.17218958564192866</v>
      </c>
      <c r="N33" s="77">
        <v>0.14382797329726918</v>
      </c>
      <c r="P33" s="92">
        <v>0</v>
      </c>
      <c r="Q33" s="18">
        <v>0</v>
      </c>
      <c r="R33" s="19">
        <v>0</v>
      </c>
      <c r="S33" s="76" t="s">
        <v>162</v>
      </c>
      <c r="T33" s="76" t="s">
        <v>162</v>
      </c>
      <c r="U33" s="77" t="s">
        <v>162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162</v>
      </c>
      <c r="F34" s="27" t="s">
        <v>162</v>
      </c>
      <c r="G34" s="28" t="s">
        <v>162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0</v>
      </c>
      <c r="Q34" s="18">
        <v>0</v>
      </c>
      <c r="R34" s="19">
        <v>0</v>
      </c>
      <c r="S34" s="76" t="s">
        <v>162</v>
      </c>
      <c r="T34" s="76" t="s">
        <v>162</v>
      </c>
      <c r="U34" s="77" t="s">
        <v>162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1835948</v>
      </c>
      <c r="C36" s="21">
        <v>2007132</v>
      </c>
      <c r="D36" s="22">
        <v>2166520</v>
      </c>
      <c r="E36" s="23">
        <v>100</v>
      </c>
      <c r="F36" s="23">
        <v>100</v>
      </c>
      <c r="G36" s="48">
        <v>100</v>
      </c>
      <c r="I36" s="93">
        <v>1832389</v>
      </c>
      <c r="J36" s="21">
        <v>1976310</v>
      </c>
      <c r="K36" s="22">
        <v>2131018</v>
      </c>
      <c r="L36" s="79">
        <v>100</v>
      </c>
      <c r="M36" s="79">
        <v>100</v>
      </c>
      <c r="N36" s="80">
        <v>100</v>
      </c>
      <c r="P36" s="93">
        <v>3559</v>
      </c>
      <c r="Q36" s="21">
        <v>30822</v>
      </c>
      <c r="R36" s="22">
        <v>35502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118</v>
      </c>
      <c r="B38" s="6"/>
      <c r="C38" s="6"/>
      <c r="D38" s="275" t="s">
        <v>104</v>
      </c>
      <c r="E38" s="275"/>
      <c r="F38" s="6"/>
      <c r="I38" s="275" t="s">
        <v>107</v>
      </c>
      <c r="J38" s="275"/>
      <c r="K38" s="275"/>
      <c r="L38" s="275"/>
      <c r="M38" s="275"/>
      <c r="N38" s="275"/>
      <c r="P38" s="275" t="s">
        <v>108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31</v>
      </c>
      <c r="D39" s="84"/>
      <c r="E39" s="11"/>
      <c r="F39" s="82" t="s">
        <v>2</v>
      </c>
      <c r="G39" s="12"/>
      <c r="I39" s="32"/>
      <c r="J39" s="82" t="s">
        <v>31</v>
      </c>
      <c r="K39" s="84"/>
      <c r="L39" s="11"/>
      <c r="M39" s="82" t="s">
        <v>2</v>
      </c>
      <c r="N39" s="12"/>
      <c r="P39" s="32"/>
      <c r="Q39" s="82" t="s">
        <v>31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128309</v>
      </c>
      <c r="C41" s="18">
        <v>127479</v>
      </c>
      <c r="D41" s="19">
        <v>127206</v>
      </c>
      <c r="E41" s="27">
        <v>20.05827904846322</v>
      </c>
      <c r="F41" s="27">
        <v>19.892919450833766</v>
      </c>
      <c r="G41" s="28">
        <v>19.410391393911649</v>
      </c>
      <c r="I41" s="92">
        <v>128309</v>
      </c>
      <c r="J41" s="18">
        <v>127479</v>
      </c>
      <c r="K41" s="19">
        <v>127206</v>
      </c>
      <c r="L41" s="76">
        <v>20.229270000031534</v>
      </c>
      <c r="M41" s="76">
        <v>20.423730035519114</v>
      </c>
      <c r="N41" s="77">
        <v>19.952974688210261</v>
      </c>
      <c r="P41" s="92">
        <v>0</v>
      </c>
      <c r="Q41" s="18">
        <v>0</v>
      </c>
      <c r="R41" s="19">
        <v>0</v>
      </c>
      <c r="S41" s="76" t="s">
        <v>162</v>
      </c>
      <c r="T41" s="76" t="s">
        <v>162</v>
      </c>
      <c r="U41" s="77" t="s">
        <v>162</v>
      </c>
    </row>
    <row r="42" spans="1:21" x14ac:dyDescent="0.2">
      <c r="A42" s="222" t="s">
        <v>188</v>
      </c>
      <c r="B42" s="18">
        <v>78435</v>
      </c>
      <c r="C42" s="18">
        <v>83069</v>
      </c>
      <c r="D42" s="19">
        <v>84028</v>
      </c>
      <c r="E42" s="27">
        <v>12.26158038147139</v>
      </c>
      <c r="F42" s="27">
        <v>12.962801134785417</v>
      </c>
      <c r="G42" s="28">
        <v>12.82185091935607</v>
      </c>
      <c r="I42" s="92">
        <v>74594</v>
      </c>
      <c r="J42" s="18">
        <v>78904</v>
      </c>
      <c r="K42" s="19">
        <v>79145</v>
      </c>
      <c r="L42" s="76">
        <v>11.760532514339229</v>
      </c>
      <c r="M42" s="76">
        <v>12.641407562991551</v>
      </c>
      <c r="N42" s="77">
        <v>12.414337230149531</v>
      </c>
      <c r="P42" s="92">
        <v>3841</v>
      </c>
      <c r="Q42" s="18">
        <v>4165</v>
      </c>
      <c r="R42" s="19">
        <v>4883</v>
      </c>
      <c r="S42" s="76">
        <v>71.037543924542263</v>
      </c>
      <c r="T42" s="76">
        <v>25.007505253677575</v>
      </c>
      <c r="U42" s="77">
        <v>27.400258122439819</v>
      </c>
    </row>
    <row r="43" spans="1:21" x14ac:dyDescent="0.2">
      <c r="A43" s="17" t="s">
        <v>82</v>
      </c>
      <c r="B43" s="18">
        <v>126999</v>
      </c>
      <c r="C43" s="18">
        <v>128398</v>
      </c>
      <c r="D43" s="19">
        <v>129235</v>
      </c>
      <c r="E43" s="27">
        <v>19.853489473659526</v>
      </c>
      <c r="F43" s="27">
        <v>20.036328114027832</v>
      </c>
      <c r="G43" s="28">
        <v>19.719996948195622</v>
      </c>
      <c r="I43" s="92">
        <v>126999</v>
      </c>
      <c r="J43" s="18">
        <v>128398</v>
      </c>
      <c r="K43" s="19">
        <v>129235</v>
      </c>
      <c r="L43" s="76">
        <v>20.022734654108476</v>
      </c>
      <c r="M43" s="76">
        <v>20.570965328411607</v>
      </c>
      <c r="N43" s="77">
        <v>20.271234720302921</v>
      </c>
      <c r="P43" s="92">
        <v>0</v>
      </c>
      <c r="Q43" s="18">
        <v>0</v>
      </c>
      <c r="R43" s="19">
        <v>0</v>
      </c>
      <c r="S43" s="76" t="s">
        <v>162</v>
      </c>
      <c r="T43" s="76" t="s">
        <v>162</v>
      </c>
      <c r="U43" s="77" t="s">
        <v>162</v>
      </c>
    </row>
    <row r="44" spans="1:21" x14ac:dyDescent="0.2">
      <c r="A44" s="17" t="s">
        <v>84</v>
      </c>
      <c r="B44" s="18">
        <v>89558</v>
      </c>
      <c r="C44" s="18">
        <v>84473</v>
      </c>
      <c r="D44" s="19">
        <v>94243</v>
      </c>
      <c r="E44" s="27">
        <v>14.000415832266395</v>
      </c>
      <c r="F44" s="27">
        <v>13.181893368870801</v>
      </c>
      <c r="G44" s="28">
        <v>14.380560006103609</v>
      </c>
      <c r="I44" s="92">
        <v>89558</v>
      </c>
      <c r="J44" s="18">
        <v>84473</v>
      </c>
      <c r="K44" s="19">
        <v>94243</v>
      </c>
      <c r="L44" s="76">
        <v>14.119765274944267</v>
      </c>
      <c r="M44" s="76">
        <v>13.533631008169236</v>
      </c>
      <c r="N44" s="77">
        <v>14.782543225484645</v>
      </c>
      <c r="P44" s="92">
        <v>0</v>
      </c>
      <c r="Q44" s="18">
        <v>0</v>
      </c>
      <c r="R44" s="19">
        <v>0</v>
      </c>
      <c r="S44" s="76" t="s">
        <v>162</v>
      </c>
      <c r="T44" s="76" t="s">
        <v>162</v>
      </c>
      <c r="U44" s="77" t="s">
        <v>162</v>
      </c>
    </row>
    <row r="45" spans="1:21" x14ac:dyDescent="0.2">
      <c r="A45" s="17" t="s">
        <v>187</v>
      </c>
      <c r="B45" s="18">
        <v>120199</v>
      </c>
      <c r="C45" s="18">
        <v>121736</v>
      </c>
      <c r="D45" s="19">
        <v>123029</v>
      </c>
      <c r="E45" s="27">
        <v>18.790459619716703</v>
      </c>
      <c r="F45" s="27">
        <v>18.996732342320691</v>
      </c>
      <c r="G45" s="28">
        <v>18.773022049286642</v>
      </c>
      <c r="I45" s="92">
        <v>120199</v>
      </c>
      <c r="J45" s="18">
        <v>110565</v>
      </c>
      <c r="K45" s="19">
        <v>111279</v>
      </c>
      <c r="L45" s="76">
        <v>18.950642782141472</v>
      </c>
      <c r="M45" s="76">
        <v>17.71389571127143</v>
      </c>
      <c r="N45" s="77">
        <v>17.454735392429207</v>
      </c>
      <c r="P45" s="92">
        <v>0</v>
      </c>
      <c r="Q45" s="18">
        <v>11171</v>
      </c>
      <c r="R45" s="19">
        <v>11750</v>
      </c>
      <c r="S45" s="76" t="s">
        <v>162</v>
      </c>
      <c r="T45" s="76" t="s">
        <v>162</v>
      </c>
      <c r="U45" s="77" t="s">
        <v>162</v>
      </c>
    </row>
    <row r="46" spans="1:21" x14ac:dyDescent="0.2">
      <c r="A46" s="17" t="s">
        <v>163</v>
      </c>
      <c r="B46" s="18">
        <v>12054</v>
      </c>
      <c r="C46" s="18">
        <v>12506</v>
      </c>
      <c r="D46" s="19">
        <v>13189</v>
      </c>
      <c r="E46" s="27">
        <v>1.8843767440333541</v>
      </c>
      <c r="F46" s="27">
        <v>1.9515437887975831</v>
      </c>
      <c r="G46" s="28">
        <v>2.012512397955291</v>
      </c>
      <c r="I46" s="92">
        <v>12054</v>
      </c>
      <c r="J46" s="18">
        <v>12506</v>
      </c>
      <c r="K46" s="19">
        <v>13189</v>
      </c>
      <c r="L46" s="76">
        <v>1.9004405036309229</v>
      </c>
      <c r="M46" s="76">
        <v>2.0036175983824944</v>
      </c>
      <c r="N46" s="77">
        <v>2.0687686364071283</v>
      </c>
      <c r="P46" s="92">
        <v>0</v>
      </c>
      <c r="Q46" s="18">
        <v>0</v>
      </c>
      <c r="R46" s="19">
        <v>0</v>
      </c>
      <c r="S46" s="76" t="s">
        <v>162</v>
      </c>
      <c r="T46" s="76" t="s">
        <v>162</v>
      </c>
      <c r="U46" s="77" t="s">
        <v>162</v>
      </c>
    </row>
    <row r="47" spans="1:21" x14ac:dyDescent="0.2">
      <c r="A47" s="17" t="s">
        <v>164</v>
      </c>
      <c r="B47" s="18">
        <v>2931</v>
      </c>
      <c r="C47" s="18">
        <v>2567</v>
      </c>
      <c r="D47" s="19">
        <v>0</v>
      </c>
      <c r="E47" s="27">
        <v>0.45819713263329692</v>
      </c>
      <c r="F47" s="27">
        <v>0.4005767556247718</v>
      </c>
      <c r="G47" s="28" t="s">
        <v>162</v>
      </c>
      <c r="I47" s="92">
        <v>2931</v>
      </c>
      <c r="J47" s="18">
        <v>2567</v>
      </c>
      <c r="K47" s="19">
        <v>0</v>
      </c>
      <c r="L47" s="76">
        <v>0.46210312893166045</v>
      </c>
      <c r="M47" s="76">
        <v>0.41126550256259903</v>
      </c>
      <c r="N47" s="77" t="s">
        <v>162</v>
      </c>
      <c r="P47" s="92">
        <v>0</v>
      </c>
      <c r="Q47" s="18">
        <v>0</v>
      </c>
      <c r="R47" s="19">
        <v>0</v>
      </c>
      <c r="S47" s="76" t="s">
        <v>162</v>
      </c>
      <c r="T47" s="76" t="s">
        <v>162</v>
      </c>
      <c r="U47" s="77" t="s">
        <v>162</v>
      </c>
    </row>
    <row r="48" spans="1:21" x14ac:dyDescent="0.2">
      <c r="A48" s="17" t="s">
        <v>165</v>
      </c>
      <c r="B48" s="18">
        <v>1514</v>
      </c>
      <c r="C48" s="18">
        <v>1223</v>
      </c>
      <c r="D48" s="19">
        <v>1093</v>
      </c>
      <c r="E48" s="27">
        <v>0.23668047042197596</v>
      </c>
      <c r="F48" s="27">
        <v>0.19084743752594308</v>
      </c>
      <c r="G48" s="28">
        <v>0.16678110933089188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1514</v>
      </c>
      <c r="Q48" s="18">
        <v>1223</v>
      </c>
      <c r="R48" s="19">
        <v>1093</v>
      </c>
      <c r="S48" s="76">
        <v>28.000739781764381</v>
      </c>
      <c r="T48" s="76">
        <v>7.3431401981386974</v>
      </c>
      <c r="U48" s="77">
        <v>6.1332136243757365</v>
      </c>
    </row>
    <row r="49" spans="1:21" x14ac:dyDescent="0.2">
      <c r="A49" s="17" t="s">
        <v>166</v>
      </c>
      <c r="B49" s="18">
        <v>5865</v>
      </c>
      <c r="C49" s="18">
        <v>6690</v>
      </c>
      <c r="D49" s="19">
        <v>7717</v>
      </c>
      <c r="E49" s="27">
        <v>0.91686324902568628</v>
      </c>
      <c r="F49" s="27">
        <v>1.0439651325008661</v>
      </c>
      <c r="G49" s="28">
        <v>1.1775387197680629</v>
      </c>
      <c r="I49" s="92">
        <v>5865</v>
      </c>
      <c r="J49" s="18">
        <v>6690</v>
      </c>
      <c r="K49" s="19">
        <v>7717</v>
      </c>
      <c r="L49" s="76">
        <v>0.92467923957154163</v>
      </c>
      <c r="M49" s="76">
        <v>1.0718216642554685</v>
      </c>
      <c r="N49" s="77">
        <v>1.2104547400980974</v>
      </c>
      <c r="P49" s="92">
        <v>0</v>
      </c>
      <c r="Q49" s="18">
        <v>0</v>
      </c>
      <c r="R49" s="19">
        <v>0</v>
      </c>
      <c r="S49" s="76" t="s">
        <v>162</v>
      </c>
      <c r="T49" s="76" t="s">
        <v>162</v>
      </c>
      <c r="U49" s="77" t="s">
        <v>162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162</v>
      </c>
      <c r="F50" s="27" t="s">
        <v>162</v>
      </c>
      <c r="G50" s="28" t="s">
        <v>162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0</v>
      </c>
      <c r="Q50" s="18">
        <v>0</v>
      </c>
      <c r="R50" s="19">
        <v>0</v>
      </c>
      <c r="S50" s="76" t="s">
        <v>162</v>
      </c>
      <c r="T50" s="76" t="s">
        <v>162</v>
      </c>
      <c r="U50" s="77" t="s">
        <v>162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162</v>
      </c>
      <c r="F51" s="27" t="s">
        <v>162</v>
      </c>
      <c r="G51" s="28" t="s">
        <v>162</v>
      </c>
      <c r="I51" s="92">
        <v>0</v>
      </c>
      <c r="J51" s="18">
        <v>0</v>
      </c>
      <c r="K51" s="19">
        <v>0</v>
      </c>
      <c r="L51" s="76" t="s">
        <v>162</v>
      </c>
      <c r="M51" s="76" t="s">
        <v>162</v>
      </c>
      <c r="N51" s="77" t="s">
        <v>162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162</v>
      </c>
      <c r="F52" s="27" t="s">
        <v>162</v>
      </c>
      <c r="G52" s="28" t="s">
        <v>162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0</v>
      </c>
      <c r="Q52" s="18">
        <v>0</v>
      </c>
      <c r="R52" s="19">
        <v>0</v>
      </c>
      <c r="S52" s="76" t="s">
        <v>162</v>
      </c>
      <c r="T52" s="76" t="s">
        <v>162</v>
      </c>
      <c r="U52" s="77" t="s">
        <v>162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162</v>
      </c>
      <c r="F53" s="27" t="s">
        <v>162</v>
      </c>
      <c r="G53" s="28" t="s">
        <v>162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0</v>
      </c>
      <c r="S53" s="76" t="s">
        <v>162</v>
      </c>
      <c r="T53" s="76" t="s">
        <v>162</v>
      </c>
      <c r="U53" s="77" t="s">
        <v>162</v>
      </c>
    </row>
    <row r="54" spans="1:21" x14ac:dyDescent="0.2">
      <c r="A54" s="17" t="s">
        <v>171</v>
      </c>
      <c r="B54" s="18">
        <v>33345</v>
      </c>
      <c r="C54" s="18">
        <v>32292</v>
      </c>
      <c r="D54" s="19">
        <v>33540</v>
      </c>
      <c r="E54" s="27">
        <v>5.2127544823122776</v>
      </c>
      <c r="F54" s="27">
        <v>5.0391213839638214</v>
      </c>
      <c r="G54" s="28">
        <v>5.1178759441519794</v>
      </c>
      <c r="I54" s="92">
        <v>33345</v>
      </c>
      <c r="J54" s="18">
        <v>32292</v>
      </c>
      <c r="K54" s="19">
        <v>33540</v>
      </c>
      <c r="L54" s="76">
        <v>5.2571916868734965</v>
      </c>
      <c r="M54" s="76">
        <v>5.1735822394824496</v>
      </c>
      <c r="N54" s="77">
        <v>5.2609371495257466</v>
      </c>
      <c r="P54" s="92">
        <v>0</v>
      </c>
      <c r="Q54" s="18">
        <v>0</v>
      </c>
      <c r="R54" s="19">
        <v>0</v>
      </c>
      <c r="S54" s="76" t="s">
        <v>162</v>
      </c>
      <c r="T54" s="76" t="s">
        <v>162</v>
      </c>
      <c r="U54" s="77" t="s">
        <v>162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162</v>
      </c>
      <c r="F55" s="27" t="s">
        <v>162</v>
      </c>
      <c r="G55" s="28" t="s">
        <v>162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0</v>
      </c>
      <c r="S55" s="76" t="s">
        <v>162</v>
      </c>
      <c r="T55" s="76" t="s">
        <v>162</v>
      </c>
      <c r="U55" s="77" t="s">
        <v>162</v>
      </c>
    </row>
    <row r="56" spans="1:21" x14ac:dyDescent="0.2">
      <c r="A56" s="17" t="s">
        <v>173</v>
      </c>
      <c r="B56" s="18">
        <v>0</v>
      </c>
      <c r="C56" s="18">
        <v>248</v>
      </c>
      <c r="D56" s="19">
        <v>1233</v>
      </c>
      <c r="E56" s="27" t="s">
        <v>162</v>
      </c>
      <c r="F56" s="27">
        <v>3.8700052744426727E-2</v>
      </c>
      <c r="G56" s="28">
        <v>0.18814373998626688</v>
      </c>
      <c r="I56" s="92">
        <v>0</v>
      </c>
      <c r="J56" s="18">
        <v>248</v>
      </c>
      <c r="K56" s="19">
        <v>1233</v>
      </c>
      <c r="L56" s="76" t="s">
        <v>162</v>
      </c>
      <c r="M56" s="76">
        <v>3.9732701455210191E-2</v>
      </c>
      <c r="N56" s="77">
        <v>0.19340296676700197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162</v>
      </c>
      <c r="F57" s="27" t="s">
        <v>162</v>
      </c>
      <c r="G57" s="28" t="s">
        <v>162</v>
      </c>
      <c r="I57" s="92">
        <v>0</v>
      </c>
      <c r="J57" s="18">
        <v>0</v>
      </c>
      <c r="K57" s="19">
        <v>0</v>
      </c>
      <c r="L57" s="76" t="s">
        <v>162</v>
      </c>
      <c r="M57" s="76" t="s">
        <v>162</v>
      </c>
      <c r="N57" s="77" t="s">
        <v>162</v>
      </c>
      <c r="P57" s="92">
        <v>0</v>
      </c>
      <c r="Q57" s="18">
        <v>0</v>
      </c>
      <c r="R57" s="19">
        <v>0</v>
      </c>
      <c r="S57" s="76" t="s">
        <v>162</v>
      </c>
      <c r="T57" s="76" t="s">
        <v>162</v>
      </c>
      <c r="U57" s="77" t="s">
        <v>162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162</v>
      </c>
      <c r="F58" s="27" t="s">
        <v>162</v>
      </c>
      <c r="G58" s="28" t="s">
        <v>162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0</v>
      </c>
      <c r="Q58" s="18">
        <v>0</v>
      </c>
      <c r="R58" s="19">
        <v>0</v>
      </c>
      <c r="S58" s="76" t="s">
        <v>162</v>
      </c>
      <c r="T58" s="76" t="s">
        <v>162</v>
      </c>
      <c r="U58" s="77" t="s">
        <v>162</v>
      </c>
    </row>
    <row r="59" spans="1:21" x14ac:dyDescent="0.2">
      <c r="A59" s="17" t="s">
        <v>176</v>
      </c>
      <c r="B59" s="18">
        <v>34945</v>
      </c>
      <c r="C59" s="18">
        <v>35498</v>
      </c>
      <c r="D59" s="19">
        <v>36443</v>
      </c>
      <c r="E59" s="27">
        <v>5.4628791538282364</v>
      </c>
      <c r="F59" s="27">
        <v>5.5394131948454026</v>
      </c>
      <c r="G59" s="28">
        <v>5.5608453498130768</v>
      </c>
      <c r="I59" s="92">
        <v>34945</v>
      </c>
      <c r="J59" s="18">
        <v>35498</v>
      </c>
      <c r="K59" s="19">
        <v>36443</v>
      </c>
      <c r="L59" s="76">
        <v>5.509448597924556</v>
      </c>
      <c r="M59" s="76">
        <v>5.6872235332945618</v>
      </c>
      <c r="N59" s="77">
        <v>5.7162889845010971</v>
      </c>
      <c r="P59" s="92">
        <v>0</v>
      </c>
      <c r="Q59" s="18">
        <v>0</v>
      </c>
      <c r="R59" s="19">
        <v>0</v>
      </c>
      <c r="S59" s="76" t="s">
        <v>162</v>
      </c>
      <c r="T59" s="76" t="s">
        <v>162</v>
      </c>
      <c r="U59" s="77" t="s">
        <v>162</v>
      </c>
    </row>
    <row r="60" spans="1:21" x14ac:dyDescent="0.2">
      <c r="A60" s="17" t="s">
        <v>177</v>
      </c>
      <c r="B60" s="18">
        <v>341</v>
      </c>
      <c r="C60" s="18">
        <v>411</v>
      </c>
      <c r="D60" s="19">
        <v>430</v>
      </c>
      <c r="E60" s="27">
        <v>5.3307820616838704E-2</v>
      </c>
      <c r="F60" s="27">
        <v>6.4135974507900734E-2</v>
      </c>
      <c r="G60" s="28">
        <v>6.5613794155794616E-2</v>
      </c>
      <c r="I60" s="92">
        <v>289</v>
      </c>
      <c r="J60" s="18">
        <v>315</v>
      </c>
      <c r="K60" s="19">
        <v>335</v>
      </c>
      <c r="L60" s="76">
        <v>4.5563904558597705E-2</v>
      </c>
      <c r="M60" s="76">
        <v>5.0466939348351655E-2</v>
      </c>
      <c r="N60" s="77">
        <v>5.2546629251375231E-2</v>
      </c>
      <c r="P60" s="92">
        <v>52</v>
      </c>
      <c r="Q60" s="18">
        <v>96</v>
      </c>
      <c r="R60" s="19">
        <v>95</v>
      </c>
      <c r="S60" s="76">
        <v>0.96171629369336042</v>
      </c>
      <c r="T60" s="76">
        <v>0.57640348243770645</v>
      </c>
      <c r="U60" s="77">
        <v>0.53307895179844</v>
      </c>
    </row>
    <row r="61" spans="1:21" x14ac:dyDescent="0.2">
      <c r="A61" s="17" t="s">
        <v>178</v>
      </c>
      <c r="B61" s="18">
        <v>2440</v>
      </c>
      <c r="C61" s="18">
        <v>2622</v>
      </c>
      <c r="D61" s="19">
        <v>2624</v>
      </c>
      <c r="E61" s="27">
        <v>0.38144012406183708</v>
      </c>
      <c r="F61" s="27">
        <v>0.40915942861244708</v>
      </c>
      <c r="G61" s="28">
        <v>0.40039673456931413</v>
      </c>
      <c r="I61" s="92">
        <v>2440</v>
      </c>
      <c r="J61" s="18">
        <v>2622</v>
      </c>
      <c r="K61" s="19">
        <v>2624</v>
      </c>
      <c r="L61" s="76">
        <v>0.38469178935286641</v>
      </c>
      <c r="M61" s="76">
        <v>0.42007719038532709</v>
      </c>
      <c r="N61" s="77">
        <v>0.41158911986748836</v>
      </c>
      <c r="P61" s="92">
        <v>0</v>
      </c>
      <c r="Q61" s="18">
        <v>0</v>
      </c>
      <c r="R61" s="19">
        <v>0</v>
      </c>
      <c r="S61" s="76" t="s">
        <v>162</v>
      </c>
      <c r="T61" s="76" t="s">
        <v>162</v>
      </c>
      <c r="U61" s="77" t="s">
        <v>162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  <c r="I63" s="92">
        <v>0</v>
      </c>
      <c r="J63" s="18">
        <v>0</v>
      </c>
      <c r="K63" s="19">
        <v>0</v>
      </c>
      <c r="L63" s="76" t="s">
        <v>162</v>
      </c>
      <c r="M63" s="76" t="s">
        <v>162</v>
      </c>
      <c r="N63" s="77" t="s">
        <v>162</v>
      </c>
      <c r="P63" s="92">
        <v>0</v>
      </c>
      <c r="Q63" s="18">
        <v>0</v>
      </c>
      <c r="R63" s="19">
        <v>0</v>
      </c>
      <c r="S63" s="76" t="s">
        <v>162</v>
      </c>
      <c r="T63" s="76" t="s">
        <v>162</v>
      </c>
      <c r="U63" s="77" t="s">
        <v>162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162</v>
      </c>
      <c r="F64" s="27" t="s">
        <v>162</v>
      </c>
      <c r="G64" s="28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162</v>
      </c>
      <c r="F65" s="27" t="s">
        <v>162</v>
      </c>
      <c r="G65" s="28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1300</v>
      </c>
      <c r="C66" s="18">
        <v>0</v>
      </c>
      <c r="D66" s="19">
        <v>0</v>
      </c>
      <c r="E66" s="27">
        <v>0.20322629560671648</v>
      </c>
      <c r="F66" s="27" t="s">
        <v>162</v>
      </c>
      <c r="G66" s="28" t="s">
        <v>162</v>
      </c>
      <c r="I66" s="92">
        <v>1300</v>
      </c>
      <c r="J66" s="18">
        <v>0</v>
      </c>
      <c r="K66" s="19">
        <v>0</v>
      </c>
      <c r="L66" s="76">
        <v>0.20495874022898622</v>
      </c>
      <c r="M66" s="76" t="s">
        <v>162</v>
      </c>
      <c r="N66" s="77" t="s">
        <v>162</v>
      </c>
      <c r="P66" s="92">
        <v>0</v>
      </c>
      <c r="Q66" s="18">
        <v>0</v>
      </c>
      <c r="R66" s="19">
        <v>0</v>
      </c>
      <c r="S66" s="76" t="s">
        <v>162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1446</v>
      </c>
      <c r="C67" s="18">
        <v>1614</v>
      </c>
      <c r="D67" s="19">
        <v>1340</v>
      </c>
      <c r="E67" s="27">
        <v>0.2260501718825477</v>
      </c>
      <c r="F67" s="27">
        <v>0.25186244003832553</v>
      </c>
      <c r="G67" s="28">
        <v>0.20447089341573205</v>
      </c>
      <c r="I67" s="92">
        <v>1446</v>
      </c>
      <c r="J67" s="18">
        <v>1614</v>
      </c>
      <c r="K67" s="19">
        <v>1340</v>
      </c>
      <c r="L67" s="76">
        <v>0.22797718336239542</v>
      </c>
      <c r="M67" s="76">
        <v>0.2585829844706018</v>
      </c>
      <c r="N67" s="77">
        <v>0.21018651700550092</v>
      </c>
      <c r="P67" s="92">
        <v>0</v>
      </c>
      <c r="Q67" s="18">
        <v>0</v>
      </c>
      <c r="R67" s="19">
        <v>0</v>
      </c>
      <c r="S67" s="76" t="s">
        <v>162</v>
      </c>
      <c r="T67" s="76" t="s">
        <v>162</v>
      </c>
      <c r="U67" s="77" t="s">
        <v>162</v>
      </c>
    </row>
    <row r="68" spans="1:21" x14ac:dyDescent="0.2">
      <c r="A68" s="17" t="s">
        <v>185</v>
      </c>
      <c r="B68" s="18">
        <v>0</v>
      </c>
      <c r="C68" s="18">
        <v>0</v>
      </c>
      <c r="D68" s="19">
        <v>0</v>
      </c>
      <c r="E68" s="27" t="s">
        <v>162</v>
      </c>
      <c r="F68" s="27" t="s">
        <v>162</v>
      </c>
      <c r="G68" s="28" t="s">
        <v>162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0</v>
      </c>
      <c r="Q68" s="18">
        <v>0</v>
      </c>
      <c r="R68" s="19">
        <v>0</v>
      </c>
      <c r="S68" s="76" t="s">
        <v>162</v>
      </c>
      <c r="T68" s="76" t="s">
        <v>162</v>
      </c>
      <c r="U68" s="77" t="s">
        <v>162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639681</v>
      </c>
      <c r="C70" s="21">
        <v>640826</v>
      </c>
      <c r="D70" s="22">
        <v>655350</v>
      </c>
      <c r="E70" s="23">
        <v>100</v>
      </c>
      <c r="F70" s="23">
        <v>100</v>
      </c>
      <c r="G70" s="48">
        <v>100</v>
      </c>
      <c r="I70" s="93">
        <v>634274</v>
      </c>
      <c r="J70" s="21">
        <v>624171</v>
      </c>
      <c r="K70" s="22">
        <v>637529</v>
      </c>
      <c r="L70" s="79">
        <v>100</v>
      </c>
      <c r="M70" s="79">
        <v>100</v>
      </c>
      <c r="N70" s="80">
        <v>100</v>
      </c>
      <c r="P70" s="93">
        <v>5407</v>
      </c>
      <c r="Q70" s="21">
        <v>16655</v>
      </c>
      <c r="R70" s="22">
        <v>17821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57">
        <v>14</v>
      </c>
    </row>
    <row r="73" spans="1:21" ht="12.75" customHeight="1" x14ac:dyDescent="0.2">
      <c r="A73" s="26" t="s">
        <v>160</v>
      </c>
      <c r="U73" s="256"/>
    </row>
    <row r="74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75" t="s">
        <v>107</v>
      </c>
      <c r="J4" s="275"/>
      <c r="K4" s="275"/>
      <c r="L4" s="275"/>
      <c r="M4" s="275"/>
      <c r="N4" s="275"/>
      <c r="P4" s="275" t="s">
        <v>108</v>
      </c>
      <c r="Q4" s="275"/>
      <c r="R4" s="275"/>
      <c r="S4" s="275"/>
      <c r="T4" s="275"/>
      <c r="U4" s="275"/>
    </row>
    <row r="5" spans="1:21" x14ac:dyDescent="0.2">
      <c r="A5" s="7"/>
      <c r="B5" s="8"/>
      <c r="C5" s="82" t="s">
        <v>1</v>
      </c>
      <c r="D5" s="10"/>
      <c r="E5" s="11"/>
      <c r="F5" s="82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179041</v>
      </c>
      <c r="C7" s="18">
        <v>203882</v>
      </c>
      <c r="D7" s="19">
        <v>234056</v>
      </c>
      <c r="E7" s="27">
        <v>15.888105905916033</v>
      </c>
      <c r="F7" s="27">
        <v>16.61490518725812</v>
      </c>
      <c r="G7" s="28">
        <v>17.144510491175254</v>
      </c>
      <c r="I7" s="92">
        <v>169454</v>
      </c>
      <c r="J7" s="18">
        <v>193312</v>
      </c>
      <c r="K7" s="19">
        <v>222501</v>
      </c>
      <c r="L7" s="76">
        <v>15.867415399972096</v>
      </c>
      <c r="M7" s="76">
        <v>16.76877956365712</v>
      </c>
      <c r="N7" s="77">
        <v>17.405626724909414</v>
      </c>
      <c r="P7" s="92">
        <v>9587</v>
      </c>
      <c r="Q7" s="18">
        <v>10570</v>
      </c>
      <c r="R7" s="19">
        <v>11555</v>
      </c>
      <c r="S7" s="76">
        <v>16.262934690415605</v>
      </c>
      <c r="T7" s="76">
        <v>14.227259267235578</v>
      </c>
      <c r="U7" s="77">
        <v>13.301944351710086</v>
      </c>
    </row>
    <row r="8" spans="1:21" x14ac:dyDescent="0.2">
      <c r="A8" s="222" t="s">
        <v>188</v>
      </c>
      <c r="B8" s="18">
        <v>179429</v>
      </c>
      <c r="C8" s="18">
        <v>187149</v>
      </c>
      <c r="D8" s="19">
        <v>200844</v>
      </c>
      <c r="E8" s="27">
        <v>15.92253704231214</v>
      </c>
      <c r="F8" s="27">
        <v>15.251286974280072</v>
      </c>
      <c r="G8" s="28">
        <v>14.71174447606386</v>
      </c>
      <c r="I8" s="92">
        <v>155978</v>
      </c>
      <c r="J8" s="18">
        <v>158843</v>
      </c>
      <c r="K8" s="19">
        <v>166777</v>
      </c>
      <c r="L8" s="76">
        <v>14.605543210882288</v>
      </c>
      <c r="M8" s="76">
        <v>13.77877861814056</v>
      </c>
      <c r="N8" s="77">
        <v>13.046495109236441</v>
      </c>
      <c r="P8" s="92">
        <v>23451</v>
      </c>
      <c r="Q8" s="18">
        <v>28306</v>
      </c>
      <c r="R8" s="19">
        <v>34067</v>
      </c>
      <c r="S8" s="76">
        <v>39.781170483460556</v>
      </c>
      <c r="T8" s="76">
        <v>38.099981155947994</v>
      </c>
      <c r="U8" s="77">
        <v>39.217424338356338</v>
      </c>
    </row>
    <row r="9" spans="1:21" x14ac:dyDescent="0.2">
      <c r="A9" s="17" t="s">
        <v>82</v>
      </c>
      <c r="B9" s="18">
        <v>244298</v>
      </c>
      <c r="C9" s="18">
        <v>269596</v>
      </c>
      <c r="D9" s="19">
        <v>299471</v>
      </c>
      <c r="E9" s="27">
        <v>21.67901484354687</v>
      </c>
      <c r="F9" s="27">
        <v>21.970119867688368</v>
      </c>
      <c r="G9" s="28">
        <v>21.936133665886558</v>
      </c>
      <c r="I9" s="92">
        <v>227264</v>
      </c>
      <c r="J9" s="18">
        <v>249361</v>
      </c>
      <c r="K9" s="19">
        <v>277353</v>
      </c>
      <c r="L9" s="76">
        <v>21.280656068663227</v>
      </c>
      <c r="M9" s="76">
        <v>21.630729808667351</v>
      </c>
      <c r="N9" s="77">
        <v>21.696544235908156</v>
      </c>
      <c r="P9" s="92">
        <v>17034</v>
      </c>
      <c r="Q9" s="18">
        <v>20235</v>
      </c>
      <c r="R9" s="19">
        <v>22118</v>
      </c>
      <c r="S9" s="76">
        <v>28.895674300254452</v>
      </c>
      <c r="T9" s="76">
        <v>27.236385172423077</v>
      </c>
      <c r="U9" s="77">
        <v>25.461913039474137</v>
      </c>
    </row>
    <row r="10" spans="1:21" x14ac:dyDescent="0.2">
      <c r="A10" s="17" t="s">
        <v>84</v>
      </c>
      <c r="B10" s="18">
        <v>14467</v>
      </c>
      <c r="C10" s="18">
        <v>15279</v>
      </c>
      <c r="D10" s="19">
        <v>17740</v>
      </c>
      <c r="E10" s="27">
        <v>1.2838021913466036</v>
      </c>
      <c r="F10" s="27">
        <v>1.2451277521120885</v>
      </c>
      <c r="G10" s="28">
        <v>1.2994480641959574</v>
      </c>
      <c r="I10" s="92">
        <v>8115</v>
      </c>
      <c r="J10" s="18">
        <v>9698</v>
      </c>
      <c r="K10" s="19">
        <v>10108</v>
      </c>
      <c r="L10" s="76">
        <v>0.75987628483702685</v>
      </c>
      <c r="M10" s="76">
        <v>0.84124950447125235</v>
      </c>
      <c r="N10" s="77">
        <v>0.79072037849440835</v>
      </c>
      <c r="P10" s="92">
        <v>6352</v>
      </c>
      <c r="Q10" s="18">
        <v>5581</v>
      </c>
      <c r="R10" s="19">
        <v>7632</v>
      </c>
      <c r="S10" s="76">
        <v>10.775233248515692</v>
      </c>
      <c r="T10" s="76">
        <v>7.512046733248984</v>
      </c>
      <c r="U10" s="77">
        <v>8.7858450274557658</v>
      </c>
    </row>
    <row r="11" spans="1:21" x14ac:dyDescent="0.2">
      <c r="A11" s="17" t="s">
        <v>187</v>
      </c>
      <c r="B11" s="18">
        <v>189019</v>
      </c>
      <c r="C11" s="18">
        <v>204347</v>
      </c>
      <c r="D11" s="19">
        <v>225784</v>
      </c>
      <c r="E11" s="27">
        <v>16.773554047566439</v>
      </c>
      <c r="F11" s="27" t="s">
        <v>162</v>
      </c>
      <c r="G11" s="28" t="s">
        <v>162</v>
      </c>
      <c r="I11" s="92">
        <v>189019</v>
      </c>
      <c r="J11" s="18">
        <v>198242</v>
      </c>
      <c r="K11" s="19">
        <v>219276</v>
      </c>
      <c r="L11" s="76">
        <v>17.699452308516324</v>
      </c>
      <c r="M11" s="76" t="s">
        <v>162</v>
      </c>
      <c r="N11" s="77" t="s">
        <v>162</v>
      </c>
      <c r="P11" s="92">
        <v>0</v>
      </c>
      <c r="Q11" s="18">
        <v>6105</v>
      </c>
      <c r="R11" s="19">
        <v>6508</v>
      </c>
      <c r="S11" s="76" t="s">
        <v>162</v>
      </c>
      <c r="T11" s="76" t="s">
        <v>162</v>
      </c>
      <c r="U11" s="77" t="s">
        <v>162</v>
      </c>
    </row>
    <row r="12" spans="1:21" x14ac:dyDescent="0.2">
      <c r="A12" s="17" t="s">
        <v>163</v>
      </c>
      <c r="B12" s="18">
        <v>3507</v>
      </c>
      <c r="C12" s="18">
        <v>4867</v>
      </c>
      <c r="D12" s="19">
        <v>6502</v>
      </c>
      <c r="E12" s="27">
        <v>0.31121132819883451</v>
      </c>
      <c r="F12" s="27">
        <v>0.3966252221696141</v>
      </c>
      <c r="G12" s="28">
        <v>0.47626895791443713</v>
      </c>
      <c r="I12" s="92">
        <v>3507</v>
      </c>
      <c r="J12" s="18">
        <v>4867</v>
      </c>
      <c r="K12" s="19">
        <v>6502</v>
      </c>
      <c r="L12" s="76">
        <v>0.32839015784638981</v>
      </c>
      <c r="M12" s="76">
        <v>0.42218615572917978</v>
      </c>
      <c r="N12" s="77">
        <v>0.5086331520548717</v>
      </c>
      <c r="P12" s="92">
        <v>0</v>
      </c>
      <c r="Q12" s="18">
        <v>0</v>
      </c>
      <c r="R12" s="19">
        <v>0</v>
      </c>
      <c r="S12" s="76" t="s">
        <v>162</v>
      </c>
      <c r="T12" s="76" t="s">
        <v>162</v>
      </c>
      <c r="U12" s="77" t="s">
        <v>162</v>
      </c>
    </row>
    <row r="13" spans="1:21" x14ac:dyDescent="0.2">
      <c r="A13" s="17" t="s">
        <v>164</v>
      </c>
      <c r="B13" s="18">
        <v>0</v>
      </c>
      <c r="C13" s="18">
        <v>0</v>
      </c>
      <c r="D13" s="19">
        <v>0</v>
      </c>
      <c r="E13" s="27" t="s">
        <v>162</v>
      </c>
      <c r="F13" s="27" t="s">
        <v>162</v>
      </c>
      <c r="G13" s="28" t="s">
        <v>162</v>
      </c>
      <c r="I13" s="92">
        <v>0</v>
      </c>
      <c r="J13" s="18">
        <v>0</v>
      </c>
      <c r="K13" s="19">
        <v>0</v>
      </c>
      <c r="L13" s="76" t="s">
        <v>162</v>
      </c>
      <c r="M13" s="76" t="s">
        <v>162</v>
      </c>
      <c r="N13" s="77" t="s">
        <v>162</v>
      </c>
      <c r="P13" s="92">
        <v>0</v>
      </c>
      <c r="Q13" s="18">
        <v>0</v>
      </c>
      <c r="R13" s="19">
        <v>0</v>
      </c>
      <c r="S13" s="76" t="s">
        <v>162</v>
      </c>
      <c r="T13" s="76" t="s">
        <v>162</v>
      </c>
      <c r="U13" s="77" t="s">
        <v>162</v>
      </c>
    </row>
    <row r="14" spans="1:21" x14ac:dyDescent="0.2">
      <c r="A14" s="17" t="s">
        <v>165</v>
      </c>
      <c r="B14" s="18">
        <v>2040</v>
      </c>
      <c r="C14" s="18">
        <v>2954</v>
      </c>
      <c r="D14" s="19">
        <v>3147</v>
      </c>
      <c r="E14" s="27">
        <v>0.18102968620633658</v>
      </c>
      <c r="F14" s="27">
        <v>0.24072958830676805</v>
      </c>
      <c r="G14" s="28">
        <v>0.23051651961807654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2040</v>
      </c>
      <c r="Q14" s="18">
        <v>2954</v>
      </c>
      <c r="R14" s="19">
        <v>3147</v>
      </c>
      <c r="S14" s="76">
        <v>3.4605597964376589</v>
      </c>
      <c r="T14" s="76">
        <v>3.9760949740221281</v>
      </c>
      <c r="U14" s="77">
        <v>3.6227796516513751</v>
      </c>
    </row>
    <row r="15" spans="1:21" x14ac:dyDescent="0.2">
      <c r="A15" s="17" t="s">
        <v>166</v>
      </c>
      <c r="B15" s="18">
        <v>7332</v>
      </c>
      <c r="C15" s="18">
        <v>9090</v>
      </c>
      <c r="D15" s="19">
        <v>11769</v>
      </c>
      <c r="E15" s="27">
        <v>0.65064198983571553</v>
      </c>
      <c r="F15" s="27">
        <v>0.74076911229130726</v>
      </c>
      <c r="G15" s="28">
        <v>0.86207464867656269</v>
      </c>
      <c r="I15" s="92">
        <v>7332</v>
      </c>
      <c r="J15" s="18">
        <v>9090</v>
      </c>
      <c r="K15" s="19">
        <v>11769</v>
      </c>
      <c r="L15" s="76">
        <v>0.68655735310228971</v>
      </c>
      <c r="M15" s="76">
        <v>0.78850876424455396</v>
      </c>
      <c r="N15" s="77">
        <v>0.92065573154933633</v>
      </c>
      <c r="P15" s="92">
        <v>0</v>
      </c>
      <c r="Q15" s="18">
        <v>0</v>
      </c>
      <c r="R15" s="19">
        <v>0</v>
      </c>
      <c r="S15" s="76" t="s">
        <v>162</v>
      </c>
      <c r="T15" s="76" t="s">
        <v>162</v>
      </c>
      <c r="U15" s="77" t="s">
        <v>162</v>
      </c>
    </row>
    <row r="16" spans="1:21" x14ac:dyDescent="0.2">
      <c r="A16" s="17" t="s">
        <v>167</v>
      </c>
      <c r="B16" s="18">
        <v>0</v>
      </c>
      <c r="C16" s="18">
        <v>0</v>
      </c>
      <c r="D16" s="19">
        <v>0</v>
      </c>
      <c r="E16" s="27" t="s">
        <v>162</v>
      </c>
      <c r="F16" s="27" t="s">
        <v>162</v>
      </c>
      <c r="G16" s="28" t="s">
        <v>162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0</v>
      </c>
      <c r="Q16" s="18">
        <v>0</v>
      </c>
      <c r="R16" s="19">
        <v>0</v>
      </c>
      <c r="S16" s="76" t="s">
        <v>162</v>
      </c>
      <c r="T16" s="76" t="s">
        <v>162</v>
      </c>
      <c r="U16" s="77" t="s">
        <v>162</v>
      </c>
    </row>
    <row r="17" spans="1:21" x14ac:dyDescent="0.2">
      <c r="A17" s="17" t="s">
        <v>168</v>
      </c>
      <c r="B17" s="18">
        <v>206044</v>
      </c>
      <c r="C17" s="18">
        <v>219945</v>
      </c>
      <c r="D17" s="19">
        <v>237352</v>
      </c>
      <c r="E17" s="27">
        <v>18.284353267009024</v>
      </c>
      <c r="F17" s="27">
        <v>17.923923256645939</v>
      </c>
      <c r="G17" s="28">
        <v>17.385941202538831</v>
      </c>
      <c r="I17" s="92">
        <v>206044</v>
      </c>
      <c r="J17" s="18">
        <v>219945</v>
      </c>
      <c r="K17" s="19">
        <v>237352</v>
      </c>
      <c r="L17" s="76">
        <v>19.293647471714156</v>
      </c>
      <c r="M17" s="76">
        <v>19.079049521646692</v>
      </c>
      <c r="N17" s="77">
        <v>18.567378638346341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0</v>
      </c>
      <c r="Q18" s="18">
        <v>0</v>
      </c>
      <c r="R18" s="19">
        <v>0</v>
      </c>
      <c r="S18" s="76" t="s">
        <v>162</v>
      </c>
      <c r="T18" s="76" t="s">
        <v>162</v>
      </c>
      <c r="U18" s="77" t="s">
        <v>162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1251</v>
      </c>
      <c r="E19" s="27" t="s">
        <v>162</v>
      </c>
      <c r="F19" s="27" t="s">
        <v>162</v>
      </c>
      <c r="G19" s="28">
        <v>9.1635260896794968E-2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1251</v>
      </c>
      <c r="S19" s="76" t="s">
        <v>162</v>
      </c>
      <c r="T19" s="76" t="s">
        <v>162</v>
      </c>
      <c r="U19" s="77">
        <v>1.4401326165287163</v>
      </c>
    </row>
    <row r="20" spans="1:21" x14ac:dyDescent="0.2">
      <c r="A20" s="17" t="s">
        <v>171</v>
      </c>
      <c r="B20" s="18">
        <v>65417</v>
      </c>
      <c r="C20" s="18">
        <v>66001</v>
      </c>
      <c r="D20" s="19">
        <v>74535</v>
      </c>
      <c r="E20" s="27">
        <v>5.8051073443921171</v>
      </c>
      <c r="F20" s="27">
        <v>5.3786031001472576</v>
      </c>
      <c r="G20" s="28">
        <v>5.4596596090668363</v>
      </c>
      <c r="I20" s="92">
        <v>65417</v>
      </c>
      <c r="J20" s="18">
        <v>66001</v>
      </c>
      <c r="K20" s="19">
        <v>74535</v>
      </c>
      <c r="L20" s="76">
        <v>6.1255486044588769</v>
      </c>
      <c r="M20" s="76">
        <v>5.7252328876682954</v>
      </c>
      <c r="N20" s="77">
        <v>5.8306631787772778</v>
      </c>
      <c r="P20" s="92">
        <v>0</v>
      </c>
      <c r="Q20" s="18">
        <v>0</v>
      </c>
      <c r="R20" s="19">
        <v>0</v>
      </c>
      <c r="S20" s="76" t="s">
        <v>162</v>
      </c>
      <c r="T20" s="76" t="s">
        <v>162</v>
      </c>
      <c r="U20" s="77" t="s">
        <v>162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0</v>
      </c>
      <c r="S21" s="76" t="s">
        <v>162</v>
      </c>
      <c r="T21" s="76" t="s">
        <v>162</v>
      </c>
      <c r="U21" s="77" t="s">
        <v>162</v>
      </c>
    </row>
    <row r="22" spans="1:21" x14ac:dyDescent="0.2">
      <c r="A22" s="17" t="s">
        <v>173</v>
      </c>
      <c r="B22" s="18">
        <v>0</v>
      </c>
      <c r="C22" s="18">
        <v>456</v>
      </c>
      <c r="D22" s="19">
        <v>1863</v>
      </c>
      <c r="E22" s="27" t="s">
        <v>162</v>
      </c>
      <c r="F22" s="27">
        <v>3.7160694742006173E-2</v>
      </c>
      <c r="G22" s="28">
        <v>0.13646402162328458</v>
      </c>
      <c r="I22" s="92">
        <v>0</v>
      </c>
      <c r="J22" s="18">
        <v>456</v>
      </c>
      <c r="K22" s="19">
        <v>1863</v>
      </c>
      <c r="L22" s="76" t="s">
        <v>162</v>
      </c>
      <c r="M22" s="76">
        <v>3.9555555170023828E-2</v>
      </c>
      <c r="N22" s="77">
        <v>0.14573724427533466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162</v>
      </c>
      <c r="F23" s="27" t="s">
        <v>162</v>
      </c>
      <c r="G23" s="28" t="s">
        <v>162</v>
      </c>
      <c r="I23" s="92">
        <v>0</v>
      </c>
      <c r="J23" s="18">
        <v>0</v>
      </c>
      <c r="K23" s="19">
        <v>0</v>
      </c>
      <c r="L23" s="76" t="s">
        <v>162</v>
      </c>
      <c r="M23" s="76" t="s">
        <v>162</v>
      </c>
      <c r="N23" s="77" t="s">
        <v>162</v>
      </c>
      <c r="P23" s="92">
        <v>0</v>
      </c>
      <c r="Q23" s="18">
        <v>0</v>
      </c>
      <c r="R23" s="19">
        <v>0</v>
      </c>
      <c r="S23" s="76" t="s">
        <v>162</v>
      </c>
      <c r="T23" s="76" t="s">
        <v>162</v>
      </c>
      <c r="U23" s="77" t="s">
        <v>162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162</v>
      </c>
      <c r="F24" s="27" t="s">
        <v>162</v>
      </c>
      <c r="G24" s="28" t="s">
        <v>162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0</v>
      </c>
      <c r="Q24" s="18">
        <v>0</v>
      </c>
      <c r="R24" s="19">
        <v>0</v>
      </c>
      <c r="S24" s="76" t="s">
        <v>162</v>
      </c>
      <c r="T24" s="76" t="s">
        <v>162</v>
      </c>
      <c r="U24" s="77" t="s">
        <v>162</v>
      </c>
    </row>
    <row r="25" spans="1:21" x14ac:dyDescent="0.2">
      <c r="A25" s="17" t="s">
        <v>176</v>
      </c>
      <c r="B25" s="18">
        <v>33207</v>
      </c>
      <c r="C25" s="18">
        <v>39350</v>
      </c>
      <c r="D25" s="19">
        <v>46396</v>
      </c>
      <c r="E25" s="27">
        <v>2.9467905832616759</v>
      </c>
      <c r="F25" s="27">
        <v>3.2067397765305765</v>
      </c>
      <c r="G25" s="28">
        <v>3.3984888605657066</v>
      </c>
      <c r="I25" s="92">
        <v>33207</v>
      </c>
      <c r="J25" s="18">
        <v>39350</v>
      </c>
      <c r="K25" s="19">
        <v>46396</v>
      </c>
      <c r="L25" s="76">
        <v>3.1094530857157303</v>
      </c>
      <c r="M25" s="76">
        <v>3.4134015261851705</v>
      </c>
      <c r="N25" s="77">
        <v>3.6294284409009268</v>
      </c>
      <c r="P25" s="92">
        <v>0</v>
      </c>
      <c r="Q25" s="18">
        <v>0</v>
      </c>
      <c r="R25" s="19">
        <v>0</v>
      </c>
      <c r="S25" s="76" t="s">
        <v>162</v>
      </c>
      <c r="T25" s="76" t="s">
        <v>162</v>
      </c>
      <c r="U25" s="77" t="s">
        <v>162</v>
      </c>
    </row>
    <row r="26" spans="1:21" x14ac:dyDescent="0.2">
      <c r="A26" s="17" t="s">
        <v>177</v>
      </c>
      <c r="B26" s="18">
        <v>150</v>
      </c>
      <c r="C26" s="18">
        <v>176</v>
      </c>
      <c r="D26" s="19">
        <v>226</v>
      </c>
      <c r="E26" s="27">
        <v>1.3311006338701218E-2</v>
      </c>
      <c r="F26" s="27">
        <v>1.4342724286388346E-2</v>
      </c>
      <c r="G26" s="28">
        <v>1.6554411640827868E-2</v>
      </c>
      <c r="I26" s="92">
        <v>150</v>
      </c>
      <c r="J26" s="18">
        <v>176</v>
      </c>
      <c r="K26" s="19">
        <v>211</v>
      </c>
      <c r="L26" s="76">
        <v>1.4045772362976468E-2</v>
      </c>
      <c r="M26" s="76">
        <v>1.5267056381412706E-2</v>
      </c>
      <c r="N26" s="77">
        <v>1.6505935878741607E-2</v>
      </c>
      <c r="P26" s="92">
        <v>0</v>
      </c>
      <c r="Q26" s="18">
        <v>0</v>
      </c>
      <c r="R26" s="19">
        <v>15</v>
      </c>
      <c r="S26" s="76" t="s">
        <v>162</v>
      </c>
      <c r="T26" s="76" t="s">
        <v>162</v>
      </c>
      <c r="U26" s="77">
        <v>1.7267777176603313E-2</v>
      </c>
    </row>
    <row r="27" spans="1:21" x14ac:dyDescent="0.2">
      <c r="A27" s="17" t="s">
        <v>178</v>
      </c>
      <c r="B27" s="18">
        <v>1458</v>
      </c>
      <c r="C27" s="18">
        <v>1897</v>
      </c>
      <c r="D27" s="19">
        <v>2257</v>
      </c>
      <c r="E27" s="27">
        <v>0.12938298161217585</v>
      </c>
      <c r="F27" s="27">
        <v>0.15459174983681076</v>
      </c>
      <c r="G27" s="28">
        <v>0.16532436758118804</v>
      </c>
      <c r="I27" s="92">
        <v>1458</v>
      </c>
      <c r="J27" s="18">
        <v>1897</v>
      </c>
      <c r="K27" s="19">
        <v>2257</v>
      </c>
      <c r="L27" s="76">
        <v>0.13652490736813128</v>
      </c>
      <c r="M27" s="76">
        <v>0.16455457929284037</v>
      </c>
      <c r="N27" s="77">
        <v>0.17655875487355358</v>
      </c>
      <c r="P27" s="92">
        <v>0</v>
      </c>
      <c r="Q27" s="18">
        <v>0</v>
      </c>
      <c r="R27" s="19">
        <v>0</v>
      </c>
      <c r="S27" s="76" t="s">
        <v>162</v>
      </c>
      <c r="T27" s="76" t="s">
        <v>162</v>
      </c>
      <c r="U27" s="77" t="s">
        <v>162</v>
      </c>
    </row>
    <row r="28" spans="1:21" x14ac:dyDescent="0.2">
      <c r="A28" s="17" t="s">
        <v>179</v>
      </c>
      <c r="B28" s="18">
        <v>0</v>
      </c>
      <c r="C28" s="18">
        <v>0</v>
      </c>
      <c r="D28" s="19">
        <v>0</v>
      </c>
      <c r="E28" s="27" t="s">
        <v>162</v>
      </c>
      <c r="F28" s="27" t="s">
        <v>162</v>
      </c>
      <c r="G28" s="28" t="s">
        <v>162</v>
      </c>
      <c r="I28" s="92">
        <v>0</v>
      </c>
      <c r="J28" s="18">
        <v>0</v>
      </c>
      <c r="K28" s="19">
        <v>0</v>
      </c>
      <c r="L28" s="76" t="s">
        <v>162</v>
      </c>
      <c r="M28" s="76" t="s">
        <v>162</v>
      </c>
      <c r="N28" s="77" t="s">
        <v>162</v>
      </c>
      <c r="P28" s="92">
        <v>0</v>
      </c>
      <c r="Q28" s="18">
        <v>0</v>
      </c>
      <c r="R28" s="19">
        <v>0</v>
      </c>
      <c r="S28" s="76" t="s">
        <v>162</v>
      </c>
      <c r="T28" s="76" t="s">
        <v>162</v>
      </c>
      <c r="U28" s="77" t="s">
        <v>162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162</v>
      </c>
      <c r="F31" s="27" t="s">
        <v>162</v>
      </c>
      <c r="G31" s="28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162</v>
      </c>
      <c r="F32" s="27" t="s">
        <v>162</v>
      </c>
      <c r="G32" s="28" t="s">
        <v>162</v>
      </c>
      <c r="I32" s="92">
        <v>0</v>
      </c>
      <c r="J32" s="18">
        <v>0</v>
      </c>
      <c r="K32" s="19">
        <v>0</v>
      </c>
      <c r="L32" s="76" t="s">
        <v>162</v>
      </c>
      <c r="M32" s="76" t="s">
        <v>162</v>
      </c>
      <c r="N32" s="77" t="s">
        <v>162</v>
      </c>
      <c r="P32" s="92">
        <v>0</v>
      </c>
      <c r="Q32" s="18">
        <v>0</v>
      </c>
      <c r="R32" s="19">
        <v>0</v>
      </c>
      <c r="S32" s="76" t="s">
        <v>162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1478</v>
      </c>
      <c r="C33" s="18">
        <v>2114</v>
      </c>
      <c r="D33" s="19">
        <v>2002</v>
      </c>
      <c r="E33" s="27">
        <v>0.131157782457336</v>
      </c>
      <c r="F33" s="27">
        <v>0.17227567693991458</v>
      </c>
      <c r="G33" s="28">
        <v>0.14664571727848402</v>
      </c>
      <c r="I33" s="92">
        <v>992</v>
      </c>
      <c r="J33" s="18">
        <v>1571</v>
      </c>
      <c r="K33" s="19">
        <v>1428</v>
      </c>
      <c r="L33" s="76">
        <v>9.2889374560484378E-2</v>
      </c>
      <c r="M33" s="76">
        <v>0.13627582713181455</v>
      </c>
      <c r="N33" s="77">
        <v>0.11170841912247874</v>
      </c>
      <c r="P33" s="92">
        <v>486</v>
      </c>
      <c r="Q33" s="18">
        <v>543</v>
      </c>
      <c r="R33" s="19">
        <v>574</v>
      </c>
      <c r="S33" s="76">
        <v>0.82442748091603058</v>
      </c>
      <c r="T33" s="76">
        <v>0.73088001722884754</v>
      </c>
      <c r="U33" s="77">
        <v>0.66078027329135347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162</v>
      </c>
      <c r="F34" s="27" t="s">
        <v>162</v>
      </c>
      <c r="G34" s="28" t="s">
        <v>162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0</v>
      </c>
      <c r="Q34" s="18">
        <v>0</v>
      </c>
      <c r="R34" s="19">
        <v>0</v>
      </c>
      <c r="S34" s="76" t="s">
        <v>162</v>
      </c>
      <c r="T34" s="76" t="s">
        <v>162</v>
      </c>
      <c r="U34" s="77" t="s">
        <v>162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1126887</v>
      </c>
      <c r="C36" s="21">
        <v>1227103</v>
      </c>
      <c r="D36" s="22">
        <v>1365195</v>
      </c>
      <c r="E36" s="23">
        <v>100</v>
      </c>
      <c r="F36" s="23">
        <v>100</v>
      </c>
      <c r="G36" s="48">
        <v>100</v>
      </c>
      <c r="I36" s="93">
        <v>1067937</v>
      </c>
      <c r="J36" s="21">
        <v>1152809</v>
      </c>
      <c r="K36" s="22">
        <v>1278328</v>
      </c>
      <c r="L36" s="79">
        <v>100</v>
      </c>
      <c r="M36" s="79">
        <v>100</v>
      </c>
      <c r="N36" s="80">
        <v>100</v>
      </c>
      <c r="P36" s="93">
        <v>58950</v>
      </c>
      <c r="Q36" s="21">
        <v>74294</v>
      </c>
      <c r="R36" s="22">
        <v>86867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120</v>
      </c>
      <c r="B38" s="6"/>
      <c r="C38" s="6"/>
      <c r="D38" s="6"/>
      <c r="E38" s="6"/>
      <c r="F38" s="6"/>
      <c r="I38" s="275" t="s">
        <v>107</v>
      </c>
      <c r="J38" s="275"/>
      <c r="K38" s="275"/>
      <c r="L38" s="275"/>
      <c r="M38" s="275"/>
      <c r="N38" s="275"/>
      <c r="P38" s="275" t="s">
        <v>108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31</v>
      </c>
      <c r="D39" s="84"/>
      <c r="E39" s="11"/>
      <c r="F39" s="82" t="s">
        <v>2</v>
      </c>
      <c r="G39" s="12"/>
      <c r="I39" s="32"/>
      <c r="J39" s="82" t="s">
        <v>31</v>
      </c>
      <c r="K39" s="84"/>
      <c r="L39" s="11"/>
      <c r="M39" s="82" t="s">
        <v>2</v>
      </c>
      <c r="N39" s="12"/>
      <c r="P39" s="32"/>
      <c r="Q39" s="82" t="s">
        <v>31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80468</v>
      </c>
      <c r="C41" s="18">
        <v>85676</v>
      </c>
      <c r="D41" s="19">
        <v>91553</v>
      </c>
      <c r="E41" s="27">
        <v>15.268461788050191</v>
      </c>
      <c r="F41" s="27">
        <v>16.890390677520024</v>
      </c>
      <c r="G41" s="28">
        <v>17.134296291028324</v>
      </c>
      <c r="I41" s="92">
        <v>72136</v>
      </c>
      <c r="J41" s="18">
        <v>77002</v>
      </c>
      <c r="K41" s="19">
        <v>82560</v>
      </c>
      <c r="L41" s="76">
        <v>15.683375656590252</v>
      </c>
      <c r="M41" s="76">
        <v>17.799197901136115</v>
      </c>
      <c r="N41" s="77">
        <v>18.223194400605674</v>
      </c>
      <c r="P41" s="92">
        <v>8332</v>
      </c>
      <c r="Q41" s="18">
        <v>8674</v>
      </c>
      <c r="R41" s="19">
        <v>8993</v>
      </c>
      <c r="S41" s="76">
        <v>12.423027031862709</v>
      </c>
      <c r="T41" s="76">
        <v>11.622360381605745</v>
      </c>
      <c r="U41" s="77">
        <v>11.064630830370215</v>
      </c>
    </row>
    <row r="42" spans="1:21" x14ac:dyDescent="0.2">
      <c r="A42" s="222" t="s">
        <v>188</v>
      </c>
      <c r="B42" s="18">
        <v>83910</v>
      </c>
      <c r="C42" s="18">
        <v>85354</v>
      </c>
      <c r="D42" s="19">
        <v>85750</v>
      </c>
      <c r="E42" s="27">
        <v>15.921566692788334</v>
      </c>
      <c r="F42" s="27">
        <v>16.826910755509644</v>
      </c>
      <c r="G42" s="28">
        <v>16.048255185036851</v>
      </c>
      <c r="I42" s="92">
        <v>39247</v>
      </c>
      <c r="J42" s="18">
        <v>39628</v>
      </c>
      <c r="K42" s="19">
        <v>39799</v>
      </c>
      <c r="L42" s="76">
        <v>8.5328469057640799</v>
      </c>
      <c r="M42" s="76">
        <v>9.1601077170232195</v>
      </c>
      <c r="N42" s="77">
        <v>8.7847009926078634</v>
      </c>
      <c r="P42" s="92">
        <v>44663</v>
      </c>
      <c r="Q42" s="18">
        <v>45726</v>
      </c>
      <c r="R42" s="19">
        <v>45951</v>
      </c>
      <c r="S42" s="76">
        <v>66.592613577062423</v>
      </c>
      <c r="T42" s="76">
        <v>61.268624718619357</v>
      </c>
      <c r="U42" s="77">
        <v>56.536289479188454</v>
      </c>
    </row>
    <row r="43" spans="1:21" x14ac:dyDescent="0.2">
      <c r="A43" s="17" t="s">
        <v>82</v>
      </c>
      <c r="B43" s="18">
        <v>98929</v>
      </c>
      <c r="C43" s="18">
        <v>102900</v>
      </c>
      <c r="D43" s="19">
        <v>105468</v>
      </c>
      <c r="E43" s="27">
        <v>18.771358257071348</v>
      </c>
      <c r="F43" s="27">
        <v>20.285975077230621</v>
      </c>
      <c r="G43" s="28">
        <v>19.73851169510748</v>
      </c>
      <c r="I43" s="92">
        <v>93618</v>
      </c>
      <c r="J43" s="18">
        <v>96950</v>
      </c>
      <c r="K43" s="19">
        <v>99438</v>
      </c>
      <c r="L43" s="76">
        <v>20.353863011792534</v>
      </c>
      <c r="M43" s="76">
        <v>22.410226182633519</v>
      </c>
      <c r="N43" s="77">
        <v>21.948619244276006</v>
      </c>
      <c r="P43" s="92">
        <v>5311</v>
      </c>
      <c r="Q43" s="18">
        <v>5950</v>
      </c>
      <c r="R43" s="19">
        <v>6030</v>
      </c>
      <c r="S43" s="76">
        <v>7.9187105816398038</v>
      </c>
      <c r="T43" s="76">
        <v>7.9724514953371211</v>
      </c>
      <c r="U43" s="77">
        <v>7.4190730464953187</v>
      </c>
    </row>
    <row r="44" spans="1:21" x14ac:dyDescent="0.2">
      <c r="A44" s="17" t="s">
        <v>84</v>
      </c>
      <c r="B44" s="18">
        <v>10059</v>
      </c>
      <c r="C44" s="18">
        <v>3862</v>
      </c>
      <c r="D44" s="19">
        <v>9171</v>
      </c>
      <c r="E44" s="27">
        <v>1.9086525963861023</v>
      </c>
      <c r="F44" s="27">
        <v>0.76136477889470022</v>
      </c>
      <c r="G44" s="28">
        <v>1.7163679102270899</v>
      </c>
      <c r="I44" s="92">
        <v>2479</v>
      </c>
      <c r="J44" s="18">
        <v>2561</v>
      </c>
      <c r="K44" s="19">
        <v>2420</v>
      </c>
      <c r="L44" s="76">
        <v>0.53896928375134801</v>
      </c>
      <c r="M44" s="76">
        <v>0.59198132288524441</v>
      </c>
      <c r="N44" s="77">
        <v>0.53415855680069924</v>
      </c>
      <c r="P44" s="92">
        <v>7580</v>
      </c>
      <c r="Q44" s="18">
        <v>1301</v>
      </c>
      <c r="R44" s="19">
        <v>6751</v>
      </c>
      <c r="S44" s="76">
        <v>11.301793675170346</v>
      </c>
      <c r="T44" s="76">
        <v>1.7432200664594275</v>
      </c>
      <c r="U44" s="77">
        <v>8.3061628751061178</v>
      </c>
    </row>
    <row r="45" spans="1:21" x14ac:dyDescent="0.2">
      <c r="A45" s="17" t="s">
        <v>187</v>
      </c>
      <c r="B45" s="18">
        <v>118017</v>
      </c>
      <c r="C45" s="18">
        <v>89560</v>
      </c>
      <c r="D45" s="19">
        <v>93437</v>
      </c>
      <c r="E45" s="27">
        <v>22.393225317397217</v>
      </c>
      <c r="F45" s="27" t="s">
        <v>162</v>
      </c>
      <c r="G45" s="28" t="s">
        <v>162</v>
      </c>
      <c r="I45" s="92">
        <v>118017</v>
      </c>
      <c r="J45" s="18">
        <v>78057</v>
      </c>
      <c r="K45" s="19">
        <v>81687</v>
      </c>
      <c r="L45" s="76">
        <v>25.658546978815181</v>
      </c>
      <c r="M45" s="76" t="s">
        <v>162</v>
      </c>
      <c r="N45" s="77" t="s">
        <v>162</v>
      </c>
      <c r="P45" s="92">
        <v>0</v>
      </c>
      <c r="Q45" s="18">
        <v>11503</v>
      </c>
      <c r="R45" s="19">
        <v>11750</v>
      </c>
      <c r="S45" s="76" t="s">
        <v>162</v>
      </c>
      <c r="T45" s="76" t="s">
        <v>162</v>
      </c>
      <c r="U45" s="77" t="s">
        <v>162</v>
      </c>
    </row>
    <row r="46" spans="1:21" x14ac:dyDescent="0.2">
      <c r="A46" s="17" t="s">
        <v>163</v>
      </c>
      <c r="B46" s="18">
        <v>2422</v>
      </c>
      <c r="C46" s="18">
        <v>3029</v>
      </c>
      <c r="D46" s="19">
        <v>3713</v>
      </c>
      <c r="E46" s="27">
        <v>0.45956422988837259</v>
      </c>
      <c r="F46" s="27">
        <v>0.5971449806504523</v>
      </c>
      <c r="G46" s="28">
        <v>0.69489412830369479</v>
      </c>
      <c r="I46" s="92">
        <v>2422</v>
      </c>
      <c r="J46" s="18">
        <v>3029</v>
      </c>
      <c r="K46" s="19">
        <v>3713</v>
      </c>
      <c r="L46" s="76">
        <v>0.52657668626291443</v>
      </c>
      <c r="M46" s="76">
        <v>0.70016065092518753</v>
      </c>
      <c r="N46" s="77">
        <v>0.81955814933925475</v>
      </c>
      <c r="P46" s="92">
        <v>0</v>
      </c>
      <c r="Q46" s="18">
        <v>0</v>
      </c>
      <c r="R46" s="19">
        <v>0</v>
      </c>
      <c r="S46" s="76" t="s">
        <v>162</v>
      </c>
      <c r="T46" s="76" t="s">
        <v>162</v>
      </c>
      <c r="U46" s="77" t="s">
        <v>162</v>
      </c>
    </row>
    <row r="47" spans="1:21" x14ac:dyDescent="0.2">
      <c r="A47" s="17" t="s">
        <v>164</v>
      </c>
      <c r="B47" s="18">
        <v>0</v>
      </c>
      <c r="C47" s="18">
        <v>0</v>
      </c>
      <c r="D47" s="19">
        <v>0</v>
      </c>
      <c r="E47" s="27" t="s">
        <v>162</v>
      </c>
      <c r="F47" s="27" t="s">
        <v>162</v>
      </c>
      <c r="G47" s="28" t="s">
        <v>162</v>
      </c>
      <c r="I47" s="92">
        <v>0</v>
      </c>
      <c r="J47" s="18">
        <v>0</v>
      </c>
      <c r="K47" s="19">
        <v>0</v>
      </c>
      <c r="L47" s="76" t="s">
        <v>162</v>
      </c>
      <c r="M47" s="76" t="s">
        <v>162</v>
      </c>
      <c r="N47" s="77" t="s">
        <v>162</v>
      </c>
      <c r="P47" s="92">
        <v>0</v>
      </c>
      <c r="Q47" s="18">
        <v>0</v>
      </c>
      <c r="R47" s="19">
        <v>0</v>
      </c>
      <c r="S47" s="76" t="s">
        <v>162</v>
      </c>
      <c r="T47" s="76" t="s">
        <v>162</v>
      </c>
      <c r="U47" s="77" t="s">
        <v>162</v>
      </c>
    </row>
    <row r="48" spans="1:21" x14ac:dyDescent="0.2">
      <c r="A48" s="17" t="s">
        <v>165</v>
      </c>
      <c r="B48" s="18">
        <v>991</v>
      </c>
      <c r="C48" s="18">
        <v>1250</v>
      </c>
      <c r="D48" s="19">
        <v>1393</v>
      </c>
      <c r="E48" s="27">
        <v>0.18803804781972636</v>
      </c>
      <c r="F48" s="27">
        <v>0.24642826867384135</v>
      </c>
      <c r="G48" s="28">
        <v>0.26070226790386392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991</v>
      </c>
      <c r="Q48" s="18">
        <v>1250</v>
      </c>
      <c r="R48" s="19">
        <v>1393</v>
      </c>
      <c r="S48" s="76">
        <v>1.4775827878751733</v>
      </c>
      <c r="T48" s="76">
        <v>1.6748847679279666</v>
      </c>
      <c r="U48" s="77">
        <v>1.7138919989664974</v>
      </c>
    </row>
    <row r="49" spans="1:21" x14ac:dyDescent="0.2">
      <c r="A49" s="17" t="s">
        <v>166</v>
      </c>
      <c r="B49" s="18">
        <v>3447</v>
      </c>
      <c r="C49" s="18">
        <v>3969</v>
      </c>
      <c r="D49" s="19">
        <v>4812</v>
      </c>
      <c r="E49" s="27">
        <v>0.65405363353642454</v>
      </c>
      <c r="F49" s="27">
        <v>0.78245903869318101</v>
      </c>
      <c r="G49" s="28">
        <v>0.90057380700171807</v>
      </c>
      <c r="I49" s="92">
        <v>3447</v>
      </c>
      <c r="J49" s="18">
        <v>3969</v>
      </c>
      <c r="K49" s="19">
        <v>4812</v>
      </c>
      <c r="L49" s="76">
        <v>0.74942602706369366</v>
      </c>
      <c r="M49" s="76">
        <v>0.91744391664644087</v>
      </c>
      <c r="N49" s="77">
        <v>1.0621367666632087</v>
      </c>
      <c r="P49" s="92">
        <v>0</v>
      </c>
      <c r="Q49" s="18">
        <v>0</v>
      </c>
      <c r="R49" s="19">
        <v>0</v>
      </c>
      <c r="S49" s="76" t="s">
        <v>162</v>
      </c>
      <c r="T49" s="76" t="s">
        <v>162</v>
      </c>
      <c r="U49" s="77" t="s">
        <v>162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162</v>
      </c>
      <c r="F50" s="27" t="s">
        <v>162</v>
      </c>
      <c r="G50" s="28" t="s">
        <v>162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0</v>
      </c>
      <c r="Q50" s="18">
        <v>0</v>
      </c>
      <c r="R50" s="19">
        <v>0</v>
      </c>
      <c r="S50" s="76" t="s">
        <v>162</v>
      </c>
      <c r="T50" s="76" t="s">
        <v>162</v>
      </c>
      <c r="U50" s="77" t="s">
        <v>162</v>
      </c>
    </row>
    <row r="51" spans="1:21" x14ac:dyDescent="0.2">
      <c r="A51" s="17" t="s">
        <v>168</v>
      </c>
      <c r="B51" s="18">
        <v>69982</v>
      </c>
      <c r="C51" s="18">
        <v>72027</v>
      </c>
      <c r="D51" s="19">
        <v>74811</v>
      </c>
      <c r="E51" s="27">
        <v>13.278787752290706</v>
      </c>
      <c r="F51" s="27">
        <v>14.199591126216616</v>
      </c>
      <c r="G51" s="28">
        <v>14.001003132918855</v>
      </c>
      <c r="I51" s="92">
        <v>69982</v>
      </c>
      <c r="J51" s="18">
        <v>72027</v>
      </c>
      <c r="K51" s="19">
        <v>74811</v>
      </c>
      <c r="L51" s="76">
        <v>15.215065919922079</v>
      </c>
      <c r="M51" s="76">
        <v>16.649214659685864</v>
      </c>
      <c r="N51" s="77">
        <v>16.512783385461617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162</v>
      </c>
      <c r="F52" s="27" t="s">
        <v>162</v>
      </c>
      <c r="G52" s="28" t="s">
        <v>162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0</v>
      </c>
      <c r="Q52" s="18">
        <v>0</v>
      </c>
      <c r="R52" s="19">
        <v>0</v>
      </c>
      <c r="S52" s="76" t="s">
        <v>162</v>
      </c>
      <c r="T52" s="76" t="s">
        <v>162</v>
      </c>
      <c r="U52" s="77" t="s">
        <v>162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159</v>
      </c>
      <c r="E53" s="27" t="s">
        <v>162</v>
      </c>
      <c r="F53" s="27" t="s">
        <v>162</v>
      </c>
      <c r="G53" s="28">
        <v>2.9757114570505647E-2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159</v>
      </c>
      <c r="S53" s="76" t="s">
        <v>162</v>
      </c>
      <c r="T53" s="76" t="s">
        <v>162</v>
      </c>
      <c r="U53" s="77">
        <v>0.19562729923594621</v>
      </c>
    </row>
    <row r="54" spans="1:21" x14ac:dyDescent="0.2">
      <c r="A54" s="17" t="s">
        <v>171</v>
      </c>
      <c r="B54" s="18">
        <v>36833</v>
      </c>
      <c r="C54" s="18">
        <v>35095</v>
      </c>
      <c r="D54" s="19">
        <v>36182</v>
      </c>
      <c r="E54" s="27">
        <v>6.9889055654328764</v>
      </c>
      <c r="F54" s="27">
        <v>6.9187200712867698</v>
      </c>
      <c r="G54" s="28">
        <v>6.7715215055977058</v>
      </c>
      <c r="I54" s="92">
        <v>36833</v>
      </c>
      <c r="J54" s="18">
        <v>35095</v>
      </c>
      <c r="K54" s="19">
        <v>36182</v>
      </c>
      <c r="L54" s="76">
        <v>8.0080095314293658</v>
      </c>
      <c r="M54" s="76">
        <v>8.1122938409440266</v>
      </c>
      <c r="N54" s="77">
        <v>7.9863326041995455</v>
      </c>
      <c r="P54" s="92">
        <v>0</v>
      </c>
      <c r="Q54" s="18">
        <v>0</v>
      </c>
      <c r="R54" s="19">
        <v>0</v>
      </c>
      <c r="S54" s="76" t="s">
        <v>162</v>
      </c>
      <c r="T54" s="76" t="s">
        <v>162</v>
      </c>
      <c r="U54" s="77" t="s">
        <v>162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162</v>
      </c>
      <c r="F55" s="27" t="s">
        <v>162</v>
      </c>
      <c r="G55" s="28" t="s">
        <v>162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0</v>
      </c>
      <c r="S55" s="76" t="s">
        <v>162</v>
      </c>
      <c r="T55" s="76" t="s">
        <v>162</v>
      </c>
      <c r="U55" s="77" t="s">
        <v>162</v>
      </c>
    </row>
    <row r="56" spans="1:21" x14ac:dyDescent="0.2">
      <c r="A56" s="17" t="s">
        <v>173</v>
      </c>
      <c r="B56" s="18">
        <v>0</v>
      </c>
      <c r="C56" s="18">
        <v>232</v>
      </c>
      <c r="D56" s="19">
        <v>915</v>
      </c>
      <c r="E56" s="27" t="s">
        <v>162</v>
      </c>
      <c r="F56" s="27">
        <v>4.5737086665864957E-2</v>
      </c>
      <c r="G56" s="28">
        <v>0.17124377252838155</v>
      </c>
      <c r="I56" s="92">
        <v>0</v>
      </c>
      <c r="J56" s="18">
        <v>232</v>
      </c>
      <c r="K56" s="19">
        <v>915</v>
      </c>
      <c r="L56" s="76" t="s">
        <v>162</v>
      </c>
      <c r="M56" s="76">
        <v>5.3627359199288051E-2</v>
      </c>
      <c r="N56" s="77">
        <v>0.20196490887299165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162</v>
      </c>
      <c r="F57" s="27" t="s">
        <v>162</v>
      </c>
      <c r="G57" s="28" t="s">
        <v>162</v>
      </c>
      <c r="I57" s="92">
        <v>0</v>
      </c>
      <c r="J57" s="18">
        <v>0</v>
      </c>
      <c r="K57" s="19">
        <v>0</v>
      </c>
      <c r="L57" s="76" t="s">
        <v>162</v>
      </c>
      <c r="M57" s="76" t="s">
        <v>162</v>
      </c>
      <c r="N57" s="77" t="s">
        <v>162</v>
      </c>
      <c r="P57" s="92">
        <v>0</v>
      </c>
      <c r="Q57" s="18">
        <v>0</v>
      </c>
      <c r="R57" s="19">
        <v>0</v>
      </c>
      <c r="S57" s="76" t="s">
        <v>162</v>
      </c>
      <c r="T57" s="76" t="s">
        <v>162</v>
      </c>
      <c r="U57" s="77" t="s">
        <v>162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162</v>
      </c>
      <c r="F58" s="27" t="s">
        <v>162</v>
      </c>
      <c r="G58" s="28" t="s">
        <v>162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0</v>
      </c>
      <c r="Q58" s="18">
        <v>0</v>
      </c>
      <c r="R58" s="19">
        <v>0</v>
      </c>
      <c r="S58" s="76" t="s">
        <v>162</v>
      </c>
      <c r="T58" s="76" t="s">
        <v>162</v>
      </c>
      <c r="U58" s="77" t="s">
        <v>162</v>
      </c>
    </row>
    <row r="59" spans="1:21" x14ac:dyDescent="0.2">
      <c r="A59" s="17" t="s">
        <v>176</v>
      </c>
      <c r="B59" s="18">
        <v>20196</v>
      </c>
      <c r="C59" s="18">
        <v>22090</v>
      </c>
      <c r="D59" s="19">
        <v>24644</v>
      </c>
      <c r="E59" s="27">
        <v>3.832105362025422</v>
      </c>
      <c r="F59" s="27">
        <v>4.3548803640041243</v>
      </c>
      <c r="G59" s="28">
        <v>4.6121656067644095</v>
      </c>
      <c r="I59" s="92">
        <v>20196</v>
      </c>
      <c r="J59" s="18">
        <v>22090</v>
      </c>
      <c r="K59" s="19">
        <v>24644</v>
      </c>
      <c r="L59" s="76">
        <v>4.3908929627439388</v>
      </c>
      <c r="M59" s="76">
        <v>5.1061567444494527</v>
      </c>
      <c r="N59" s="77">
        <v>5.4395882123125752</v>
      </c>
      <c r="P59" s="92">
        <v>0</v>
      </c>
      <c r="Q59" s="18">
        <v>0</v>
      </c>
      <c r="R59" s="19">
        <v>0</v>
      </c>
      <c r="S59" s="76" t="s">
        <v>162</v>
      </c>
      <c r="T59" s="76" t="s">
        <v>162</v>
      </c>
      <c r="U59" s="77" t="s">
        <v>162</v>
      </c>
    </row>
    <row r="60" spans="1:21" x14ac:dyDescent="0.2">
      <c r="A60" s="17" t="s">
        <v>177</v>
      </c>
      <c r="B60" s="18">
        <v>58</v>
      </c>
      <c r="C60" s="18">
        <v>63</v>
      </c>
      <c r="D60" s="19">
        <v>77</v>
      </c>
      <c r="E60" s="27">
        <v>1.1005254060084893E-2</v>
      </c>
      <c r="F60" s="27">
        <v>1.2419984741161605E-2</v>
      </c>
      <c r="G60" s="28">
        <v>1.4410678125339213E-2</v>
      </c>
      <c r="I60" s="92">
        <v>58</v>
      </c>
      <c r="J60" s="18">
        <v>63</v>
      </c>
      <c r="K60" s="19">
        <v>74</v>
      </c>
      <c r="L60" s="76">
        <v>1.2610011479458725E-2</v>
      </c>
      <c r="M60" s="76">
        <v>1.4562601851530807E-2</v>
      </c>
      <c r="N60" s="77">
        <v>1.6333774050930474E-2</v>
      </c>
      <c r="P60" s="92">
        <v>0</v>
      </c>
      <c r="Q60" s="18">
        <v>0</v>
      </c>
      <c r="R60" s="19">
        <v>3</v>
      </c>
      <c r="S60" s="76" t="s">
        <v>162</v>
      </c>
      <c r="T60" s="76" t="s">
        <v>162</v>
      </c>
      <c r="U60" s="77">
        <v>3.6910811176593624E-3</v>
      </c>
    </row>
    <row r="61" spans="1:21" x14ac:dyDescent="0.2">
      <c r="A61" s="17" t="s">
        <v>178</v>
      </c>
      <c r="B61" s="18">
        <v>1244</v>
      </c>
      <c r="C61" s="18">
        <v>1502</v>
      </c>
      <c r="D61" s="19">
        <v>1651</v>
      </c>
      <c r="E61" s="27">
        <v>0.23604372501285528</v>
      </c>
      <c r="F61" s="27">
        <v>0.29610820763848777</v>
      </c>
      <c r="G61" s="28">
        <v>0.30898739720694857</v>
      </c>
      <c r="I61" s="92">
        <v>1244</v>
      </c>
      <c r="J61" s="18">
        <v>1502</v>
      </c>
      <c r="K61" s="19">
        <v>1651</v>
      </c>
      <c r="L61" s="76">
        <v>0.27046300483528718</v>
      </c>
      <c r="M61" s="76">
        <v>0.34719092033332177</v>
      </c>
      <c r="N61" s="77">
        <v>0.36441974267684069</v>
      </c>
      <c r="P61" s="92">
        <v>0</v>
      </c>
      <c r="Q61" s="18">
        <v>0</v>
      </c>
      <c r="R61" s="19">
        <v>0</v>
      </c>
      <c r="S61" s="76" t="s">
        <v>162</v>
      </c>
      <c r="T61" s="76" t="s">
        <v>162</v>
      </c>
      <c r="U61" s="77" t="s">
        <v>162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  <c r="I63" s="92">
        <v>0</v>
      </c>
      <c r="J63" s="18">
        <v>0</v>
      </c>
      <c r="K63" s="19">
        <v>0</v>
      </c>
      <c r="L63" s="76" t="s">
        <v>162</v>
      </c>
      <c r="M63" s="76" t="s">
        <v>162</v>
      </c>
      <c r="N63" s="77" t="s">
        <v>162</v>
      </c>
      <c r="P63" s="92">
        <v>0</v>
      </c>
      <c r="Q63" s="18">
        <v>0</v>
      </c>
      <c r="R63" s="19">
        <v>0</v>
      </c>
      <c r="S63" s="76" t="s">
        <v>162</v>
      </c>
      <c r="T63" s="76" t="s">
        <v>162</v>
      </c>
      <c r="U63" s="77" t="s">
        <v>162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162</v>
      </c>
      <c r="F64" s="27" t="s">
        <v>162</v>
      </c>
      <c r="G64" s="28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162</v>
      </c>
      <c r="F65" s="27" t="s">
        <v>162</v>
      </c>
      <c r="G65" s="28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0</v>
      </c>
      <c r="C66" s="18">
        <v>0</v>
      </c>
      <c r="D66" s="19">
        <v>0</v>
      </c>
      <c r="E66" s="27" t="s">
        <v>162</v>
      </c>
      <c r="F66" s="27" t="s">
        <v>162</v>
      </c>
      <c r="G66" s="28" t="s">
        <v>162</v>
      </c>
      <c r="I66" s="92">
        <v>0</v>
      </c>
      <c r="J66" s="18">
        <v>0</v>
      </c>
      <c r="K66" s="19">
        <v>0</v>
      </c>
      <c r="L66" s="76" t="s">
        <v>162</v>
      </c>
      <c r="M66" s="76" t="s">
        <v>162</v>
      </c>
      <c r="N66" s="77" t="s">
        <v>162</v>
      </c>
      <c r="P66" s="92">
        <v>0</v>
      </c>
      <c r="Q66" s="18">
        <v>0</v>
      </c>
      <c r="R66" s="19">
        <v>0</v>
      </c>
      <c r="S66" s="76" t="s">
        <v>162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465</v>
      </c>
      <c r="C67" s="18">
        <v>638</v>
      </c>
      <c r="D67" s="19">
        <v>590</v>
      </c>
      <c r="E67" s="27">
        <v>8.8231778240335776E-2</v>
      </c>
      <c r="F67" s="27">
        <v>0.12577698833112863</v>
      </c>
      <c r="G67" s="28">
        <v>0.11041948173961215</v>
      </c>
      <c r="I67" s="92">
        <v>273</v>
      </c>
      <c r="J67" s="18">
        <v>410</v>
      </c>
      <c r="K67" s="19">
        <v>343</v>
      </c>
      <c r="L67" s="76">
        <v>5.935401954986607E-2</v>
      </c>
      <c r="M67" s="76">
        <v>9.4772488240121119E-2</v>
      </c>
      <c r="N67" s="77">
        <v>7.5709249992826383E-2</v>
      </c>
      <c r="P67" s="92">
        <v>192</v>
      </c>
      <c r="Q67" s="18">
        <v>228</v>
      </c>
      <c r="R67" s="19">
        <v>247</v>
      </c>
      <c r="S67" s="76">
        <v>0.28627234638953913</v>
      </c>
      <c r="T67" s="76">
        <v>0.30549898167006112</v>
      </c>
      <c r="U67" s="77">
        <v>0.30389901202062086</v>
      </c>
    </row>
    <row r="68" spans="1:21" x14ac:dyDescent="0.2">
      <c r="A68" s="17" t="s">
        <v>185</v>
      </c>
      <c r="B68" s="18">
        <v>0</v>
      </c>
      <c r="C68" s="18">
        <v>0</v>
      </c>
      <c r="D68" s="19">
        <v>0</v>
      </c>
      <c r="E68" s="27" t="s">
        <v>162</v>
      </c>
      <c r="F68" s="27" t="s">
        <v>162</v>
      </c>
      <c r="G68" s="28" t="s">
        <v>162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0</v>
      </c>
      <c r="Q68" s="18">
        <v>0</v>
      </c>
      <c r="R68" s="19">
        <v>0</v>
      </c>
      <c r="S68" s="76" t="s">
        <v>162</v>
      </c>
      <c r="T68" s="76" t="s">
        <v>162</v>
      </c>
      <c r="U68" s="77" t="s">
        <v>162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527021</v>
      </c>
      <c r="C70" s="21">
        <v>507247</v>
      </c>
      <c r="D70" s="22">
        <v>534326</v>
      </c>
      <c r="E70" s="23">
        <v>100</v>
      </c>
      <c r="F70" s="23">
        <v>100</v>
      </c>
      <c r="G70" s="48">
        <v>100</v>
      </c>
      <c r="I70" s="93">
        <v>459952</v>
      </c>
      <c r="J70" s="21">
        <v>432615</v>
      </c>
      <c r="K70" s="22">
        <v>453049</v>
      </c>
      <c r="L70" s="79">
        <v>100</v>
      </c>
      <c r="M70" s="79">
        <v>100</v>
      </c>
      <c r="N70" s="80">
        <v>100</v>
      </c>
      <c r="P70" s="93">
        <v>67069</v>
      </c>
      <c r="Q70" s="21">
        <v>74632</v>
      </c>
      <c r="R70" s="22">
        <v>81277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57">
        <v>15</v>
      </c>
    </row>
    <row r="73" spans="1:21" ht="12.75" customHeight="1" x14ac:dyDescent="0.2">
      <c r="A73" s="26" t="s">
        <v>160</v>
      </c>
      <c r="U73" s="256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75" t="s">
        <v>107</v>
      </c>
      <c r="J4" s="275"/>
      <c r="K4" s="275"/>
      <c r="L4" s="275"/>
      <c r="M4" s="275"/>
      <c r="N4" s="275"/>
      <c r="P4" s="275" t="s">
        <v>108</v>
      </c>
      <c r="Q4" s="275"/>
      <c r="R4" s="275"/>
      <c r="S4" s="275"/>
      <c r="T4" s="275"/>
      <c r="U4" s="275"/>
    </row>
    <row r="5" spans="1:21" x14ac:dyDescent="0.2">
      <c r="A5" s="7"/>
      <c r="B5" s="8"/>
      <c r="C5" s="82" t="s">
        <v>1</v>
      </c>
      <c r="D5" s="10"/>
      <c r="E5" s="11"/>
      <c r="F5" s="82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639408</v>
      </c>
      <c r="C7" s="18">
        <v>692724</v>
      </c>
      <c r="D7" s="19">
        <v>760290</v>
      </c>
      <c r="E7" s="27">
        <v>32.761693175262103</v>
      </c>
      <c r="F7" s="27">
        <v>30.414713766055861</v>
      </c>
      <c r="G7" s="28">
        <v>28.623576755527797</v>
      </c>
      <c r="I7" s="92">
        <v>109593</v>
      </c>
      <c r="J7" s="18">
        <v>131057</v>
      </c>
      <c r="K7" s="19">
        <v>155838</v>
      </c>
      <c r="L7" s="76">
        <v>39.270510835913313</v>
      </c>
      <c r="M7" s="76">
        <v>38.566594079218412</v>
      </c>
      <c r="N7" s="77">
        <v>38.68051677277635</v>
      </c>
      <c r="P7" s="92">
        <v>529815</v>
      </c>
      <c r="Q7" s="18">
        <v>561667</v>
      </c>
      <c r="R7" s="19">
        <v>604452</v>
      </c>
      <c r="S7" s="76">
        <v>31.675716330408186</v>
      </c>
      <c r="T7" s="76">
        <v>28.985150494768483</v>
      </c>
      <c r="U7" s="77">
        <v>26.825404010683084</v>
      </c>
    </row>
    <row r="8" spans="1:21" x14ac:dyDescent="0.2">
      <c r="A8" s="222" t="s">
        <v>188</v>
      </c>
      <c r="B8" s="18">
        <v>394176</v>
      </c>
      <c r="C8" s="18">
        <v>451619</v>
      </c>
      <c r="D8" s="19">
        <v>542380</v>
      </c>
      <c r="E8" s="27">
        <v>20.196608689681888</v>
      </c>
      <c r="F8" s="27">
        <v>19.82876674738046</v>
      </c>
      <c r="G8" s="28">
        <v>20.419649818704922</v>
      </c>
      <c r="I8" s="92">
        <v>88351</v>
      </c>
      <c r="J8" s="18">
        <v>93092</v>
      </c>
      <c r="K8" s="19">
        <v>102364</v>
      </c>
      <c r="L8" s="76">
        <v>31.658855062492833</v>
      </c>
      <c r="M8" s="76">
        <v>27.394502972161732</v>
      </c>
      <c r="N8" s="77">
        <v>25.407746627449519</v>
      </c>
      <c r="P8" s="92">
        <v>305825</v>
      </c>
      <c r="Q8" s="18">
        <v>358527</v>
      </c>
      <c r="R8" s="19">
        <v>440016</v>
      </c>
      <c r="S8" s="76">
        <v>18.28416701442406</v>
      </c>
      <c r="T8" s="76">
        <v>18.501993265471999</v>
      </c>
      <c r="U8" s="77">
        <v>19.52778214178252</v>
      </c>
    </row>
    <row r="9" spans="1:21" x14ac:dyDescent="0.2">
      <c r="A9" s="17" t="s">
        <v>82</v>
      </c>
      <c r="B9" s="18">
        <v>403153</v>
      </c>
      <c r="C9" s="18">
        <v>499095</v>
      </c>
      <c r="D9" s="19">
        <v>588563</v>
      </c>
      <c r="E9" s="27">
        <v>20.656568089054943</v>
      </c>
      <c r="F9" s="27">
        <v>21.913246209268987</v>
      </c>
      <c r="G9" s="28">
        <v>22.158358265877109</v>
      </c>
      <c r="I9" s="92">
        <v>45418</v>
      </c>
      <c r="J9" s="18">
        <v>52536</v>
      </c>
      <c r="K9" s="19">
        <v>62225</v>
      </c>
      <c r="L9" s="76">
        <v>16.274653136108245</v>
      </c>
      <c r="M9" s="76">
        <v>15.459949384968512</v>
      </c>
      <c r="N9" s="77">
        <v>15.444853990592849</v>
      </c>
      <c r="P9" s="92">
        <v>357735</v>
      </c>
      <c r="Q9" s="18">
        <v>446559</v>
      </c>
      <c r="R9" s="19">
        <v>526338</v>
      </c>
      <c r="S9" s="76">
        <v>21.387677550576282</v>
      </c>
      <c r="T9" s="76">
        <v>23.044935557533769</v>
      </c>
      <c r="U9" s="77">
        <v>23.358727402961545</v>
      </c>
    </row>
    <row r="10" spans="1:21" x14ac:dyDescent="0.2">
      <c r="A10" s="17" t="s">
        <v>84</v>
      </c>
      <c r="B10" s="18">
        <v>170262</v>
      </c>
      <c r="C10" s="18">
        <v>172913</v>
      </c>
      <c r="D10" s="19">
        <v>223439</v>
      </c>
      <c r="E10" s="27">
        <v>8.7238060884544399</v>
      </c>
      <c r="F10" s="27">
        <v>7.5919116436416481</v>
      </c>
      <c r="G10" s="28">
        <v>8.412084029355082</v>
      </c>
      <c r="I10" s="92">
        <v>20389</v>
      </c>
      <c r="J10" s="18">
        <v>26234</v>
      </c>
      <c r="K10" s="19">
        <v>32105</v>
      </c>
      <c r="L10" s="76">
        <v>7.3059998853342503</v>
      </c>
      <c r="M10" s="76">
        <v>7.719969395562357</v>
      </c>
      <c r="N10" s="77">
        <v>7.9687752088064832</v>
      </c>
      <c r="P10" s="92">
        <v>149873</v>
      </c>
      <c r="Q10" s="18">
        <v>146679</v>
      </c>
      <c r="R10" s="19">
        <v>191334</v>
      </c>
      <c r="S10" s="76">
        <v>8.9603628315303752</v>
      </c>
      <c r="T10" s="76">
        <v>7.5694546580485351</v>
      </c>
      <c r="U10" s="77">
        <v>8.4913472880891074</v>
      </c>
    </row>
    <row r="11" spans="1:21" x14ac:dyDescent="0.2">
      <c r="A11" s="17" t="s">
        <v>187</v>
      </c>
      <c r="B11" s="18">
        <v>103890</v>
      </c>
      <c r="C11" s="18">
        <v>111782</v>
      </c>
      <c r="D11" s="19">
        <v>122958</v>
      </c>
      <c r="E11" s="27">
        <v>5.3230680629237987</v>
      </c>
      <c r="F11" s="27">
        <v>4.9078962677736824</v>
      </c>
      <c r="G11" s="28">
        <v>4.6291517061991962</v>
      </c>
      <c r="I11" s="92">
        <v>15131</v>
      </c>
      <c r="J11" s="18">
        <v>18747</v>
      </c>
      <c r="K11" s="19">
        <v>23777</v>
      </c>
      <c r="L11" s="76">
        <v>5.4218982914803346</v>
      </c>
      <c r="M11" s="76">
        <v>5.5167441586722381</v>
      </c>
      <c r="N11" s="77">
        <v>5.9016841034041967</v>
      </c>
      <c r="P11" s="92">
        <v>88759</v>
      </c>
      <c r="Q11" s="18">
        <v>93035</v>
      </c>
      <c r="R11" s="19">
        <v>99181</v>
      </c>
      <c r="S11" s="76">
        <v>5.3065785335837985</v>
      </c>
      <c r="T11" s="76">
        <v>4.8011250016126743</v>
      </c>
      <c r="U11" s="77">
        <v>4.4016239423205796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162</v>
      </c>
      <c r="F12" s="27" t="s">
        <v>162</v>
      </c>
      <c r="G12" s="28" t="s">
        <v>162</v>
      </c>
      <c r="I12" s="92">
        <v>0</v>
      </c>
      <c r="J12" s="18">
        <v>0</v>
      </c>
      <c r="K12" s="19">
        <v>0</v>
      </c>
      <c r="L12" s="76" t="s">
        <v>162</v>
      </c>
      <c r="M12" s="76" t="s">
        <v>162</v>
      </c>
      <c r="N12" s="77" t="s">
        <v>162</v>
      </c>
      <c r="P12" s="92">
        <v>0</v>
      </c>
      <c r="Q12" s="18">
        <v>0</v>
      </c>
      <c r="R12" s="19">
        <v>0</v>
      </c>
      <c r="S12" s="76" t="s">
        <v>162</v>
      </c>
      <c r="T12" s="76" t="s">
        <v>162</v>
      </c>
      <c r="U12" s="77" t="s">
        <v>162</v>
      </c>
    </row>
    <row r="13" spans="1:21" x14ac:dyDescent="0.2">
      <c r="A13" s="17" t="s">
        <v>164</v>
      </c>
      <c r="B13" s="18">
        <v>17337</v>
      </c>
      <c r="C13" s="18">
        <v>17546</v>
      </c>
      <c r="D13" s="19">
        <v>0</v>
      </c>
      <c r="E13" s="27">
        <v>0.88830523637414471</v>
      </c>
      <c r="F13" s="27">
        <v>0.77037401293908703</v>
      </c>
      <c r="G13" s="28" t="s">
        <v>162</v>
      </c>
      <c r="I13" s="92">
        <v>0</v>
      </c>
      <c r="J13" s="18">
        <v>0</v>
      </c>
      <c r="K13" s="19">
        <v>0</v>
      </c>
      <c r="L13" s="76" t="s">
        <v>162</v>
      </c>
      <c r="M13" s="76" t="s">
        <v>162</v>
      </c>
      <c r="N13" s="77" t="s">
        <v>162</v>
      </c>
      <c r="P13" s="92">
        <v>17337</v>
      </c>
      <c r="Q13" s="18">
        <v>17546</v>
      </c>
      <c r="R13" s="19">
        <v>0</v>
      </c>
      <c r="S13" s="76">
        <v>1.0365163198857841</v>
      </c>
      <c r="T13" s="76">
        <v>0.90547148146714662</v>
      </c>
      <c r="U13" s="77" t="s">
        <v>162</v>
      </c>
    </row>
    <row r="14" spans="1:21" x14ac:dyDescent="0.2">
      <c r="A14" s="17" t="s">
        <v>165</v>
      </c>
      <c r="B14" s="18">
        <v>26667</v>
      </c>
      <c r="C14" s="18">
        <v>41632</v>
      </c>
      <c r="D14" s="19">
        <v>77961</v>
      </c>
      <c r="E14" s="27">
        <v>1.3663514874770328</v>
      </c>
      <c r="F14" s="27">
        <v>1.8278930187324787</v>
      </c>
      <c r="G14" s="28">
        <v>2.9350940659981095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26667</v>
      </c>
      <c r="Q14" s="18">
        <v>41632</v>
      </c>
      <c r="R14" s="19">
        <v>77961</v>
      </c>
      <c r="S14" s="76">
        <v>1.5943231644687204</v>
      </c>
      <c r="T14" s="76">
        <v>2.148443446736592</v>
      </c>
      <c r="U14" s="77">
        <v>3.4598865122075266</v>
      </c>
    </row>
    <row r="15" spans="1:21" x14ac:dyDescent="0.2">
      <c r="A15" s="17" t="s">
        <v>166</v>
      </c>
      <c r="B15" s="18">
        <v>0</v>
      </c>
      <c r="C15" s="18">
        <v>0</v>
      </c>
      <c r="D15" s="19">
        <v>0</v>
      </c>
      <c r="E15" s="27" t="s">
        <v>162</v>
      </c>
      <c r="F15" s="27" t="s">
        <v>162</v>
      </c>
      <c r="G15" s="28" t="s">
        <v>162</v>
      </c>
      <c r="I15" s="92">
        <v>0</v>
      </c>
      <c r="J15" s="18">
        <v>0</v>
      </c>
      <c r="K15" s="19">
        <v>0</v>
      </c>
      <c r="L15" s="76" t="s">
        <v>162</v>
      </c>
      <c r="M15" s="76" t="s">
        <v>162</v>
      </c>
      <c r="N15" s="77" t="s">
        <v>162</v>
      </c>
      <c r="P15" s="92">
        <v>0</v>
      </c>
      <c r="Q15" s="18">
        <v>0</v>
      </c>
      <c r="R15" s="19">
        <v>0</v>
      </c>
      <c r="S15" s="76" t="s">
        <v>162</v>
      </c>
      <c r="T15" s="76" t="s">
        <v>162</v>
      </c>
      <c r="U15" s="77" t="s">
        <v>162</v>
      </c>
    </row>
    <row r="16" spans="1:21" x14ac:dyDescent="0.2">
      <c r="A16" s="17" t="s">
        <v>167</v>
      </c>
      <c r="B16" s="18">
        <v>193743</v>
      </c>
      <c r="C16" s="18">
        <v>234334</v>
      </c>
      <c r="D16" s="19">
        <v>249657</v>
      </c>
      <c r="E16" s="27">
        <v>9.9269147725001972</v>
      </c>
      <c r="F16" s="27">
        <v>10.288659748550554</v>
      </c>
      <c r="G16" s="28">
        <v>9.3991454603569728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193743</v>
      </c>
      <c r="Q16" s="18">
        <v>234334</v>
      </c>
      <c r="R16" s="19">
        <v>249657</v>
      </c>
      <c r="S16" s="76">
        <v>11.583190942125597</v>
      </c>
      <c r="T16" s="76">
        <v>12.09294164699204</v>
      </c>
      <c r="U16" s="77">
        <v>11.079705070204263</v>
      </c>
    </row>
    <row r="17" spans="1:21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  <c r="I17" s="92">
        <v>0</v>
      </c>
      <c r="J17" s="18">
        <v>0</v>
      </c>
      <c r="K17" s="19">
        <v>0</v>
      </c>
      <c r="L17" s="76" t="s">
        <v>162</v>
      </c>
      <c r="M17" s="76" t="s">
        <v>162</v>
      </c>
      <c r="N17" s="77" t="s">
        <v>162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0</v>
      </c>
      <c r="Q18" s="18">
        <v>0</v>
      </c>
      <c r="R18" s="19">
        <v>0</v>
      </c>
      <c r="S18" s="76" t="s">
        <v>162</v>
      </c>
      <c r="T18" s="76" t="s">
        <v>162</v>
      </c>
      <c r="U18" s="77" t="s">
        <v>162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162</v>
      </c>
      <c r="F19" s="27" t="s">
        <v>162</v>
      </c>
      <c r="G19" s="28" t="s">
        <v>162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0</v>
      </c>
      <c r="S19" s="76" t="s">
        <v>162</v>
      </c>
      <c r="T19" s="76" t="s">
        <v>162</v>
      </c>
      <c r="U19" s="77" t="s">
        <v>162</v>
      </c>
    </row>
    <row r="20" spans="1:21" x14ac:dyDescent="0.2">
      <c r="A20" s="17" t="s">
        <v>171</v>
      </c>
      <c r="B20" s="18">
        <v>31</v>
      </c>
      <c r="C20" s="18">
        <v>43652</v>
      </c>
      <c r="D20" s="19">
        <v>56022</v>
      </c>
      <c r="E20" s="27">
        <v>1.5883637496451801E-3</v>
      </c>
      <c r="F20" s="27">
        <v>1.9165830623969582</v>
      </c>
      <c r="G20" s="28">
        <v>2.1091294335032398</v>
      </c>
      <c r="I20" s="92">
        <v>31</v>
      </c>
      <c r="J20" s="18">
        <v>18154</v>
      </c>
      <c r="K20" s="19">
        <v>26576</v>
      </c>
      <c r="L20" s="76">
        <v>1.1108244467377595E-2</v>
      </c>
      <c r="M20" s="76">
        <v>5.3422400094167504</v>
      </c>
      <c r="N20" s="77">
        <v>6.5964232969705998</v>
      </c>
      <c r="P20" s="92">
        <v>0</v>
      </c>
      <c r="Q20" s="18">
        <v>25498</v>
      </c>
      <c r="R20" s="19">
        <v>29446</v>
      </c>
      <c r="S20" s="76" t="s">
        <v>162</v>
      </c>
      <c r="T20" s="76">
        <v>1.3158390422004618</v>
      </c>
      <c r="U20" s="77">
        <v>1.306804918336897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0</v>
      </c>
      <c r="S21" s="76" t="s">
        <v>162</v>
      </c>
      <c r="T21" s="76" t="s">
        <v>162</v>
      </c>
      <c r="U21" s="77" t="s">
        <v>162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  <c r="I22" s="92">
        <v>0</v>
      </c>
      <c r="J22" s="18">
        <v>0</v>
      </c>
      <c r="K22" s="19">
        <v>0</v>
      </c>
      <c r="L22" s="76" t="s">
        <v>162</v>
      </c>
      <c r="M22" s="76" t="s">
        <v>162</v>
      </c>
      <c r="N22" s="77" t="s">
        <v>162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11</v>
      </c>
      <c r="D23" s="19">
        <v>4993</v>
      </c>
      <c r="E23" s="27" t="s">
        <v>162</v>
      </c>
      <c r="F23" s="27">
        <v>4.8296558431152161E-4</v>
      </c>
      <c r="G23" s="28">
        <v>0.18797763845420865</v>
      </c>
      <c r="I23" s="92">
        <v>0</v>
      </c>
      <c r="J23" s="18">
        <v>0</v>
      </c>
      <c r="K23" s="19">
        <v>0</v>
      </c>
      <c r="L23" s="76" t="s">
        <v>162</v>
      </c>
      <c r="M23" s="76" t="s">
        <v>162</v>
      </c>
      <c r="N23" s="77" t="s">
        <v>162</v>
      </c>
      <c r="P23" s="92">
        <v>0</v>
      </c>
      <c r="Q23" s="18">
        <v>11</v>
      </c>
      <c r="R23" s="19">
        <v>4993</v>
      </c>
      <c r="S23" s="76" t="s">
        <v>162</v>
      </c>
      <c r="T23" s="76">
        <v>5.6766136419346934E-4</v>
      </c>
      <c r="U23" s="77">
        <v>0.22158788824479136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162</v>
      </c>
      <c r="F24" s="27" t="s">
        <v>162</v>
      </c>
      <c r="G24" s="28" t="s">
        <v>162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0</v>
      </c>
      <c r="Q24" s="18">
        <v>0</v>
      </c>
      <c r="R24" s="19">
        <v>0</v>
      </c>
      <c r="S24" s="76" t="s">
        <v>162</v>
      </c>
      <c r="T24" s="76" t="s">
        <v>162</v>
      </c>
      <c r="U24" s="77" t="s">
        <v>162</v>
      </c>
    </row>
    <row r="25" spans="1:21" x14ac:dyDescent="0.2">
      <c r="A25" s="17" t="s">
        <v>176</v>
      </c>
      <c r="B25" s="18">
        <v>0</v>
      </c>
      <c r="C25" s="18">
        <v>0</v>
      </c>
      <c r="D25" s="19">
        <v>0</v>
      </c>
      <c r="E25" s="27" t="s">
        <v>162</v>
      </c>
      <c r="F25" s="27" t="s">
        <v>162</v>
      </c>
      <c r="G25" s="28" t="s">
        <v>162</v>
      </c>
      <c r="I25" s="92">
        <v>0</v>
      </c>
      <c r="J25" s="18">
        <v>0</v>
      </c>
      <c r="K25" s="19">
        <v>0</v>
      </c>
      <c r="L25" s="76" t="s">
        <v>162</v>
      </c>
      <c r="M25" s="76" t="s">
        <v>162</v>
      </c>
      <c r="N25" s="77" t="s">
        <v>162</v>
      </c>
      <c r="P25" s="92">
        <v>0</v>
      </c>
      <c r="Q25" s="18">
        <v>0</v>
      </c>
      <c r="R25" s="19">
        <v>0</v>
      </c>
      <c r="S25" s="76" t="s">
        <v>162</v>
      </c>
      <c r="T25" s="76" t="s">
        <v>162</v>
      </c>
      <c r="U25" s="77" t="s">
        <v>162</v>
      </c>
    </row>
    <row r="26" spans="1:21" x14ac:dyDescent="0.2">
      <c r="A26" s="17" t="s">
        <v>177</v>
      </c>
      <c r="B26" s="18">
        <v>0</v>
      </c>
      <c r="C26" s="18">
        <v>0</v>
      </c>
      <c r="D26" s="19">
        <v>1318</v>
      </c>
      <c r="E26" s="27" t="s">
        <v>162</v>
      </c>
      <c r="F26" s="27" t="s">
        <v>162</v>
      </c>
      <c r="G26" s="28">
        <v>4.962037402015762E-2</v>
      </c>
      <c r="I26" s="92">
        <v>0</v>
      </c>
      <c r="J26" s="18">
        <v>0</v>
      </c>
      <c r="K26" s="19">
        <v>0</v>
      </c>
      <c r="L26" s="76" t="s">
        <v>162</v>
      </c>
      <c r="M26" s="76" t="s">
        <v>162</v>
      </c>
      <c r="N26" s="77" t="s">
        <v>162</v>
      </c>
      <c r="P26" s="92">
        <v>0</v>
      </c>
      <c r="Q26" s="18">
        <v>0</v>
      </c>
      <c r="R26" s="19">
        <v>1318</v>
      </c>
      <c r="S26" s="76" t="s">
        <v>162</v>
      </c>
      <c r="T26" s="76" t="s">
        <v>162</v>
      </c>
      <c r="U26" s="77">
        <v>5.8492456780820157E-2</v>
      </c>
    </row>
    <row r="27" spans="1:21" x14ac:dyDescent="0.2">
      <c r="A27" s="17" t="s">
        <v>178</v>
      </c>
      <c r="B27" s="18">
        <v>0</v>
      </c>
      <c r="C27" s="18">
        <v>0</v>
      </c>
      <c r="D27" s="19">
        <v>0</v>
      </c>
      <c r="E27" s="27" t="s">
        <v>162</v>
      </c>
      <c r="F27" s="27" t="s">
        <v>162</v>
      </c>
      <c r="G27" s="28" t="s">
        <v>162</v>
      </c>
      <c r="I27" s="92">
        <v>0</v>
      </c>
      <c r="J27" s="18">
        <v>0</v>
      </c>
      <c r="K27" s="19">
        <v>0</v>
      </c>
      <c r="L27" s="76" t="s">
        <v>162</v>
      </c>
      <c r="M27" s="76" t="s">
        <v>162</v>
      </c>
      <c r="N27" s="77" t="s">
        <v>162</v>
      </c>
      <c r="P27" s="92">
        <v>0</v>
      </c>
      <c r="Q27" s="18">
        <v>0</v>
      </c>
      <c r="R27" s="19">
        <v>0</v>
      </c>
      <c r="S27" s="76" t="s">
        <v>162</v>
      </c>
      <c r="T27" s="76" t="s">
        <v>162</v>
      </c>
      <c r="U27" s="77" t="s">
        <v>162</v>
      </c>
    </row>
    <row r="28" spans="1:21" x14ac:dyDescent="0.2">
      <c r="A28" s="17" t="s">
        <v>179</v>
      </c>
      <c r="B28" s="18">
        <v>0</v>
      </c>
      <c r="C28" s="18">
        <v>0</v>
      </c>
      <c r="D28" s="19">
        <v>0</v>
      </c>
      <c r="E28" s="27" t="s">
        <v>162</v>
      </c>
      <c r="F28" s="27" t="s">
        <v>162</v>
      </c>
      <c r="G28" s="28" t="s">
        <v>162</v>
      </c>
      <c r="I28" s="92">
        <v>0</v>
      </c>
      <c r="J28" s="18">
        <v>0</v>
      </c>
      <c r="K28" s="19">
        <v>0</v>
      </c>
      <c r="L28" s="76" t="s">
        <v>162</v>
      </c>
      <c r="M28" s="76" t="s">
        <v>162</v>
      </c>
      <c r="N28" s="77" t="s">
        <v>162</v>
      </c>
      <c r="P28" s="92">
        <v>0</v>
      </c>
      <c r="Q28" s="18">
        <v>0</v>
      </c>
      <c r="R28" s="19">
        <v>0</v>
      </c>
      <c r="S28" s="76" t="s">
        <v>162</v>
      </c>
      <c r="T28" s="76" t="s">
        <v>162</v>
      </c>
      <c r="U28" s="77" t="s">
        <v>162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162</v>
      </c>
      <c r="F30" s="27" t="s">
        <v>162</v>
      </c>
      <c r="G30" s="28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162</v>
      </c>
      <c r="F31" s="27" t="s">
        <v>162</v>
      </c>
      <c r="G31" s="28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216</v>
      </c>
      <c r="C32" s="18">
        <v>0</v>
      </c>
      <c r="D32" s="19">
        <v>0</v>
      </c>
      <c r="E32" s="27">
        <v>1.1067308707205126E-2</v>
      </c>
      <c r="F32" s="27" t="s">
        <v>162</v>
      </c>
      <c r="G32" s="28" t="s">
        <v>162</v>
      </c>
      <c r="I32" s="92">
        <v>159</v>
      </c>
      <c r="J32" s="18">
        <v>0</v>
      </c>
      <c r="K32" s="19">
        <v>0</v>
      </c>
      <c r="L32" s="76">
        <v>5.6974544203646373E-2</v>
      </c>
      <c r="M32" s="76" t="s">
        <v>162</v>
      </c>
      <c r="N32" s="77" t="s">
        <v>162</v>
      </c>
      <c r="P32" s="92">
        <v>57</v>
      </c>
      <c r="Q32" s="18">
        <v>0</v>
      </c>
      <c r="R32" s="19">
        <v>0</v>
      </c>
      <c r="S32" s="76">
        <v>3.4078231662623116E-3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1414</v>
      </c>
      <c r="C33" s="18">
        <v>1571</v>
      </c>
      <c r="D33" s="19">
        <v>1612</v>
      </c>
      <c r="E33" s="27">
        <v>7.2449881999944662E-2</v>
      </c>
      <c r="F33" s="27">
        <v>6.8976266632127303E-2</v>
      </c>
      <c r="G33" s="28">
        <v>6.0688955174881702E-2</v>
      </c>
      <c r="I33" s="92">
        <v>0</v>
      </c>
      <c r="J33" s="18">
        <v>0</v>
      </c>
      <c r="K33" s="19">
        <v>0</v>
      </c>
      <c r="L33" s="76" t="s">
        <v>162</v>
      </c>
      <c r="M33" s="76" t="s">
        <v>162</v>
      </c>
      <c r="N33" s="77" t="s">
        <v>162</v>
      </c>
      <c r="P33" s="92">
        <v>1414</v>
      </c>
      <c r="Q33" s="18">
        <v>1571</v>
      </c>
      <c r="R33" s="19">
        <v>1612</v>
      </c>
      <c r="S33" s="76">
        <v>8.4537929071840504E-2</v>
      </c>
      <c r="T33" s="76">
        <v>8.1072363922540025E-2</v>
      </c>
      <c r="U33" s="77">
        <v>7.1540091297937855E-2</v>
      </c>
    </row>
    <row r="34" spans="1:21" x14ac:dyDescent="0.2">
      <c r="A34" s="17" t="s">
        <v>185</v>
      </c>
      <c r="B34" s="18">
        <v>1397</v>
      </c>
      <c r="C34" s="18">
        <v>10716</v>
      </c>
      <c r="D34" s="19">
        <v>26974</v>
      </c>
      <c r="E34" s="27">
        <v>7.1578843814655374E-2</v>
      </c>
      <c r="F34" s="27">
        <v>0.47049629104384227</v>
      </c>
      <c r="G34" s="28">
        <v>1.0155234968283244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1397</v>
      </c>
      <c r="Q34" s="18">
        <v>10716</v>
      </c>
      <c r="R34" s="19">
        <v>26974</v>
      </c>
      <c r="S34" s="76">
        <v>8.3521560759095601E-2</v>
      </c>
      <c r="T34" s="76">
        <v>0.55300537988156517</v>
      </c>
      <c r="U34" s="77">
        <v>1.1970982770909278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1951694</v>
      </c>
      <c r="C36" s="21">
        <v>2277595</v>
      </c>
      <c r="D36" s="22">
        <v>2656167</v>
      </c>
      <c r="E36" s="23">
        <v>100</v>
      </c>
      <c r="F36" s="23">
        <v>100</v>
      </c>
      <c r="G36" s="48">
        <v>100</v>
      </c>
      <c r="I36" s="93">
        <v>279072</v>
      </c>
      <c r="J36" s="21">
        <v>339820</v>
      </c>
      <c r="K36" s="22">
        <v>402885</v>
      </c>
      <c r="L36" s="79">
        <v>100</v>
      </c>
      <c r="M36" s="79">
        <v>100</v>
      </c>
      <c r="N36" s="80">
        <v>100</v>
      </c>
      <c r="P36" s="93">
        <v>1672622</v>
      </c>
      <c r="Q36" s="21">
        <v>1937775</v>
      </c>
      <c r="R36" s="22">
        <v>2253282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122</v>
      </c>
      <c r="B38" s="6"/>
      <c r="C38" s="6"/>
      <c r="D38" s="6"/>
      <c r="E38" s="6"/>
      <c r="F38" s="6"/>
      <c r="I38" s="275" t="s">
        <v>107</v>
      </c>
      <c r="J38" s="275"/>
      <c r="K38" s="275"/>
      <c r="L38" s="275"/>
      <c r="M38" s="275"/>
      <c r="N38" s="275"/>
      <c r="P38" s="275" t="s">
        <v>108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31</v>
      </c>
      <c r="D39" s="84"/>
      <c r="E39" s="11"/>
      <c r="F39" s="82" t="s">
        <v>2</v>
      </c>
      <c r="G39" s="12"/>
      <c r="I39" s="32"/>
      <c r="J39" s="82" t="s">
        <v>31</v>
      </c>
      <c r="K39" s="84"/>
      <c r="L39" s="11"/>
      <c r="M39" s="82" t="s">
        <v>2</v>
      </c>
      <c r="N39" s="12"/>
      <c r="P39" s="32"/>
      <c r="Q39" s="82" t="s">
        <v>31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204120</v>
      </c>
      <c r="C41" s="18">
        <v>195086</v>
      </c>
      <c r="D41" s="19">
        <v>196340</v>
      </c>
      <c r="E41" s="27">
        <v>30.865821682287084</v>
      </c>
      <c r="F41" s="27">
        <v>27.256164862032833</v>
      </c>
      <c r="G41" s="28">
        <v>25.39829556920434</v>
      </c>
      <c r="I41" s="92">
        <v>28158</v>
      </c>
      <c r="J41" s="18">
        <v>27583</v>
      </c>
      <c r="K41" s="19">
        <v>27813</v>
      </c>
      <c r="L41" s="76">
        <v>42.613920123492292</v>
      </c>
      <c r="M41" s="76">
        <v>36.073656539764329</v>
      </c>
      <c r="N41" s="77">
        <v>32.891827008361027</v>
      </c>
      <c r="P41" s="92">
        <v>175962</v>
      </c>
      <c r="Q41" s="18">
        <v>167503</v>
      </c>
      <c r="R41" s="19">
        <v>168527</v>
      </c>
      <c r="S41" s="76">
        <v>29.561670393473523</v>
      </c>
      <c r="T41" s="76">
        <v>26.201533896356409</v>
      </c>
      <c r="U41" s="77">
        <v>24.477947958198072</v>
      </c>
    </row>
    <row r="42" spans="1:21" x14ac:dyDescent="0.2">
      <c r="A42" s="222" t="s">
        <v>188</v>
      </c>
      <c r="B42" s="18">
        <v>114382</v>
      </c>
      <c r="C42" s="18">
        <v>124724</v>
      </c>
      <c r="D42" s="19">
        <v>136825</v>
      </c>
      <c r="E42" s="27">
        <v>17.296170956610627</v>
      </c>
      <c r="F42" s="27">
        <v>17.425637443241357</v>
      </c>
      <c r="G42" s="28">
        <v>17.699509989082124</v>
      </c>
      <c r="I42" s="92">
        <v>11171</v>
      </c>
      <c r="J42" s="18">
        <v>10885</v>
      </c>
      <c r="K42" s="19">
        <v>11002</v>
      </c>
      <c r="L42" s="76">
        <v>16.906033869576405</v>
      </c>
      <c r="M42" s="76">
        <v>14.235643383074166</v>
      </c>
      <c r="N42" s="77">
        <v>13.011033716103549</v>
      </c>
      <c r="P42" s="92">
        <v>103211</v>
      </c>
      <c r="Q42" s="18">
        <v>113839</v>
      </c>
      <c r="R42" s="19">
        <v>125823</v>
      </c>
      <c r="S42" s="76">
        <v>17.339479904643024</v>
      </c>
      <c r="T42" s="76">
        <v>17.807182063767918</v>
      </c>
      <c r="U42" s="77">
        <v>18.275343689404998</v>
      </c>
    </row>
    <row r="43" spans="1:21" x14ac:dyDescent="0.2">
      <c r="A43" s="17" t="s">
        <v>82</v>
      </c>
      <c r="B43" s="18">
        <v>149447</v>
      </c>
      <c r="C43" s="18">
        <v>176814</v>
      </c>
      <c r="D43" s="19">
        <v>196258</v>
      </c>
      <c r="E43" s="27">
        <v>22.598493302727601</v>
      </c>
      <c r="F43" s="27">
        <v>24.703318197694728</v>
      </c>
      <c r="G43" s="28">
        <v>25.38768815229146</v>
      </c>
      <c r="I43" s="92">
        <v>15966</v>
      </c>
      <c r="J43" s="18">
        <v>18179</v>
      </c>
      <c r="K43" s="19">
        <v>21568</v>
      </c>
      <c r="L43" s="76">
        <v>24.162719251782011</v>
      </c>
      <c r="M43" s="76">
        <v>23.774897662921937</v>
      </c>
      <c r="N43" s="77">
        <v>25.506451116971583</v>
      </c>
      <c r="P43" s="92">
        <v>133481</v>
      </c>
      <c r="Q43" s="18">
        <v>158635</v>
      </c>
      <c r="R43" s="19">
        <v>174690</v>
      </c>
      <c r="S43" s="76">
        <v>22.424849261722642</v>
      </c>
      <c r="T43" s="76">
        <v>24.814363501838766</v>
      </c>
      <c r="U43" s="77">
        <v>25.373101810496962</v>
      </c>
    </row>
    <row r="44" spans="1:21" x14ac:dyDescent="0.2">
      <c r="A44" s="17" t="s">
        <v>84</v>
      </c>
      <c r="B44" s="18">
        <v>61056</v>
      </c>
      <c r="C44" s="18">
        <v>54144</v>
      </c>
      <c r="D44" s="19">
        <v>72156</v>
      </c>
      <c r="E44" s="27">
        <v>9.2325279670474245</v>
      </c>
      <c r="F44" s="27">
        <v>7.5646524624519733</v>
      </c>
      <c r="G44" s="28">
        <v>9.3340094483625773</v>
      </c>
      <c r="I44" s="92">
        <v>5709</v>
      </c>
      <c r="J44" s="18">
        <v>6337</v>
      </c>
      <c r="K44" s="19">
        <v>7316</v>
      </c>
      <c r="L44" s="76">
        <v>8.6399200932245712</v>
      </c>
      <c r="M44" s="76">
        <v>8.2876685455710604</v>
      </c>
      <c r="N44" s="77">
        <v>8.6519471611537515</v>
      </c>
      <c r="P44" s="92">
        <v>55347</v>
      </c>
      <c r="Q44" s="18">
        <v>47807</v>
      </c>
      <c r="R44" s="19">
        <v>64840</v>
      </c>
      <c r="S44" s="76">
        <v>9.2983131088961208</v>
      </c>
      <c r="T44" s="76">
        <v>7.4781749042292427</v>
      </c>
      <c r="U44" s="77">
        <v>9.4177796175661062</v>
      </c>
    </row>
    <row r="45" spans="1:21" x14ac:dyDescent="0.2">
      <c r="A45" s="17" t="s">
        <v>187</v>
      </c>
      <c r="B45" s="18">
        <v>35479</v>
      </c>
      <c r="C45" s="18">
        <v>37056</v>
      </c>
      <c r="D45" s="19">
        <v>39611</v>
      </c>
      <c r="E45" s="27">
        <v>5.3649249826859853</v>
      </c>
      <c r="F45" s="27">
        <v>5.1772266852951452</v>
      </c>
      <c r="G45" s="28">
        <v>5.1240291626349865</v>
      </c>
      <c r="I45" s="92">
        <v>5010</v>
      </c>
      <c r="J45" s="18">
        <v>6248</v>
      </c>
      <c r="K45" s="19">
        <v>7338</v>
      </c>
      <c r="L45" s="76">
        <v>7.5820633503337014</v>
      </c>
      <c r="M45" s="76">
        <v>8.1712723801054103</v>
      </c>
      <c r="N45" s="77">
        <v>8.6779644981610478</v>
      </c>
      <c r="P45" s="92">
        <v>30469</v>
      </c>
      <c r="Q45" s="18">
        <v>30808</v>
      </c>
      <c r="R45" s="19">
        <v>32273</v>
      </c>
      <c r="S45" s="76">
        <v>5.11880141859461</v>
      </c>
      <c r="T45" s="76">
        <v>4.8191187995376099</v>
      </c>
      <c r="U45" s="77">
        <v>4.6875385810874599</v>
      </c>
    </row>
    <row r="46" spans="1:21" x14ac:dyDescent="0.2">
      <c r="A46" s="17" t="s">
        <v>163</v>
      </c>
      <c r="B46" s="18">
        <v>0</v>
      </c>
      <c r="C46" s="18">
        <v>0</v>
      </c>
      <c r="D46" s="19">
        <v>0</v>
      </c>
      <c r="E46" s="27" t="s">
        <v>162</v>
      </c>
      <c r="F46" s="27" t="s">
        <v>162</v>
      </c>
      <c r="G46" s="28" t="s">
        <v>162</v>
      </c>
      <c r="I46" s="92">
        <v>0</v>
      </c>
      <c r="J46" s="18">
        <v>0</v>
      </c>
      <c r="K46" s="19">
        <v>0</v>
      </c>
      <c r="L46" s="76" t="s">
        <v>162</v>
      </c>
      <c r="M46" s="76" t="s">
        <v>162</v>
      </c>
      <c r="N46" s="77" t="s">
        <v>162</v>
      </c>
      <c r="P46" s="92">
        <v>0</v>
      </c>
      <c r="Q46" s="18">
        <v>0</v>
      </c>
      <c r="R46" s="19">
        <v>0</v>
      </c>
      <c r="S46" s="76" t="s">
        <v>162</v>
      </c>
      <c r="T46" s="76" t="s">
        <v>162</v>
      </c>
      <c r="U46" s="77" t="s">
        <v>162</v>
      </c>
    </row>
    <row r="47" spans="1:21" x14ac:dyDescent="0.2">
      <c r="A47" s="17" t="s">
        <v>164</v>
      </c>
      <c r="B47" s="18">
        <v>7869</v>
      </c>
      <c r="C47" s="18">
        <v>10732</v>
      </c>
      <c r="D47" s="19">
        <v>0</v>
      </c>
      <c r="E47" s="27">
        <v>1.1899037371052177</v>
      </c>
      <c r="F47" s="27">
        <v>1.4994062172546281</v>
      </c>
      <c r="G47" s="28" t="s">
        <v>162</v>
      </c>
      <c r="I47" s="92">
        <v>0</v>
      </c>
      <c r="J47" s="18">
        <v>0</v>
      </c>
      <c r="K47" s="19">
        <v>0</v>
      </c>
      <c r="L47" s="76" t="s">
        <v>162</v>
      </c>
      <c r="M47" s="76" t="s">
        <v>162</v>
      </c>
      <c r="N47" s="77" t="s">
        <v>162</v>
      </c>
      <c r="P47" s="92">
        <v>7869</v>
      </c>
      <c r="Q47" s="18">
        <v>10732</v>
      </c>
      <c r="R47" s="19">
        <v>0</v>
      </c>
      <c r="S47" s="76">
        <v>1.3219944324697557</v>
      </c>
      <c r="T47" s="76">
        <v>1.6787452271045711</v>
      </c>
      <c r="U47" s="77" t="s">
        <v>162</v>
      </c>
    </row>
    <row r="48" spans="1:21" x14ac:dyDescent="0.2">
      <c r="A48" s="17" t="s">
        <v>165</v>
      </c>
      <c r="B48" s="18">
        <v>9565</v>
      </c>
      <c r="C48" s="18">
        <v>14143</v>
      </c>
      <c r="D48" s="19">
        <v>25575</v>
      </c>
      <c r="E48" s="27">
        <v>1.4463628473009795</v>
      </c>
      <c r="F48" s="27">
        <v>1.9759692630108279</v>
      </c>
      <c r="G48" s="28">
        <v>3.3083498481328357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9565</v>
      </c>
      <c r="Q48" s="18">
        <v>14143</v>
      </c>
      <c r="R48" s="19">
        <v>25575</v>
      </c>
      <c r="S48" s="76">
        <v>1.6069229567382404</v>
      </c>
      <c r="T48" s="76">
        <v>2.2123083998266817</v>
      </c>
      <c r="U48" s="77">
        <v>3.7146778796923678</v>
      </c>
    </row>
    <row r="49" spans="1:21" x14ac:dyDescent="0.2">
      <c r="A49" s="17" t="s">
        <v>166</v>
      </c>
      <c r="B49" s="18">
        <v>0</v>
      </c>
      <c r="C49" s="18">
        <v>0</v>
      </c>
      <c r="D49" s="19">
        <v>0</v>
      </c>
      <c r="E49" s="27" t="s">
        <v>162</v>
      </c>
      <c r="F49" s="27" t="s">
        <v>162</v>
      </c>
      <c r="G49" s="28" t="s">
        <v>162</v>
      </c>
      <c r="I49" s="92">
        <v>0</v>
      </c>
      <c r="J49" s="18">
        <v>0</v>
      </c>
      <c r="K49" s="19">
        <v>0</v>
      </c>
      <c r="L49" s="76" t="s">
        <v>162</v>
      </c>
      <c r="M49" s="76" t="s">
        <v>162</v>
      </c>
      <c r="N49" s="77" t="s">
        <v>162</v>
      </c>
      <c r="P49" s="92">
        <v>0</v>
      </c>
      <c r="Q49" s="18">
        <v>0</v>
      </c>
      <c r="R49" s="19">
        <v>0</v>
      </c>
      <c r="S49" s="76" t="s">
        <v>162</v>
      </c>
      <c r="T49" s="76" t="s">
        <v>162</v>
      </c>
      <c r="U49" s="77" t="s">
        <v>162</v>
      </c>
    </row>
    <row r="50" spans="1:21" x14ac:dyDescent="0.2">
      <c r="A50" s="17" t="s">
        <v>167</v>
      </c>
      <c r="B50" s="18">
        <v>78526</v>
      </c>
      <c r="C50" s="18">
        <v>84355</v>
      </c>
      <c r="D50" s="19">
        <v>76546</v>
      </c>
      <c r="E50" s="27">
        <v>11.874238258981361</v>
      </c>
      <c r="F50" s="27">
        <v>11.785539643730353</v>
      </c>
      <c r="G50" s="28">
        <v>9.9018943294301494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78526</v>
      </c>
      <c r="Q50" s="18">
        <v>84355</v>
      </c>
      <c r="R50" s="19">
        <v>76546</v>
      </c>
      <c r="S50" s="76">
        <v>13.192392274001785</v>
      </c>
      <c r="T50" s="76">
        <v>13.195168992956216</v>
      </c>
      <c r="U50" s="77">
        <v>11.11803452508043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162</v>
      </c>
      <c r="F51" s="27" t="s">
        <v>162</v>
      </c>
      <c r="G51" s="28" t="s">
        <v>162</v>
      </c>
      <c r="I51" s="92">
        <v>0</v>
      </c>
      <c r="J51" s="18">
        <v>0</v>
      </c>
      <c r="K51" s="19">
        <v>0</v>
      </c>
      <c r="L51" s="76" t="s">
        <v>162</v>
      </c>
      <c r="M51" s="76" t="s">
        <v>162</v>
      </c>
      <c r="N51" s="77" t="s">
        <v>162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162</v>
      </c>
      <c r="F52" s="27" t="s">
        <v>162</v>
      </c>
      <c r="G52" s="28" t="s">
        <v>162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0</v>
      </c>
      <c r="Q52" s="18">
        <v>0</v>
      </c>
      <c r="R52" s="19">
        <v>0</v>
      </c>
      <c r="S52" s="76" t="s">
        <v>162</v>
      </c>
      <c r="T52" s="76" t="s">
        <v>162</v>
      </c>
      <c r="U52" s="77" t="s">
        <v>162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0</v>
      </c>
      <c r="E53" s="27" t="s">
        <v>162</v>
      </c>
      <c r="F53" s="27" t="s">
        <v>162</v>
      </c>
      <c r="G53" s="28" t="s">
        <v>162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0</v>
      </c>
      <c r="S53" s="76" t="s">
        <v>162</v>
      </c>
      <c r="T53" s="76" t="s">
        <v>162</v>
      </c>
      <c r="U53" s="77" t="s">
        <v>162</v>
      </c>
    </row>
    <row r="54" spans="1:21" x14ac:dyDescent="0.2">
      <c r="A54" s="17" t="s">
        <v>171</v>
      </c>
      <c r="B54" s="18">
        <v>18</v>
      </c>
      <c r="C54" s="18">
        <v>14306</v>
      </c>
      <c r="D54" s="19">
        <v>17760</v>
      </c>
      <c r="E54" s="27">
        <v>2.7218537638701132E-3</v>
      </c>
      <c r="F54" s="27">
        <v>1.9987425777156829</v>
      </c>
      <c r="G54" s="28">
        <v>2.2974112728382861</v>
      </c>
      <c r="I54" s="92">
        <v>18</v>
      </c>
      <c r="J54" s="18">
        <v>7231</v>
      </c>
      <c r="K54" s="19">
        <v>9522</v>
      </c>
      <c r="L54" s="76">
        <v>2.7240946168863599E-2</v>
      </c>
      <c r="M54" s="76">
        <v>9.4568614885630957</v>
      </c>
      <c r="N54" s="77">
        <v>11.260776499249046</v>
      </c>
      <c r="P54" s="92">
        <v>0</v>
      </c>
      <c r="Q54" s="18">
        <v>7075</v>
      </c>
      <c r="R54" s="19">
        <v>8238</v>
      </c>
      <c r="S54" s="76" t="s">
        <v>162</v>
      </c>
      <c r="T54" s="76">
        <v>1.1067016848457736</v>
      </c>
      <c r="U54" s="77">
        <v>1.1965402296346326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162</v>
      </c>
      <c r="F55" s="27" t="s">
        <v>162</v>
      </c>
      <c r="G55" s="28" t="s">
        <v>162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0</v>
      </c>
      <c r="S55" s="76" t="s">
        <v>162</v>
      </c>
      <c r="T55" s="76" t="s">
        <v>162</v>
      </c>
      <c r="U55" s="77" t="s">
        <v>162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162</v>
      </c>
      <c r="F56" s="27" t="s">
        <v>162</v>
      </c>
      <c r="G56" s="28" t="s">
        <v>162</v>
      </c>
      <c r="I56" s="92">
        <v>0</v>
      </c>
      <c r="J56" s="18">
        <v>0</v>
      </c>
      <c r="K56" s="19">
        <v>0</v>
      </c>
      <c r="L56" s="76" t="s">
        <v>162</v>
      </c>
      <c r="M56" s="76" t="s">
        <v>162</v>
      </c>
      <c r="N56" s="77" t="s">
        <v>162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1</v>
      </c>
      <c r="D57" s="19">
        <v>128</v>
      </c>
      <c r="E57" s="27" t="s">
        <v>162</v>
      </c>
      <c r="F57" s="27">
        <v>1.3971358714634998E-4</v>
      </c>
      <c r="G57" s="28">
        <v>1.6557919083519178E-2</v>
      </c>
      <c r="I57" s="92">
        <v>0</v>
      </c>
      <c r="J57" s="18">
        <v>0</v>
      </c>
      <c r="K57" s="19">
        <v>0</v>
      </c>
      <c r="L57" s="76" t="s">
        <v>162</v>
      </c>
      <c r="M57" s="76" t="s">
        <v>162</v>
      </c>
      <c r="N57" s="77" t="s">
        <v>162</v>
      </c>
      <c r="P57" s="92">
        <v>0</v>
      </c>
      <c r="Q57" s="18">
        <v>1</v>
      </c>
      <c r="R57" s="19">
        <v>128</v>
      </c>
      <c r="S57" s="76" t="s">
        <v>162</v>
      </c>
      <c r="T57" s="76">
        <v>1.5642426640929662E-4</v>
      </c>
      <c r="U57" s="77">
        <v>1.8591545204325439E-2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162</v>
      </c>
      <c r="F58" s="27" t="s">
        <v>162</v>
      </c>
      <c r="G58" s="28" t="s">
        <v>162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0</v>
      </c>
      <c r="Q58" s="18">
        <v>0</v>
      </c>
      <c r="R58" s="19">
        <v>0</v>
      </c>
      <c r="S58" s="76" t="s">
        <v>162</v>
      </c>
      <c r="T58" s="76" t="s">
        <v>162</v>
      </c>
      <c r="U58" s="77" t="s">
        <v>162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162</v>
      </c>
      <c r="F59" s="27" t="s">
        <v>162</v>
      </c>
      <c r="G59" s="28" t="s">
        <v>162</v>
      </c>
      <c r="I59" s="92">
        <v>0</v>
      </c>
      <c r="J59" s="18">
        <v>0</v>
      </c>
      <c r="K59" s="19">
        <v>0</v>
      </c>
      <c r="L59" s="76" t="s">
        <v>162</v>
      </c>
      <c r="M59" s="76" t="s">
        <v>162</v>
      </c>
      <c r="N59" s="77" t="s">
        <v>162</v>
      </c>
      <c r="P59" s="92">
        <v>0</v>
      </c>
      <c r="Q59" s="18">
        <v>0</v>
      </c>
      <c r="R59" s="19">
        <v>0</v>
      </c>
      <c r="S59" s="76" t="s">
        <v>162</v>
      </c>
      <c r="T59" s="76" t="s">
        <v>162</v>
      </c>
      <c r="U59" s="77" t="s">
        <v>162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530</v>
      </c>
      <c r="E60" s="27" t="s">
        <v>162</v>
      </c>
      <c r="F60" s="27" t="s">
        <v>162</v>
      </c>
      <c r="G60" s="28">
        <v>6.8560133705196605E-2</v>
      </c>
      <c r="I60" s="92">
        <v>0</v>
      </c>
      <c r="J60" s="18">
        <v>0</v>
      </c>
      <c r="K60" s="19">
        <v>0</v>
      </c>
      <c r="L60" s="76" t="s">
        <v>162</v>
      </c>
      <c r="M60" s="76" t="s">
        <v>162</v>
      </c>
      <c r="N60" s="77" t="s">
        <v>162</v>
      </c>
      <c r="P60" s="92">
        <v>0</v>
      </c>
      <c r="Q60" s="18">
        <v>0</v>
      </c>
      <c r="R60" s="19">
        <v>530</v>
      </c>
      <c r="S60" s="76" t="s">
        <v>162</v>
      </c>
      <c r="T60" s="76" t="s">
        <v>162</v>
      </c>
      <c r="U60" s="77">
        <v>7.6980616861660023E-2</v>
      </c>
    </row>
    <row r="61" spans="1:21" x14ac:dyDescent="0.2">
      <c r="A61" s="17" t="s">
        <v>178</v>
      </c>
      <c r="B61" s="18">
        <v>0</v>
      </c>
      <c r="C61" s="18">
        <v>0</v>
      </c>
      <c r="D61" s="19">
        <v>0</v>
      </c>
      <c r="E61" s="27" t="s">
        <v>162</v>
      </c>
      <c r="F61" s="27" t="s">
        <v>162</v>
      </c>
      <c r="G61" s="28" t="s">
        <v>162</v>
      </c>
      <c r="I61" s="92">
        <v>0</v>
      </c>
      <c r="J61" s="18">
        <v>0</v>
      </c>
      <c r="K61" s="19">
        <v>0</v>
      </c>
      <c r="L61" s="76" t="s">
        <v>162</v>
      </c>
      <c r="M61" s="76" t="s">
        <v>162</v>
      </c>
      <c r="N61" s="77" t="s">
        <v>162</v>
      </c>
      <c r="P61" s="92">
        <v>0</v>
      </c>
      <c r="Q61" s="18">
        <v>0</v>
      </c>
      <c r="R61" s="19">
        <v>0</v>
      </c>
      <c r="S61" s="76" t="s">
        <v>162</v>
      </c>
      <c r="T61" s="76" t="s">
        <v>162</v>
      </c>
      <c r="U61" s="77" t="s">
        <v>162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  <c r="I63" s="92">
        <v>0</v>
      </c>
      <c r="J63" s="18">
        <v>0</v>
      </c>
      <c r="K63" s="19">
        <v>0</v>
      </c>
      <c r="L63" s="76" t="s">
        <v>162</v>
      </c>
      <c r="M63" s="76" t="s">
        <v>162</v>
      </c>
      <c r="N63" s="77" t="s">
        <v>162</v>
      </c>
      <c r="P63" s="92">
        <v>0</v>
      </c>
      <c r="Q63" s="18">
        <v>0</v>
      </c>
      <c r="R63" s="19">
        <v>0</v>
      </c>
      <c r="S63" s="76" t="s">
        <v>162</v>
      </c>
      <c r="T63" s="76" t="s">
        <v>162</v>
      </c>
      <c r="U63" s="77" t="s">
        <v>162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27" t="s">
        <v>162</v>
      </c>
      <c r="F64" s="27" t="s">
        <v>162</v>
      </c>
      <c r="G64" s="28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27" t="s">
        <v>162</v>
      </c>
      <c r="F65" s="27" t="s">
        <v>162</v>
      </c>
      <c r="G65" s="28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57</v>
      </c>
      <c r="C66" s="18">
        <v>0</v>
      </c>
      <c r="D66" s="19">
        <v>0</v>
      </c>
      <c r="E66" s="27">
        <v>8.619203585588691E-3</v>
      </c>
      <c r="F66" s="27" t="s">
        <v>162</v>
      </c>
      <c r="G66" s="28" t="s">
        <v>162</v>
      </c>
      <c r="I66" s="92">
        <v>45</v>
      </c>
      <c r="J66" s="18">
        <v>0</v>
      </c>
      <c r="K66" s="19">
        <v>0</v>
      </c>
      <c r="L66" s="76">
        <v>6.8102365422159E-2</v>
      </c>
      <c r="M66" s="76" t="s">
        <v>162</v>
      </c>
      <c r="N66" s="77" t="s">
        <v>162</v>
      </c>
      <c r="P66" s="92">
        <v>12</v>
      </c>
      <c r="Q66" s="18">
        <v>0</v>
      </c>
      <c r="R66" s="19">
        <v>0</v>
      </c>
      <c r="S66" s="76">
        <v>2.0160037094468252E-3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162</v>
      </c>
      <c r="C67" s="18">
        <v>176</v>
      </c>
      <c r="D67" s="19">
        <v>179</v>
      </c>
      <c r="E67" s="27">
        <v>2.4496683874831018E-2</v>
      </c>
      <c r="F67" s="27">
        <v>2.4589591337757597E-2</v>
      </c>
      <c r="G67" s="28">
        <v>2.3155214968358852E-2</v>
      </c>
      <c r="I67" s="92">
        <v>0</v>
      </c>
      <c r="J67" s="18">
        <v>0</v>
      </c>
      <c r="K67" s="19">
        <v>0</v>
      </c>
      <c r="L67" s="76" t="s">
        <v>162</v>
      </c>
      <c r="M67" s="76" t="s">
        <v>162</v>
      </c>
      <c r="N67" s="77" t="s">
        <v>162</v>
      </c>
      <c r="P67" s="92">
        <v>162</v>
      </c>
      <c r="Q67" s="18">
        <v>176</v>
      </c>
      <c r="R67" s="19">
        <v>179</v>
      </c>
      <c r="S67" s="76">
        <v>2.7216050077532142E-2</v>
      </c>
      <c r="T67" s="76">
        <v>2.7530670888036204E-2</v>
      </c>
      <c r="U67" s="77">
        <v>2.5999113996673855E-2</v>
      </c>
    </row>
    <row r="68" spans="1:21" x14ac:dyDescent="0.2">
      <c r="A68" s="17" t="s">
        <v>185</v>
      </c>
      <c r="B68" s="18">
        <v>633</v>
      </c>
      <c r="C68" s="18">
        <v>4213</v>
      </c>
      <c r="D68" s="19">
        <v>11136</v>
      </c>
      <c r="E68" s="27">
        <v>9.5718524029432317E-2</v>
      </c>
      <c r="F68" s="27">
        <v>0.58861334264757248</v>
      </c>
      <c r="G68" s="28">
        <v>1.4405389602661685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633</v>
      </c>
      <c r="Q68" s="18">
        <v>4213</v>
      </c>
      <c r="R68" s="19">
        <v>11136</v>
      </c>
      <c r="S68" s="76">
        <v>0.10634419567332004</v>
      </c>
      <c r="T68" s="76">
        <v>0.65901543438236665</v>
      </c>
      <c r="U68" s="77">
        <v>1.6174644327763132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661314</v>
      </c>
      <c r="C70" s="21">
        <v>715750</v>
      </c>
      <c r="D70" s="22">
        <v>773044</v>
      </c>
      <c r="E70" s="23">
        <v>100</v>
      </c>
      <c r="F70" s="23">
        <v>100</v>
      </c>
      <c r="G70" s="48">
        <v>100</v>
      </c>
      <c r="I70" s="93">
        <v>66077</v>
      </c>
      <c r="J70" s="21">
        <v>76463</v>
      </c>
      <c r="K70" s="22">
        <v>84559</v>
      </c>
      <c r="L70" s="79">
        <v>100</v>
      </c>
      <c r="M70" s="79">
        <v>100</v>
      </c>
      <c r="N70" s="80">
        <v>100</v>
      </c>
      <c r="P70" s="93">
        <v>595237</v>
      </c>
      <c r="Q70" s="21">
        <v>639287</v>
      </c>
      <c r="R70" s="22">
        <v>688485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57">
        <v>16</v>
      </c>
    </row>
    <row r="73" spans="1:21" ht="12.75" customHeight="1" x14ac:dyDescent="0.2">
      <c r="A73" s="26" t="s">
        <v>160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56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75" t="s">
        <v>104</v>
      </c>
      <c r="E4" s="275"/>
      <c r="F4" s="6"/>
      <c r="I4" s="275" t="s">
        <v>91</v>
      </c>
      <c r="J4" s="275"/>
      <c r="K4" s="275"/>
      <c r="L4" s="275"/>
      <c r="M4" s="275"/>
      <c r="N4" s="275"/>
      <c r="P4" s="275" t="s">
        <v>92</v>
      </c>
      <c r="Q4" s="275"/>
      <c r="R4" s="275"/>
      <c r="S4" s="275"/>
      <c r="T4" s="275"/>
      <c r="U4" s="27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2160838</v>
      </c>
      <c r="C7" s="18">
        <v>2344433</v>
      </c>
      <c r="D7" s="19">
        <v>2636560</v>
      </c>
      <c r="E7" s="27">
        <v>23.762116453876594</v>
      </c>
      <c r="F7" s="27">
        <v>23.781812951228289</v>
      </c>
      <c r="G7" s="28">
        <v>24.283129784273271</v>
      </c>
      <c r="I7" s="92">
        <v>1206528</v>
      </c>
      <c r="J7" s="18">
        <v>1258765</v>
      </c>
      <c r="K7" s="19">
        <v>1417252</v>
      </c>
      <c r="L7" s="76">
        <v>20.695894228852683</v>
      </c>
      <c r="M7" s="76">
        <v>20.226238730885527</v>
      </c>
      <c r="N7" s="77">
        <v>20.792525293930115</v>
      </c>
      <c r="P7" s="92">
        <v>954310</v>
      </c>
      <c r="Q7" s="18">
        <v>1085668</v>
      </c>
      <c r="R7" s="19">
        <v>1219308</v>
      </c>
      <c r="S7" s="76">
        <v>29.238943671120328</v>
      </c>
      <c r="T7" s="76">
        <v>29.869814723003433</v>
      </c>
      <c r="U7" s="77">
        <v>30.170301611958969</v>
      </c>
    </row>
    <row r="8" spans="1:21" x14ac:dyDescent="0.2">
      <c r="A8" s="222" t="s">
        <v>188</v>
      </c>
      <c r="B8" s="18">
        <v>189739</v>
      </c>
      <c r="C8" s="18">
        <v>248560</v>
      </c>
      <c r="D8" s="19">
        <v>302783</v>
      </c>
      <c r="E8" s="27">
        <v>2.0865054269880905</v>
      </c>
      <c r="F8" s="27">
        <v>2.5213804050520121</v>
      </c>
      <c r="G8" s="28">
        <v>2.7886787653122305</v>
      </c>
      <c r="I8" s="92">
        <v>185533</v>
      </c>
      <c r="J8" s="18">
        <v>235385</v>
      </c>
      <c r="K8" s="19">
        <v>284952</v>
      </c>
      <c r="L8" s="76">
        <v>3.1824966714089724</v>
      </c>
      <c r="M8" s="76">
        <v>3.7822414856382962</v>
      </c>
      <c r="N8" s="77">
        <v>4.1805350548497904</v>
      </c>
      <c r="P8" s="92">
        <v>4206</v>
      </c>
      <c r="Q8" s="18">
        <v>13175</v>
      </c>
      <c r="R8" s="19">
        <v>17831</v>
      </c>
      <c r="S8" s="76">
        <v>0.12886692697418251</v>
      </c>
      <c r="T8" s="76">
        <v>0.36248172459312628</v>
      </c>
      <c r="U8" s="77">
        <v>0.44120652701601271</v>
      </c>
    </row>
    <row r="9" spans="1:21" x14ac:dyDescent="0.2">
      <c r="A9" s="17" t="s">
        <v>82</v>
      </c>
      <c r="B9" s="18">
        <v>2401830</v>
      </c>
      <c r="C9" s="18">
        <v>2630251</v>
      </c>
      <c r="D9" s="19">
        <v>2935301</v>
      </c>
      <c r="E9" s="27">
        <v>26.412236439017835</v>
      </c>
      <c r="F9" s="27">
        <v>26.681136674317912</v>
      </c>
      <c r="G9" s="28">
        <v>27.034581097683009</v>
      </c>
      <c r="I9" s="92">
        <v>1291016</v>
      </c>
      <c r="J9" s="18">
        <v>1385458</v>
      </c>
      <c r="K9" s="19">
        <v>1523661</v>
      </c>
      <c r="L9" s="76">
        <v>22.145139262210638</v>
      </c>
      <c r="M9" s="76">
        <v>22.261982387193164</v>
      </c>
      <c r="N9" s="77">
        <v>22.35365332479676</v>
      </c>
      <c r="P9" s="92">
        <v>1110814</v>
      </c>
      <c r="Q9" s="18">
        <v>1244793</v>
      </c>
      <c r="R9" s="19">
        <v>1411640</v>
      </c>
      <c r="S9" s="76">
        <v>34.034043418901462</v>
      </c>
      <c r="T9" s="76">
        <v>34.247796083601628</v>
      </c>
      <c r="U9" s="77">
        <v>34.929324311417432</v>
      </c>
    </row>
    <row r="10" spans="1:21" x14ac:dyDescent="0.2">
      <c r="A10" s="17" t="s">
        <v>84</v>
      </c>
      <c r="B10" s="18">
        <v>1443726</v>
      </c>
      <c r="C10" s="18">
        <v>1588430</v>
      </c>
      <c r="D10" s="19">
        <v>1721916</v>
      </c>
      <c r="E10" s="27">
        <v>15.876241226547034</v>
      </c>
      <c r="F10" s="27">
        <v>16.112955732204568</v>
      </c>
      <c r="G10" s="28">
        <v>15.859115554213329</v>
      </c>
      <c r="I10" s="92">
        <v>822507</v>
      </c>
      <c r="J10" s="18">
        <v>911845</v>
      </c>
      <c r="K10" s="19">
        <v>1045096</v>
      </c>
      <c r="L10" s="76">
        <v>14.108680341020627</v>
      </c>
      <c r="M10" s="76">
        <v>14.651817182368683</v>
      </c>
      <c r="N10" s="77">
        <v>15.33261905051832</v>
      </c>
      <c r="P10" s="92">
        <v>621219</v>
      </c>
      <c r="Q10" s="18">
        <v>676585</v>
      </c>
      <c r="R10" s="19">
        <v>676820</v>
      </c>
      <c r="S10" s="76">
        <v>19.033424514497071</v>
      </c>
      <c r="T10" s="76">
        <v>18.61477780902014</v>
      </c>
      <c r="U10" s="77">
        <v>16.74709223346855</v>
      </c>
    </row>
    <row r="11" spans="1:21" x14ac:dyDescent="0.2">
      <c r="A11" s="17" t="s">
        <v>187</v>
      </c>
      <c r="B11" s="18">
        <v>1390510</v>
      </c>
      <c r="C11" s="18">
        <v>1513030</v>
      </c>
      <c r="D11" s="19">
        <v>1840535</v>
      </c>
      <c r="E11" s="27">
        <v>15.291040119749811</v>
      </c>
      <c r="F11" s="27">
        <v>15.348101843642766</v>
      </c>
      <c r="G11" s="28">
        <v>16.951615088409671</v>
      </c>
      <c r="I11" s="92">
        <v>1277924</v>
      </c>
      <c r="J11" s="18">
        <v>1385351</v>
      </c>
      <c r="K11" s="19">
        <v>1689312</v>
      </c>
      <c r="L11" s="76">
        <v>21.920568719923896</v>
      </c>
      <c r="M11" s="76">
        <v>22.260263076961145</v>
      </c>
      <c r="N11" s="77">
        <v>24.783921623917042</v>
      </c>
      <c r="P11" s="92">
        <v>112586</v>
      </c>
      <c r="Q11" s="18">
        <v>127679</v>
      </c>
      <c r="R11" s="19">
        <v>151223</v>
      </c>
      <c r="S11" s="76">
        <v>3.4495035283678819</v>
      </c>
      <c r="T11" s="76">
        <v>3.5128124564953147</v>
      </c>
      <c r="U11" s="77">
        <v>3.7418302189973915</v>
      </c>
    </row>
    <row r="12" spans="1:21" x14ac:dyDescent="0.2">
      <c r="A12" s="17" t="s">
        <v>163</v>
      </c>
      <c r="B12" s="18">
        <v>91904</v>
      </c>
      <c r="C12" s="18">
        <v>99442</v>
      </c>
      <c r="D12" s="19">
        <v>107468</v>
      </c>
      <c r="E12" s="27">
        <v>1.0106419595439706</v>
      </c>
      <c r="F12" s="27">
        <v>1.008734753134785</v>
      </c>
      <c r="G12" s="28">
        <v>0.98979708091463114</v>
      </c>
      <c r="I12" s="92">
        <v>91896</v>
      </c>
      <c r="J12" s="18">
        <v>99436</v>
      </c>
      <c r="K12" s="19">
        <v>107455</v>
      </c>
      <c r="L12" s="76">
        <v>1.5763164187276599</v>
      </c>
      <c r="M12" s="76">
        <v>1.5977694601012369</v>
      </c>
      <c r="N12" s="77">
        <v>1.5764739125146838</v>
      </c>
      <c r="P12" s="92">
        <v>8</v>
      </c>
      <c r="Q12" s="18">
        <v>6</v>
      </c>
      <c r="R12" s="19">
        <v>13</v>
      </c>
      <c r="S12" s="76">
        <v>2.4511065520529241E-4</v>
      </c>
      <c r="T12" s="76">
        <v>1.650770662283687E-4</v>
      </c>
      <c r="U12" s="77">
        <v>3.2166927548697016E-4</v>
      </c>
    </row>
    <row r="13" spans="1:21" x14ac:dyDescent="0.2">
      <c r="A13" s="17" t="s">
        <v>164</v>
      </c>
      <c r="B13" s="18">
        <v>130679</v>
      </c>
      <c r="C13" s="18">
        <v>151996</v>
      </c>
      <c r="D13" s="19">
        <v>0</v>
      </c>
      <c r="E13" s="27">
        <v>1.4370395263671498</v>
      </c>
      <c r="F13" s="27">
        <v>1.5418399422525171</v>
      </c>
      <c r="G13" s="28" t="s">
        <v>162</v>
      </c>
      <c r="I13" s="92">
        <v>69831</v>
      </c>
      <c r="J13" s="18">
        <v>102596</v>
      </c>
      <c r="K13" s="19">
        <v>0</v>
      </c>
      <c r="L13" s="76">
        <v>1.1978296317159749</v>
      </c>
      <c r="M13" s="76">
        <v>1.6485453510654742</v>
      </c>
      <c r="N13" s="77" t="s">
        <v>162</v>
      </c>
      <c r="P13" s="92">
        <v>60848</v>
      </c>
      <c r="Q13" s="18">
        <v>49400</v>
      </c>
      <c r="R13" s="19">
        <v>0</v>
      </c>
      <c r="S13" s="76">
        <v>1.8643116434914542</v>
      </c>
      <c r="T13" s="76">
        <v>1.3591345119469025</v>
      </c>
      <c r="U13" s="77" t="s">
        <v>162</v>
      </c>
    </row>
    <row r="14" spans="1:21" x14ac:dyDescent="0.2">
      <c r="A14" s="17" t="s">
        <v>165</v>
      </c>
      <c r="B14" s="18">
        <v>309466</v>
      </c>
      <c r="C14" s="18">
        <v>248213</v>
      </c>
      <c r="D14" s="19">
        <v>104078</v>
      </c>
      <c r="E14" s="27">
        <v>3.4031089468601414</v>
      </c>
      <c r="F14" s="27">
        <v>2.5178604541325034</v>
      </c>
      <c r="G14" s="28">
        <v>0.95857465094198258</v>
      </c>
      <c r="I14" s="92">
        <v>240400</v>
      </c>
      <c r="J14" s="18">
        <v>160226</v>
      </c>
      <c r="K14" s="19">
        <v>953</v>
      </c>
      <c r="L14" s="76">
        <v>4.1236448492005033</v>
      </c>
      <c r="M14" s="76">
        <v>2.5745626283657908</v>
      </c>
      <c r="N14" s="77">
        <v>1.3981477256772543E-2</v>
      </c>
      <c r="P14" s="92">
        <v>69066</v>
      </c>
      <c r="Q14" s="18">
        <v>87987</v>
      </c>
      <c r="R14" s="19">
        <v>103125</v>
      </c>
      <c r="S14" s="76">
        <v>2.1161015640510907</v>
      </c>
      <c r="T14" s="76">
        <v>2.4207726377059129</v>
      </c>
      <c r="U14" s="77">
        <v>2.5517033872764459</v>
      </c>
    </row>
    <row r="15" spans="1:21" x14ac:dyDescent="0.2">
      <c r="A15" s="17" t="s">
        <v>166</v>
      </c>
      <c r="B15" s="18">
        <v>150113</v>
      </c>
      <c r="C15" s="18">
        <v>162533</v>
      </c>
      <c r="D15" s="19">
        <v>184016</v>
      </c>
      <c r="E15" s="27">
        <v>1.6507496569575217</v>
      </c>
      <c r="F15" s="27">
        <v>1.6487267515864124</v>
      </c>
      <c r="G15" s="28">
        <v>1.6948161279784379</v>
      </c>
      <c r="I15" s="92">
        <v>81254</v>
      </c>
      <c r="J15" s="18">
        <v>90494</v>
      </c>
      <c r="K15" s="19">
        <v>96027</v>
      </c>
      <c r="L15" s="76">
        <v>1.3937713751120537</v>
      </c>
      <c r="M15" s="76">
        <v>1.4540865433283854</v>
      </c>
      <c r="N15" s="77">
        <v>1.4088135535530923</v>
      </c>
      <c r="P15" s="92">
        <v>68859</v>
      </c>
      <c r="Q15" s="18">
        <v>72039</v>
      </c>
      <c r="R15" s="19">
        <v>87989</v>
      </c>
      <c r="S15" s="76">
        <v>2.1097593258476541</v>
      </c>
      <c r="T15" s="76">
        <v>1.9819977956709089</v>
      </c>
      <c r="U15" s="77">
        <v>2.1771813754479243</v>
      </c>
    </row>
    <row r="16" spans="1:21" x14ac:dyDescent="0.2">
      <c r="A16" s="17" t="s">
        <v>167</v>
      </c>
      <c r="B16" s="18">
        <v>0</v>
      </c>
      <c r="C16" s="18">
        <v>0</v>
      </c>
      <c r="D16" s="19">
        <v>0</v>
      </c>
      <c r="E16" s="27" t="s">
        <v>162</v>
      </c>
      <c r="F16" s="27" t="s">
        <v>162</v>
      </c>
      <c r="G16" s="28" t="s">
        <v>162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0</v>
      </c>
      <c r="Q16" s="18">
        <v>0</v>
      </c>
      <c r="R16" s="19">
        <v>0</v>
      </c>
      <c r="S16" s="76" t="s">
        <v>162</v>
      </c>
      <c r="T16" s="76" t="s">
        <v>162</v>
      </c>
      <c r="U16" s="77" t="s">
        <v>162</v>
      </c>
    </row>
    <row r="17" spans="1:21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  <c r="I17" s="92">
        <v>0</v>
      </c>
      <c r="J17" s="18">
        <v>0</v>
      </c>
      <c r="K17" s="19">
        <v>0</v>
      </c>
      <c r="L17" s="76" t="s">
        <v>162</v>
      </c>
      <c r="M17" s="76" t="s">
        <v>162</v>
      </c>
      <c r="N17" s="77" t="s">
        <v>162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0</v>
      </c>
      <c r="Q18" s="18">
        <v>0</v>
      </c>
      <c r="R18" s="19">
        <v>0</v>
      </c>
      <c r="S18" s="76" t="s">
        <v>162</v>
      </c>
      <c r="T18" s="76" t="s">
        <v>162</v>
      </c>
      <c r="U18" s="77" t="s">
        <v>162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70220</v>
      </c>
      <c r="E19" s="27" t="s">
        <v>162</v>
      </c>
      <c r="F19" s="27" t="s">
        <v>162</v>
      </c>
      <c r="G19" s="28">
        <v>0.64673717778152939</v>
      </c>
      <c r="I19" s="92">
        <v>0</v>
      </c>
      <c r="J19" s="18">
        <v>0</v>
      </c>
      <c r="K19" s="19">
        <v>4816</v>
      </c>
      <c r="L19" s="76" t="s">
        <v>162</v>
      </c>
      <c r="M19" s="76" t="s">
        <v>162</v>
      </c>
      <c r="N19" s="77">
        <v>7.0655608046816976E-2</v>
      </c>
      <c r="P19" s="92">
        <v>0</v>
      </c>
      <c r="Q19" s="18">
        <v>0</v>
      </c>
      <c r="R19" s="19">
        <v>65404</v>
      </c>
      <c r="S19" s="76" t="s">
        <v>162</v>
      </c>
      <c r="T19" s="76" t="s">
        <v>162</v>
      </c>
      <c r="U19" s="77">
        <v>1.6183428687653689</v>
      </c>
    </row>
    <row r="20" spans="1:21" x14ac:dyDescent="0.2">
      <c r="A20" s="17" t="s">
        <v>171</v>
      </c>
      <c r="B20" s="18">
        <v>245445</v>
      </c>
      <c r="C20" s="18">
        <v>244637</v>
      </c>
      <c r="D20" s="19">
        <v>267124</v>
      </c>
      <c r="E20" s="27">
        <v>2.6990883504555829</v>
      </c>
      <c r="F20" s="27">
        <v>2.4815856861550896</v>
      </c>
      <c r="G20" s="28">
        <v>2.4602538005940366</v>
      </c>
      <c r="I20" s="92">
        <v>213198</v>
      </c>
      <c r="J20" s="18">
        <v>208378</v>
      </c>
      <c r="K20" s="19">
        <v>227269</v>
      </c>
      <c r="L20" s="76">
        <v>3.6570417410975415</v>
      </c>
      <c r="M20" s="76">
        <v>3.3482843694132458</v>
      </c>
      <c r="N20" s="77">
        <v>3.3342668989186142</v>
      </c>
      <c r="P20" s="92">
        <v>32247</v>
      </c>
      <c r="Q20" s="18">
        <v>36259</v>
      </c>
      <c r="R20" s="19">
        <v>39855</v>
      </c>
      <c r="S20" s="76">
        <v>0.98801041230063313</v>
      </c>
      <c r="T20" s="76">
        <v>0.99758822406240355</v>
      </c>
      <c r="U20" s="77">
        <v>0.98616376727178434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0</v>
      </c>
      <c r="S21" s="76" t="s">
        <v>162</v>
      </c>
      <c r="T21" s="76" t="s">
        <v>162</v>
      </c>
      <c r="U21" s="77" t="s">
        <v>162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  <c r="I22" s="92">
        <v>0</v>
      </c>
      <c r="J22" s="18">
        <v>0</v>
      </c>
      <c r="K22" s="19">
        <v>0</v>
      </c>
      <c r="L22" s="76" t="s">
        <v>162</v>
      </c>
      <c r="M22" s="76" t="s">
        <v>162</v>
      </c>
      <c r="N22" s="77" t="s">
        <v>162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299</v>
      </c>
      <c r="D23" s="19">
        <v>2259</v>
      </c>
      <c r="E23" s="27" t="s">
        <v>162</v>
      </c>
      <c r="F23" s="27">
        <v>3.033041282227839E-3</v>
      </c>
      <c r="G23" s="28">
        <v>2.0805743158764951E-2</v>
      </c>
      <c r="I23" s="92">
        <v>0</v>
      </c>
      <c r="J23" s="18">
        <v>299</v>
      </c>
      <c r="K23" s="19">
        <v>2259</v>
      </c>
      <c r="L23" s="76" t="s">
        <v>162</v>
      </c>
      <c r="M23" s="76">
        <v>4.8044276576920814E-3</v>
      </c>
      <c r="N23" s="77">
        <v>3.3141822794385288E-2</v>
      </c>
      <c r="P23" s="92">
        <v>0</v>
      </c>
      <c r="Q23" s="18">
        <v>0</v>
      </c>
      <c r="R23" s="19">
        <v>0</v>
      </c>
      <c r="S23" s="76" t="s">
        <v>162</v>
      </c>
      <c r="T23" s="76" t="s">
        <v>162</v>
      </c>
      <c r="U23" s="77" t="s">
        <v>162</v>
      </c>
    </row>
    <row r="24" spans="1:21" x14ac:dyDescent="0.2">
      <c r="A24" s="17" t="s">
        <v>175</v>
      </c>
      <c r="B24" s="18">
        <v>3903</v>
      </c>
      <c r="C24" s="18">
        <v>4812</v>
      </c>
      <c r="D24" s="19">
        <v>4996</v>
      </c>
      <c r="E24" s="27">
        <v>4.2920172877133941E-2</v>
      </c>
      <c r="F24" s="27">
        <v>4.8812691137392512E-2</v>
      </c>
      <c r="G24" s="28">
        <v>4.6013941045236699E-2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3903</v>
      </c>
      <c r="Q24" s="18">
        <v>4812</v>
      </c>
      <c r="R24" s="19">
        <v>4996</v>
      </c>
      <c r="S24" s="76">
        <v>0.11958336090828205</v>
      </c>
      <c r="T24" s="76">
        <v>0.13239180711515172</v>
      </c>
      <c r="U24" s="77">
        <v>0.12361997694868485</v>
      </c>
    </row>
    <row r="25" spans="1:21" x14ac:dyDescent="0.2">
      <c r="A25" s="17" t="s">
        <v>176</v>
      </c>
      <c r="B25" s="18">
        <v>292179</v>
      </c>
      <c r="C25" s="18">
        <v>319319</v>
      </c>
      <c r="D25" s="19">
        <v>344849</v>
      </c>
      <c r="E25" s="27">
        <v>3.2130087602019262</v>
      </c>
      <c r="F25" s="27">
        <v>3.239156218059235</v>
      </c>
      <c r="G25" s="28">
        <v>3.1761132016630964</v>
      </c>
      <c r="I25" s="92">
        <v>251449</v>
      </c>
      <c r="J25" s="18">
        <v>268978</v>
      </c>
      <c r="K25" s="19">
        <v>285878</v>
      </c>
      <c r="L25" s="76">
        <v>4.313171271574948</v>
      </c>
      <c r="M25" s="76">
        <v>4.322024556891976</v>
      </c>
      <c r="N25" s="77">
        <v>4.1941204147026454</v>
      </c>
      <c r="P25" s="92">
        <v>40730</v>
      </c>
      <c r="Q25" s="18">
        <v>50341</v>
      </c>
      <c r="R25" s="19">
        <v>58971</v>
      </c>
      <c r="S25" s="76">
        <v>1.2479196233139451</v>
      </c>
      <c r="T25" s="76">
        <v>1.385024098500385</v>
      </c>
      <c r="U25" s="77">
        <v>1.459166064980163</v>
      </c>
    </row>
    <row r="26" spans="1:21" x14ac:dyDescent="0.2">
      <c r="A26" s="17" t="s">
        <v>177</v>
      </c>
      <c r="B26" s="18">
        <v>62328</v>
      </c>
      <c r="C26" s="18">
        <v>72486</v>
      </c>
      <c r="D26" s="19">
        <v>83700</v>
      </c>
      <c r="E26" s="27">
        <v>0.68540316041147942</v>
      </c>
      <c r="F26" s="27">
        <v>0.73529441599855228</v>
      </c>
      <c r="G26" s="28">
        <v>0.77089008516539459</v>
      </c>
      <c r="I26" s="92">
        <v>9157</v>
      </c>
      <c r="J26" s="18">
        <v>13874</v>
      </c>
      <c r="K26" s="19">
        <v>17898</v>
      </c>
      <c r="L26" s="76">
        <v>0.15707244544146842</v>
      </c>
      <c r="M26" s="76">
        <v>0.22293187064488273</v>
      </c>
      <c r="N26" s="77">
        <v>0.2625818257520619</v>
      </c>
      <c r="P26" s="92">
        <v>53171</v>
      </c>
      <c r="Q26" s="18">
        <v>58612</v>
      </c>
      <c r="R26" s="19">
        <v>65802</v>
      </c>
      <c r="S26" s="76">
        <v>1.6290973309900754</v>
      </c>
      <c r="T26" s="76">
        <v>1.6125828342961912</v>
      </c>
      <c r="U26" s="77">
        <v>1.6281908973533548</v>
      </c>
    </row>
    <row r="27" spans="1:21" x14ac:dyDescent="0.2">
      <c r="A27" s="17" t="s">
        <v>178</v>
      </c>
      <c r="B27" s="18">
        <v>50968</v>
      </c>
      <c r="C27" s="18">
        <v>52133</v>
      </c>
      <c r="D27" s="19">
        <v>53983</v>
      </c>
      <c r="E27" s="27">
        <v>0.56048049479932427</v>
      </c>
      <c r="F27" s="27">
        <v>0.52883458584074894</v>
      </c>
      <c r="G27" s="28">
        <v>0.4971918693845101</v>
      </c>
      <c r="I27" s="92">
        <v>21985</v>
      </c>
      <c r="J27" s="18">
        <v>21284</v>
      </c>
      <c r="K27" s="19">
        <v>22666</v>
      </c>
      <c r="L27" s="76">
        <v>0.3771145258305868</v>
      </c>
      <c r="M27" s="76">
        <v>0.34199812129203433</v>
      </c>
      <c r="N27" s="77">
        <v>0.3325332250808043</v>
      </c>
      <c r="P27" s="92">
        <v>28983</v>
      </c>
      <c r="Q27" s="18">
        <v>30849</v>
      </c>
      <c r="R27" s="19">
        <v>31317</v>
      </c>
      <c r="S27" s="76">
        <v>0.88800526497687382</v>
      </c>
      <c r="T27" s="76">
        <v>0.84874373601315778</v>
      </c>
      <c r="U27" s="77">
        <v>0.77490128464811114</v>
      </c>
    </row>
    <row r="28" spans="1:21" x14ac:dyDescent="0.2">
      <c r="A28" s="17" t="s">
        <v>179</v>
      </c>
      <c r="B28" s="18">
        <v>12288</v>
      </c>
      <c r="C28" s="18">
        <v>13141</v>
      </c>
      <c r="D28" s="19">
        <v>14970</v>
      </c>
      <c r="E28" s="27">
        <v>0.13512761576075374</v>
      </c>
      <c r="F28" s="27">
        <v>0.13330165715637468</v>
      </c>
      <c r="G28" s="28">
        <v>0.13787604032169604</v>
      </c>
      <c r="I28" s="92">
        <v>4092</v>
      </c>
      <c r="J28" s="18">
        <v>4820</v>
      </c>
      <c r="K28" s="19">
        <v>5264</v>
      </c>
      <c r="L28" s="76">
        <v>7.0191159413179952E-2</v>
      </c>
      <c r="M28" s="76">
        <v>7.7449302040387399E-2</v>
      </c>
      <c r="N28" s="77">
        <v>7.7228222748846456E-2</v>
      </c>
      <c r="P28" s="92">
        <v>8196</v>
      </c>
      <c r="Q28" s="18">
        <v>8321</v>
      </c>
      <c r="R28" s="19">
        <v>9706</v>
      </c>
      <c r="S28" s="76">
        <v>0.25111586625782212</v>
      </c>
      <c r="T28" s="76">
        <v>0.22893437801437602</v>
      </c>
      <c r="U28" s="77">
        <v>0.24016322983665633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  <c r="I29" s="92">
        <v>0</v>
      </c>
      <c r="J29" s="18">
        <v>0</v>
      </c>
      <c r="K29" s="19">
        <v>0</v>
      </c>
      <c r="L29" s="76" t="s">
        <v>162</v>
      </c>
      <c r="M29" s="76" t="s">
        <v>162</v>
      </c>
      <c r="N29" s="77" t="s">
        <v>162</v>
      </c>
      <c r="P29" s="92">
        <v>0</v>
      </c>
      <c r="Q29" s="18">
        <v>0</v>
      </c>
      <c r="R29" s="19">
        <v>0</v>
      </c>
      <c r="S29" s="76" t="s">
        <v>162</v>
      </c>
      <c r="T29" s="76" t="s">
        <v>162</v>
      </c>
      <c r="U29" s="77" t="s">
        <v>162</v>
      </c>
    </row>
    <row r="30" spans="1:21" x14ac:dyDescent="0.2">
      <c r="A30" s="17" t="s">
        <v>181</v>
      </c>
      <c r="B30" s="18">
        <v>24506</v>
      </c>
      <c r="C30" s="18">
        <v>25107</v>
      </c>
      <c r="D30" s="19">
        <v>28201</v>
      </c>
      <c r="E30" s="27">
        <v>0.26948546157495373</v>
      </c>
      <c r="F30" s="27">
        <v>0.25468417215014832</v>
      </c>
      <c r="G30" s="28">
        <v>0.25973561877836671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24506</v>
      </c>
      <c r="Q30" s="18">
        <v>25107</v>
      </c>
      <c r="R30" s="19">
        <v>28201</v>
      </c>
      <c r="S30" s="76">
        <v>0.75083521455761204</v>
      </c>
      <c r="T30" s="76">
        <v>0.69076498363260885</v>
      </c>
      <c r="U30" s="77">
        <v>0.69779963369292664</v>
      </c>
    </row>
    <row r="31" spans="1:21" x14ac:dyDescent="0.2">
      <c r="A31" s="17" t="s">
        <v>182</v>
      </c>
      <c r="B31" s="18">
        <v>58401</v>
      </c>
      <c r="C31" s="18">
        <v>60643</v>
      </c>
      <c r="D31" s="19">
        <v>66833</v>
      </c>
      <c r="E31" s="27">
        <v>0.64221906640981274</v>
      </c>
      <c r="F31" s="27">
        <v>0.61515960695031047</v>
      </c>
      <c r="G31" s="28">
        <v>0.61554237827788316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58401</v>
      </c>
      <c r="Q31" s="18">
        <v>60643</v>
      </c>
      <c r="R31" s="19">
        <v>66833</v>
      </c>
      <c r="S31" s="76">
        <v>1.7893384218305355</v>
      </c>
      <c r="T31" s="76">
        <v>1.6684614212144939</v>
      </c>
      <c r="U31" s="77">
        <v>1.6537017452785137</v>
      </c>
    </row>
    <row r="32" spans="1:21" x14ac:dyDescent="0.2">
      <c r="A32" s="17" t="s">
        <v>183</v>
      </c>
      <c r="B32" s="18">
        <v>38477</v>
      </c>
      <c r="C32" s="18">
        <v>0</v>
      </c>
      <c r="D32" s="19">
        <v>0</v>
      </c>
      <c r="E32" s="27">
        <v>0.4231205461935646</v>
      </c>
      <c r="F32" s="27" t="s">
        <v>162</v>
      </c>
      <c r="G32" s="28" t="s">
        <v>162</v>
      </c>
      <c r="I32" s="92">
        <v>29048</v>
      </c>
      <c r="J32" s="18">
        <v>0</v>
      </c>
      <c r="K32" s="19">
        <v>0</v>
      </c>
      <c r="L32" s="76">
        <v>0.49826803485680626</v>
      </c>
      <c r="M32" s="76" t="s">
        <v>162</v>
      </c>
      <c r="N32" s="77" t="s">
        <v>162</v>
      </c>
      <c r="P32" s="92">
        <v>9429</v>
      </c>
      <c r="Q32" s="18">
        <v>0</v>
      </c>
      <c r="R32" s="19">
        <v>0</v>
      </c>
      <c r="S32" s="76">
        <v>0.28889354599133776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34134</v>
      </c>
      <c r="C33" s="18">
        <v>43632</v>
      </c>
      <c r="D33" s="19">
        <v>54959</v>
      </c>
      <c r="E33" s="27">
        <v>0.37536181936666407</v>
      </c>
      <c r="F33" s="27">
        <v>0.44260086028817747</v>
      </c>
      <c r="G33" s="28">
        <v>0.50618098196660599</v>
      </c>
      <c r="I33" s="92">
        <v>31784</v>
      </c>
      <c r="J33" s="18">
        <v>41242</v>
      </c>
      <c r="K33" s="19">
        <v>52575</v>
      </c>
      <c r="L33" s="76">
        <v>0.54519936725036944</v>
      </c>
      <c r="M33" s="76">
        <v>0.66268965036299943</v>
      </c>
      <c r="N33" s="77">
        <v>0.7713286115160719</v>
      </c>
      <c r="P33" s="92">
        <v>2350</v>
      </c>
      <c r="Q33" s="18">
        <v>2390</v>
      </c>
      <c r="R33" s="19">
        <v>2384</v>
      </c>
      <c r="S33" s="76">
        <v>7.2001254966554656E-2</v>
      </c>
      <c r="T33" s="76">
        <v>6.5755698047633537E-2</v>
      </c>
      <c r="U33" s="77">
        <v>5.8989196366225911E-2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162</v>
      </c>
      <c r="F34" s="27" t="s">
        <v>162</v>
      </c>
      <c r="G34" s="28" t="s">
        <v>162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0</v>
      </c>
      <c r="Q34" s="18">
        <v>0</v>
      </c>
      <c r="R34" s="19">
        <v>0</v>
      </c>
      <c r="S34" s="76" t="s">
        <v>162</v>
      </c>
      <c r="T34" s="76" t="s">
        <v>162</v>
      </c>
      <c r="U34" s="77" t="s">
        <v>162</v>
      </c>
    </row>
    <row r="35" spans="1:21" x14ac:dyDescent="0.2">
      <c r="A35" s="17" t="s">
        <v>186</v>
      </c>
      <c r="B35" s="18">
        <v>2192</v>
      </c>
      <c r="C35" s="18">
        <v>34995</v>
      </c>
      <c r="D35" s="19">
        <v>32828</v>
      </c>
      <c r="E35" s="27">
        <v>2.4104796040655289E-2</v>
      </c>
      <c r="F35" s="27">
        <v>0.35498755742997734</v>
      </c>
      <c r="G35" s="28">
        <v>0.3023510121363151</v>
      </c>
      <c r="I35" s="92">
        <v>2192</v>
      </c>
      <c r="J35" s="18">
        <v>34995</v>
      </c>
      <c r="K35" s="19">
        <v>32828</v>
      </c>
      <c r="L35" s="76">
        <v>3.7599956362094442E-2</v>
      </c>
      <c r="M35" s="76">
        <v>0.56231085578907825</v>
      </c>
      <c r="N35" s="77">
        <v>0.48162007910317844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9093626</v>
      </c>
      <c r="C36" s="21">
        <v>9858092</v>
      </c>
      <c r="D36" s="22">
        <v>10857579</v>
      </c>
      <c r="E36" s="23">
        <v>100</v>
      </c>
      <c r="F36" s="23">
        <v>100</v>
      </c>
      <c r="G36" s="48">
        <v>100</v>
      </c>
      <c r="I36" s="93">
        <v>5829794</v>
      </c>
      <c r="J36" s="21">
        <v>6223426</v>
      </c>
      <c r="K36" s="22">
        <v>6816161</v>
      </c>
      <c r="L36" s="79">
        <v>100</v>
      </c>
      <c r="M36" s="79">
        <v>100</v>
      </c>
      <c r="N36" s="80">
        <v>100</v>
      </c>
      <c r="P36" s="93">
        <v>3263832</v>
      </c>
      <c r="Q36" s="21">
        <v>3634666</v>
      </c>
      <c r="R36" s="22">
        <v>4041418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x14ac:dyDescent="0.2">
      <c r="H38" s="50"/>
      <c r="I38" s="278"/>
      <c r="J38" s="278"/>
      <c r="K38" s="278"/>
      <c r="L38" s="278"/>
      <c r="M38" s="278"/>
      <c r="N38" s="278"/>
      <c r="O38" s="50"/>
      <c r="P38" s="278"/>
      <c r="Q38" s="278"/>
      <c r="R38" s="278"/>
      <c r="S38" s="278"/>
      <c r="T38" s="278"/>
      <c r="U38" s="278"/>
    </row>
    <row r="39" spans="1:21" x14ac:dyDescent="0.2">
      <c r="H39" s="50"/>
      <c r="I39" s="105"/>
      <c r="J39" s="106"/>
      <c r="K39" s="105"/>
      <c r="L39" s="107"/>
      <c r="M39" s="106"/>
      <c r="N39" s="107"/>
      <c r="O39" s="50"/>
      <c r="P39" s="105"/>
      <c r="Q39" s="106"/>
      <c r="R39" s="105"/>
      <c r="S39" s="107"/>
      <c r="T39" s="106"/>
      <c r="U39" s="107"/>
    </row>
    <row r="40" spans="1:21" x14ac:dyDescent="0.2">
      <c r="H40" s="50"/>
      <c r="I40" s="108"/>
      <c r="J40" s="108"/>
      <c r="K40" s="108"/>
      <c r="L40" s="108"/>
      <c r="M40" s="108"/>
      <c r="N40" s="108"/>
      <c r="O40" s="50"/>
      <c r="P40" s="108"/>
      <c r="Q40" s="108"/>
      <c r="R40" s="108"/>
      <c r="S40" s="108"/>
      <c r="T40" s="108"/>
      <c r="U40" s="108"/>
    </row>
    <row r="41" spans="1:21" x14ac:dyDescent="0.2">
      <c r="H41" s="50"/>
      <c r="I41" s="109"/>
      <c r="J41" s="109"/>
      <c r="K41" s="109"/>
      <c r="L41" s="78"/>
      <c r="M41" s="78"/>
      <c r="N41" s="110"/>
      <c r="O41" s="50"/>
      <c r="P41" s="109"/>
      <c r="Q41" s="109"/>
      <c r="R41" s="109"/>
      <c r="S41" s="78"/>
      <c r="T41" s="78"/>
      <c r="U41" s="110"/>
    </row>
    <row r="42" spans="1:21" x14ac:dyDescent="0.2">
      <c r="H42" s="50"/>
      <c r="I42" s="109"/>
      <c r="J42" s="109"/>
      <c r="K42" s="109"/>
      <c r="L42" s="78"/>
      <c r="M42" s="78"/>
      <c r="N42" s="110"/>
      <c r="O42" s="50"/>
      <c r="P42" s="109"/>
      <c r="Q42" s="109"/>
      <c r="R42" s="109"/>
      <c r="S42" s="78"/>
      <c r="T42" s="78"/>
      <c r="U42" s="110"/>
    </row>
    <row r="43" spans="1:21" x14ac:dyDescent="0.2">
      <c r="H43" s="50"/>
      <c r="I43" s="109"/>
      <c r="J43" s="109"/>
      <c r="K43" s="109"/>
      <c r="L43" s="78"/>
      <c r="M43" s="78"/>
      <c r="N43" s="110"/>
      <c r="O43" s="50"/>
      <c r="P43" s="109"/>
      <c r="Q43" s="109"/>
      <c r="R43" s="109"/>
      <c r="S43" s="78"/>
      <c r="T43" s="78"/>
      <c r="U43" s="110"/>
    </row>
    <row r="44" spans="1:21" x14ac:dyDescent="0.2">
      <c r="H44" s="50"/>
      <c r="I44" s="109"/>
      <c r="J44" s="109"/>
      <c r="K44" s="109"/>
      <c r="L44" s="78"/>
      <c r="M44" s="78"/>
      <c r="N44" s="110"/>
      <c r="O44" s="50"/>
      <c r="P44" s="109"/>
      <c r="Q44" s="109"/>
      <c r="R44" s="109"/>
      <c r="S44" s="78"/>
      <c r="T44" s="78"/>
      <c r="U44" s="110"/>
    </row>
    <row r="45" spans="1:21" x14ac:dyDescent="0.2">
      <c r="H45" s="50"/>
      <c r="I45" s="109"/>
      <c r="J45" s="109"/>
      <c r="K45" s="109"/>
      <c r="L45" s="78"/>
      <c r="M45" s="78"/>
      <c r="N45" s="110"/>
      <c r="O45" s="50"/>
      <c r="P45" s="109"/>
      <c r="Q45" s="109"/>
      <c r="R45" s="109"/>
      <c r="S45" s="78"/>
      <c r="T45" s="78"/>
      <c r="U45" s="110"/>
    </row>
    <row r="46" spans="1:21" x14ac:dyDescent="0.2">
      <c r="H46" s="50"/>
      <c r="I46" s="109"/>
      <c r="J46" s="109"/>
      <c r="K46" s="109"/>
      <c r="L46" s="78"/>
      <c r="M46" s="78"/>
      <c r="N46" s="110"/>
      <c r="O46" s="50"/>
      <c r="P46" s="109"/>
      <c r="Q46" s="109"/>
      <c r="R46" s="109"/>
      <c r="S46" s="78"/>
      <c r="T46" s="78"/>
      <c r="U46" s="110"/>
    </row>
    <row r="47" spans="1:21" x14ac:dyDescent="0.2">
      <c r="H47" s="50"/>
      <c r="I47" s="109"/>
      <c r="J47" s="109"/>
      <c r="K47" s="109"/>
      <c r="L47" s="78"/>
      <c r="M47" s="78"/>
      <c r="N47" s="110"/>
      <c r="O47" s="50"/>
      <c r="P47" s="109"/>
      <c r="Q47" s="109"/>
      <c r="R47" s="109"/>
      <c r="S47" s="78"/>
      <c r="T47" s="78"/>
      <c r="U47" s="110"/>
    </row>
    <row r="48" spans="1:21" x14ac:dyDescent="0.2">
      <c r="H48" s="50"/>
      <c r="I48" s="109"/>
      <c r="J48" s="109"/>
      <c r="K48" s="109"/>
      <c r="L48" s="78"/>
      <c r="M48" s="78"/>
      <c r="N48" s="110"/>
      <c r="O48" s="50"/>
      <c r="P48" s="109"/>
      <c r="Q48" s="109"/>
      <c r="R48" s="109"/>
      <c r="S48" s="78"/>
      <c r="T48" s="78"/>
      <c r="U48" s="110"/>
    </row>
    <row r="49" spans="1:21" x14ac:dyDescent="0.2">
      <c r="H49" s="50"/>
      <c r="I49" s="109"/>
      <c r="J49" s="109"/>
      <c r="K49" s="109"/>
      <c r="L49" s="78"/>
      <c r="M49" s="78"/>
      <c r="N49" s="110"/>
      <c r="O49" s="50"/>
      <c r="P49" s="109"/>
      <c r="Q49" s="109"/>
      <c r="R49" s="109"/>
      <c r="S49" s="78"/>
      <c r="T49" s="78"/>
      <c r="U49" s="110"/>
    </row>
    <row r="50" spans="1:21" x14ac:dyDescent="0.2">
      <c r="H50" s="50"/>
      <c r="I50" s="109"/>
      <c r="J50" s="109"/>
      <c r="K50" s="109"/>
      <c r="L50" s="78"/>
      <c r="M50" s="78"/>
      <c r="N50" s="110"/>
      <c r="O50" s="50"/>
      <c r="P50" s="109"/>
      <c r="Q50" s="109"/>
      <c r="R50" s="109"/>
      <c r="S50" s="78"/>
      <c r="T50" s="78"/>
      <c r="U50" s="110"/>
    </row>
    <row r="51" spans="1:21" x14ac:dyDescent="0.2">
      <c r="H51" s="50"/>
      <c r="I51" s="109"/>
      <c r="J51" s="109"/>
      <c r="K51" s="109"/>
      <c r="L51" s="78"/>
      <c r="M51" s="78"/>
      <c r="N51" s="110"/>
      <c r="O51" s="50"/>
      <c r="P51" s="109"/>
      <c r="Q51" s="109"/>
      <c r="R51" s="109"/>
      <c r="S51" s="78"/>
      <c r="T51" s="78"/>
      <c r="U51" s="110"/>
    </row>
    <row r="52" spans="1:21" x14ac:dyDescent="0.2">
      <c r="H52" s="50"/>
      <c r="I52" s="109"/>
      <c r="J52" s="109"/>
      <c r="K52" s="109"/>
      <c r="L52" s="78"/>
      <c r="M52" s="78"/>
      <c r="N52" s="110"/>
      <c r="O52" s="50"/>
      <c r="P52" s="109"/>
      <c r="Q52" s="109"/>
      <c r="R52" s="109"/>
      <c r="S52" s="78"/>
      <c r="T52" s="78"/>
      <c r="U52" s="110"/>
    </row>
    <row r="53" spans="1:21" x14ac:dyDescent="0.2">
      <c r="H53" s="50"/>
      <c r="I53" s="109"/>
      <c r="J53" s="109"/>
      <c r="K53" s="109"/>
      <c r="L53" s="78"/>
      <c r="M53" s="78"/>
      <c r="N53" s="110"/>
      <c r="O53" s="50"/>
      <c r="P53" s="109"/>
      <c r="Q53" s="109"/>
      <c r="R53" s="109"/>
      <c r="S53" s="78"/>
      <c r="T53" s="78"/>
      <c r="U53" s="110"/>
    </row>
    <row r="54" spans="1:21" x14ac:dyDescent="0.2">
      <c r="H54" s="50"/>
      <c r="I54" s="109"/>
      <c r="J54" s="109"/>
      <c r="K54" s="109"/>
      <c r="L54" s="78"/>
      <c r="M54" s="78"/>
      <c r="N54" s="110"/>
      <c r="O54" s="50"/>
      <c r="P54" s="109"/>
      <c r="Q54" s="109"/>
      <c r="R54" s="109"/>
      <c r="S54" s="78"/>
      <c r="T54" s="78"/>
      <c r="U54" s="110"/>
    </row>
    <row r="55" spans="1:21" x14ac:dyDescent="0.2">
      <c r="H55" s="50"/>
      <c r="I55" s="109"/>
      <c r="J55" s="109"/>
      <c r="K55" s="109"/>
      <c r="L55" s="78"/>
      <c r="M55" s="78"/>
      <c r="N55" s="110"/>
      <c r="O55" s="50"/>
      <c r="P55" s="109"/>
      <c r="Q55" s="109"/>
      <c r="R55" s="109"/>
      <c r="S55" s="78"/>
      <c r="T55" s="78"/>
      <c r="U55" s="110"/>
    </row>
    <row r="56" spans="1:21" x14ac:dyDescent="0.2">
      <c r="H56" s="50"/>
      <c r="I56" s="109"/>
      <c r="J56" s="109"/>
      <c r="K56" s="109"/>
      <c r="L56" s="78"/>
      <c r="M56" s="78"/>
      <c r="N56" s="110"/>
      <c r="O56" s="50"/>
      <c r="P56" s="109"/>
      <c r="Q56" s="109"/>
      <c r="R56" s="109"/>
      <c r="S56" s="78"/>
      <c r="T56" s="78"/>
      <c r="U56" s="110"/>
    </row>
    <row r="57" spans="1:21" x14ac:dyDescent="0.2">
      <c r="H57" s="50"/>
      <c r="I57" s="109"/>
      <c r="J57" s="109"/>
      <c r="K57" s="109"/>
      <c r="L57" s="78"/>
      <c r="M57" s="78"/>
      <c r="N57" s="110"/>
      <c r="O57" s="50"/>
      <c r="P57" s="109"/>
      <c r="Q57" s="109"/>
      <c r="R57" s="109"/>
      <c r="S57" s="78"/>
      <c r="T57" s="78"/>
      <c r="U57" s="110"/>
    </row>
    <row r="58" spans="1:21" x14ac:dyDescent="0.2">
      <c r="H58" s="50"/>
      <c r="I58" s="109"/>
      <c r="J58" s="109"/>
      <c r="K58" s="109"/>
      <c r="L58" s="78"/>
      <c r="M58" s="78"/>
      <c r="N58" s="110"/>
      <c r="O58" s="50"/>
      <c r="P58" s="109"/>
      <c r="Q58" s="109"/>
      <c r="R58" s="109"/>
      <c r="S58" s="78"/>
      <c r="T58" s="78"/>
      <c r="U58" s="110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09"/>
      <c r="J59" s="109"/>
      <c r="K59" s="109"/>
      <c r="L59" s="78"/>
      <c r="M59" s="78"/>
      <c r="N59" s="110"/>
      <c r="O59" s="50"/>
      <c r="P59" s="109"/>
      <c r="Q59" s="109"/>
      <c r="R59" s="109"/>
      <c r="S59" s="78"/>
      <c r="T59" s="78"/>
      <c r="U59" s="110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09"/>
      <c r="J60" s="109"/>
      <c r="K60" s="109"/>
      <c r="L60" s="78"/>
      <c r="M60" s="78"/>
      <c r="N60" s="110"/>
      <c r="O60" s="50"/>
      <c r="P60" s="109"/>
      <c r="Q60" s="109"/>
      <c r="R60" s="109"/>
      <c r="S60" s="78"/>
      <c r="T60" s="78"/>
      <c r="U60" s="110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09"/>
      <c r="J61" s="109"/>
      <c r="K61" s="109"/>
      <c r="L61" s="78"/>
      <c r="M61" s="78"/>
      <c r="N61" s="110"/>
      <c r="O61" s="50"/>
      <c r="P61" s="109"/>
      <c r="Q61" s="109"/>
      <c r="R61" s="109"/>
      <c r="S61" s="78"/>
      <c r="T61" s="78"/>
      <c r="U61" s="110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09"/>
      <c r="J62" s="109"/>
      <c r="K62" s="109"/>
      <c r="L62" s="78"/>
      <c r="M62" s="78"/>
      <c r="N62" s="110"/>
      <c r="O62" s="50"/>
      <c r="P62" s="109"/>
      <c r="Q62" s="109"/>
      <c r="R62" s="109"/>
      <c r="S62" s="78"/>
      <c r="T62" s="78"/>
      <c r="U62" s="110"/>
    </row>
    <row r="63" spans="1:21" x14ac:dyDescent="0.2">
      <c r="A63" s="50"/>
      <c r="B63" s="50"/>
      <c r="C63" s="50"/>
      <c r="D63" s="50"/>
      <c r="E63" s="50"/>
      <c r="F63" s="50"/>
      <c r="G63" s="50"/>
      <c r="H63" s="50"/>
      <c r="I63" s="109"/>
      <c r="J63" s="109"/>
      <c r="K63" s="109"/>
      <c r="L63" s="78"/>
      <c r="M63" s="78"/>
      <c r="N63" s="110"/>
      <c r="O63" s="50"/>
      <c r="P63" s="109"/>
      <c r="Q63" s="109"/>
      <c r="R63" s="109"/>
      <c r="S63" s="78"/>
      <c r="T63" s="78"/>
      <c r="U63" s="110"/>
    </row>
    <row r="64" spans="1:21" ht="12.75" customHeight="1" x14ac:dyDescent="0.2">
      <c r="A64" s="61" t="s">
        <v>159</v>
      </c>
      <c r="B64" s="62"/>
      <c r="C64" s="62"/>
      <c r="D64" s="62"/>
      <c r="E64" s="62"/>
      <c r="F64" s="62"/>
      <c r="G64" s="62"/>
      <c r="H64" s="62"/>
      <c r="I64" s="113"/>
      <c r="J64" s="113"/>
      <c r="K64" s="113"/>
      <c r="L64" s="114"/>
      <c r="M64" s="114"/>
      <c r="N64" s="115"/>
      <c r="O64" s="62"/>
      <c r="P64" s="113"/>
      <c r="Q64" s="62"/>
      <c r="R64" s="113"/>
      <c r="S64" s="114"/>
      <c r="T64" s="114"/>
      <c r="U64" s="257">
        <v>17</v>
      </c>
    </row>
    <row r="65" spans="1:21" ht="12.75" customHeight="1" x14ac:dyDescent="0.2">
      <c r="A65" s="63" t="s">
        <v>160</v>
      </c>
      <c r="B65" s="50"/>
      <c r="C65" s="50"/>
      <c r="D65" s="50"/>
      <c r="E65" s="50"/>
      <c r="F65" s="50"/>
      <c r="G65" s="50"/>
      <c r="H65" s="50"/>
      <c r="I65" s="109"/>
      <c r="J65" s="109"/>
      <c r="K65" s="109"/>
      <c r="L65" s="78"/>
      <c r="M65" s="78"/>
      <c r="N65" s="110"/>
      <c r="O65" s="50"/>
      <c r="P65" s="109"/>
      <c r="Q65" s="50"/>
      <c r="R65" s="109"/>
      <c r="S65" s="78"/>
      <c r="T65" s="78"/>
      <c r="U65" s="255"/>
    </row>
    <row r="66" spans="1:21" ht="12.75" customHeight="1" x14ac:dyDescent="0.2">
      <c r="H66" s="50"/>
      <c r="I66" s="109"/>
      <c r="J66" s="109"/>
      <c r="K66" s="109"/>
      <c r="L66" s="78"/>
      <c r="M66" s="78"/>
      <c r="N66" s="110"/>
      <c r="O66" s="50"/>
      <c r="P66" s="109"/>
      <c r="Q66" s="109"/>
      <c r="R66" s="109"/>
      <c r="S66" s="78"/>
      <c r="T66" s="78"/>
      <c r="U66" s="110"/>
    </row>
    <row r="67" spans="1:21" ht="12.75" customHeight="1" x14ac:dyDescent="0.2">
      <c r="H67" s="50"/>
      <c r="I67" s="109"/>
      <c r="J67" s="109"/>
      <c r="K67" s="109"/>
      <c r="L67" s="78"/>
      <c r="M67" s="78"/>
      <c r="N67" s="110"/>
      <c r="O67" s="50"/>
      <c r="P67" s="109"/>
      <c r="Q67" s="109"/>
      <c r="R67" s="109"/>
      <c r="S67" s="78"/>
      <c r="T67" s="78"/>
      <c r="U67" s="110"/>
    </row>
    <row r="68" spans="1:21" x14ac:dyDescent="0.2">
      <c r="H68" s="50"/>
      <c r="I68" s="109"/>
      <c r="J68" s="109"/>
      <c r="K68" s="109"/>
      <c r="L68" s="78"/>
      <c r="M68" s="78"/>
      <c r="N68" s="110"/>
      <c r="O68" s="50"/>
      <c r="P68" s="109"/>
      <c r="Q68" s="109"/>
      <c r="R68" s="109"/>
      <c r="S68" s="78"/>
      <c r="T68" s="78"/>
      <c r="U68" s="110"/>
    </row>
    <row r="69" spans="1:21" x14ac:dyDescent="0.2">
      <c r="H69" s="50"/>
      <c r="I69" s="109"/>
      <c r="J69" s="109"/>
      <c r="K69" s="109"/>
      <c r="L69" s="78"/>
      <c r="M69" s="78"/>
      <c r="N69" s="110"/>
      <c r="O69" s="50"/>
      <c r="P69" s="109"/>
      <c r="Q69" s="109"/>
      <c r="R69" s="109"/>
      <c r="S69" s="78"/>
      <c r="T69" s="78"/>
      <c r="U69" s="110"/>
    </row>
    <row r="70" spans="1:21" ht="12.75" customHeight="1" x14ac:dyDescent="0.2">
      <c r="H70" s="50"/>
      <c r="I70" s="51"/>
      <c r="J70" s="51"/>
      <c r="K70" s="51"/>
      <c r="L70" s="111"/>
      <c r="M70" s="111"/>
      <c r="N70" s="112"/>
      <c r="O70" s="50"/>
      <c r="P70" s="51"/>
      <c r="Q70" s="51"/>
      <c r="R70" s="51"/>
      <c r="S70" s="111"/>
      <c r="T70" s="111"/>
      <c r="U70" s="112"/>
    </row>
    <row r="71" spans="1:21" ht="12.75" customHeight="1" x14ac:dyDescent="0.2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">
      <c r="H72" s="50"/>
      <c r="I72" s="104"/>
      <c r="J72" s="104"/>
      <c r="K72" s="104"/>
      <c r="L72" s="104"/>
      <c r="M72" s="104"/>
      <c r="N72" s="104"/>
      <c r="O72" s="104"/>
      <c r="P72" s="104"/>
      <c r="Q72" s="50"/>
      <c r="R72" s="50"/>
      <c r="S72" s="50"/>
      <c r="T72" s="104"/>
      <c r="U72" s="255"/>
    </row>
    <row r="73" spans="1:21" x14ac:dyDescent="0.2">
      <c r="H73" s="50"/>
      <c r="I73" s="104"/>
      <c r="J73" s="104"/>
      <c r="K73" s="104"/>
      <c r="L73" s="104"/>
      <c r="M73" s="104"/>
      <c r="N73" s="104"/>
      <c r="O73" s="104"/>
      <c r="P73" s="104"/>
      <c r="Q73" s="50"/>
      <c r="R73" s="50"/>
      <c r="S73" s="50"/>
      <c r="T73" s="104"/>
      <c r="U73" s="255"/>
    </row>
    <row r="74" spans="1:21" x14ac:dyDescent="0.2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">
      <c r="A3" s="69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773083</v>
      </c>
      <c r="C7" s="18">
        <v>885522</v>
      </c>
      <c r="D7" s="19">
        <v>971943</v>
      </c>
      <c r="E7" s="27">
        <v>33.064596494844743</v>
      </c>
      <c r="F7" s="27">
        <v>33.52592752446234</v>
      </c>
      <c r="G7" s="28">
        <v>33.324396019901179</v>
      </c>
    </row>
    <row r="8" spans="1:7" x14ac:dyDescent="0.2">
      <c r="A8" s="222" t="s">
        <v>188</v>
      </c>
      <c r="B8" s="18">
        <v>3666</v>
      </c>
      <c r="C8" s="18">
        <v>12214</v>
      </c>
      <c r="D8" s="19">
        <v>16377</v>
      </c>
      <c r="E8" s="27">
        <v>0.15679404507679101</v>
      </c>
      <c r="F8" s="27">
        <v>0.46242293108898819</v>
      </c>
      <c r="G8" s="28">
        <v>0.56150785963572103</v>
      </c>
    </row>
    <row r="9" spans="1:7" x14ac:dyDescent="0.2">
      <c r="A9" s="17" t="s">
        <v>82</v>
      </c>
      <c r="B9" s="18">
        <v>715935</v>
      </c>
      <c r="C9" s="18">
        <v>819289</v>
      </c>
      <c r="D9" s="19">
        <v>881675</v>
      </c>
      <c r="E9" s="27">
        <v>30.620388614853347</v>
      </c>
      <c r="F9" s="27">
        <v>31.018341312343708</v>
      </c>
      <c r="G9" s="28">
        <v>30.229434093199263</v>
      </c>
    </row>
    <row r="10" spans="1:7" x14ac:dyDescent="0.2">
      <c r="A10" s="17" t="s">
        <v>84</v>
      </c>
      <c r="B10" s="18">
        <v>468392</v>
      </c>
      <c r="C10" s="18">
        <v>511331</v>
      </c>
      <c r="D10" s="19">
        <v>550315</v>
      </c>
      <c r="E10" s="27">
        <v>20.033026830771494</v>
      </c>
      <c r="F10" s="27">
        <v>19.359028964848815</v>
      </c>
      <c r="G10" s="28">
        <v>18.868302972182441</v>
      </c>
    </row>
    <row r="11" spans="1:7" x14ac:dyDescent="0.2">
      <c r="A11" s="17" t="s">
        <v>187</v>
      </c>
      <c r="B11" s="18">
        <v>92864</v>
      </c>
      <c r="C11" s="18">
        <v>105599</v>
      </c>
      <c r="D11" s="19">
        <v>125623</v>
      </c>
      <c r="E11" s="27">
        <v>3.971773650303088</v>
      </c>
      <c r="F11" s="27">
        <v>3.9979858441187215</v>
      </c>
      <c r="G11" s="28">
        <v>4.3071564908724547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162</v>
      </c>
      <c r="F12" s="27" t="s">
        <v>162</v>
      </c>
      <c r="G12" s="28" t="s">
        <v>162</v>
      </c>
    </row>
    <row r="13" spans="1:7" x14ac:dyDescent="0.2">
      <c r="A13" s="17" t="s">
        <v>164</v>
      </c>
      <c r="B13" s="18">
        <v>42557</v>
      </c>
      <c r="C13" s="18">
        <v>36056</v>
      </c>
      <c r="D13" s="19">
        <v>0</v>
      </c>
      <c r="E13" s="27">
        <v>1.8201538942534083</v>
      </c>
      <c r="F13" s="27">
        <v>1.3650827905145373</v>
      </c>
      <c r="G13" s="28" t="s">
        <v>162</v>
      </c>
    </row>
    <row r="14" spans="1:7" x14ac:dyDescent="0.2">
      <c r="A14" s="17" t="s">
        <v>165</v>
      </c>
      <c r="B14" s="18">
        <v>62308</v>
      </c>
      <c r="C14" s="18">
        <v>80758</v>
      </c>
      <c r="D14" s="19">
        <v>95150</v>
      </c>
      <c r="E14" s="27">
        <v>2.6648999892647831</v>
      </c>
      <c r="F14" s="27">
        <v>3.0575037718097682</v>
      </c>
      <c r="G14" s="28">
        <v>3.2623479785271332</v>
      </c>
    </row>
    <row r="15" spans="1:7" x14ac:dyDescent="0.2">
      <c r="A15" s="17" t="s">
        <v>166</v>
      </c>
      <c r="B15" s="18">
        <v>65231</v>
      </c>
      <c r="C15" s="18">
        <v>68332</v>
      </c>
      <c r="D15" s="19">
        <v>84324</v>
      </c>
      <c r="E15" s="27">
        <v>2.789916081397751</v>
      </c>
      <c r="F15" s="27">
        <v>2.5870545052540317</v>
      </c>
      <c r="G15" s="28">
        <v>2.8911637513538828</v>
      </c>
    </row>
    <row r="16" spans="1:7" x14ac:dyDescent="0.2">
      <c r="A16" s="17" t="s">
        <v>167</v>
      </c>
      <c r="B16" s="18">
        <v>0</v>
      </c>
      <c r="C16" s="18">
        <v>0</v>
      </c>
      <c r="D16" s="19">
        <v>0</v>
      </c>
      <c r="E16" s="27" t="s">
        <v>162</v>
      </c>
      <c r="F16" s="27" t="s">
        <v>162</v>
      </c>
      <c r="G16" s="28" t="s">
        <v>162</v>
      </c>
    </row>
    <row r="17" spans="1:7" x14ac:dyDescent="0.2">
      <c r="A17" s="17" t="s">
        <v>168</v>
      </c>
      <c r="B17" s="18">
        <v>0</v>
      </c>
      <c r="C17" s="18">
        <v>0</v>
      </c>
      <c r="D17" s="19">
        <v>0</v>
      </c>
      <c r="E17" s="27" t="s">
        <v>162</v>
      </c>
      <c r="F17" s="27" t="s">
        <v>162</v>
      </c>
      <c r="G17" s="28" t="s">
        <v>162</v>
      </c>
    </row>
    <row r="18" spans="1:7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162</v>
      </c>
      <c r="F18" s="27" t="s">
        <v>162</v>
      </c>
      <c r="G18" s="28" t="s">
        <v>162</v>
      </c>
    </row>
    <row r="19" spans="1:7" x14ac:dyDescent="0.2">
      <c r="A19" s="17" t="s">
        <v>170</v>
      </c>
      <c r="B19" s="18">
        <v>0</v>
      </c>
      <c r="C19" s="18">
        <v>0</v>
      </c>
      <c r="D19" s="19">
        <v>55751</v>
      </c>
      <c r="E19" s="27" t="s">
        <v>162</v>
      </c>
      <c r="F19" s="27" t="s">
        <v>162</v>
      </c>
      <c r="G19" s="28">
        <v>1.9114993394731077</v>
      </c>
    </row>
    <row r="20" spans="1:7" x14ac:dyDescent="0.2">
      <c r="A20" s="17" t="s">
        <v>171</v>
      </c>
      <c r="B20" s="18">
        <v>8546</v>
      </c>
      <c r="C20" s="18">
        <v>9630</v>
      </c>
      <c r="D20" s="19">
        <v>11720</v>
      </c>
      <c r="E20" s="27">
        <v>0.36551061353689474</v>
      </c>
      <c r="F20" s="27">
        <v>0.36459250256975245</v>
      </c>
      <c r="G20" s="28">
        <v>0.40183624076025221</v>
      </c>
    </row>
    <row r="21" spans="1:7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162</v>
      </c>
      <c r="F21" s="27" t="s">
        <v>162</v>
      </c>
      <c r="G21" s="28" t="s">
        <v>162</v>
      </c>
    </row>
    <row r="22" spans="1:7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162</v>
      </c>
      <c r="F22" s="27" t="s">
        <v>162</v>
      </c>
      <c r="G22" s="28" t="s">
        <v>162</v>
      </c>
    </row>
    <row r="23" spans="1:7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162</v>
      </c>
      <c r="F23" s="27" t="s">
        <v>162</v>
      </c>
      <c r="G23" s="28" t="s">
        <v>162</v>
      </c>
    </row>
    <row r="24" spans="1:7" x14ac:dyDescent="0.2">
      <c r="A24" s="17" t="s">
        <v>175</v>
      </c>
      <c r="B24" s="18">
        <v>1278</v>
      </c>
      <c r="C24" s="18">
        <v>2162</v>
      </c>
      <c r="D24" s="19">
        <v>2246</v>
      </c>
      <c r="E24" s="27">
        <v>5.46597898549206E-2</v>
      </c>
      <c r="F24" s="27">
        <v>8.1853477731651594E-2</v>
      </c>
      <c r="G24" s="28">
        <v>7.7007184022826497E-2</v>
      </c>
    </row>
    <row r="25" spans="1:7" x14ac:dyDescent="0.2">
      <c r="A25" s="17" t="s">
        <v>176</v>
      </c>
      <c r="B25" s="18">
        <v>32076</v>
      </c>
      <c r="C25" s="18">
        <v>38649</v>
      </c>
      <c r="D25" s="19">
        <v>45439</v>
      </c>
      <c r="E25" s="27">
        <v>1.3718837397389931</v>
      </c>
      <c r="F25" s="27">
        <v>1.4632539596903804</v>
      </c>
      <c r="G25" s="28">
        <v>1.5579383057939507</v>
      </c>
    </row>
    <row r="26" spans="1:7" x14ac:dyDescent="0.2">
      <c r="A26" s="17" t="s">
        <v>177</v>
      </c>
      <c r="B26" s="18">
        <v>12763</v>
      </c>
      <c r="C26" s="18">
        <v>15756</v>
      </c>
      <c r="D26" s="19">
        <v>19290</v>
      </c>
      <c r="E26" s="27">
        <v>0.54587081214268518</v>
      </c>
      <c r="F26" s="27">
        <v>0.59652330950041743</v>
      </c>
      <c r="G26" s="28">
        <v>0.6613840515584698</v>
      </c>
    </row>
    <row r="27" spans="1:7" x14ac:dyDescent="0.2">
      <c r="A27" s="17" t="s">
        <v>178</v>
      </c>
      <c r="B27" s="18">
        <v>26196</v>
      </c>
      <c r="C27" s="18">
        <v>27891</v>
      </c>
      <c r="D27" s="19">
        <v>28713</v>
      </c>
      <c r="E27" s="27">
        <v>1.1203973826600158</v>
      </c>
      <c r="F27" s="27">
        <v>1.055955294825853</v>
      </c>
      <c r="G27" s="28">
        <v>0.98446450349395243</v>
      </c>
    </row>
    <row r="28" spans="1:7" x14ac:dyDescent="0.2">
      <c r="A28" s="17" t="s">
        <v>179</v>
      </c>
      <c r="B28" s="18">
        <v>5914</v>
      </c>
      <c r="C28" s="18">
        <v>5990</v>
      </c>
      <c r="D28" s="19">
        <v>6731</v>
      </c>
      <c r="E28" s="27">
        <v>0.25294052989201909</v>
      </c>
      <c r="F28" s="27">
        <v>0.22678183700859991</v>
      </c>
      <c r="G28" s="28">
        <v>0.23078154748782062</v>
      </c>
    </row>
    <row r="29" spans="1:7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162</v>
      </c>
      <c r="F29" s="27" t="s">
        <v>162</v>
      </c>
      <c r="G29" s="28" t="s">
        <v>162</v>
      </c>
    </row>
    <row r="30" spans="1:7" x14ac:dyDescent="0.2">
      <c r="A30" s="17" t="s">
        <v>181</v>
      </c>
      <c r="B30" s="18">
        <v>1525</v>
      </c>
      <c r="C30" s="18">
        <v>1592</v>
      </c>
      <c r="D30" s="19">
        <v>1803</v>
      </c>
      <c r="E30" s="27">
        <v>6.5223927643782403E-2</v>
      </c>
      <c r="F30" s="27">
        <v>6.0273236146526056E-2</v>
      </c>
      <c r="G30" s="28">
        <v>6.1818322703987606E-2</v>
      </c>
    </row>
    <row r="31" spans="1:7" x14ac:dyDescent="0.2">
      <c r="A31" s="17" t="s">
        <v>182</v>
      </c>
      <c r="B31" s="18">
        <v>15558</v>
      </c>
      <c r="C31" s="18">
        <v>19027</v>
      </c>
      <c r="D31" s="19">
        <v>17980</v>
      </c>
      <c r="E31" s="27">
        <v>0.66541237133243714</v>
      </c>
      <c r="F31" s="27">
        <v>0.72036360814067291</v>
      </c>
      <c r="G31" s="28">
        <v>0.61646890860659853</v>
      </c>
    </row>
    <row r="32" spans="1:7" x14ac:dyDescent="0.2">
      <c r="A32" s="17" t="s">
        <v>183</v>
      </c>
      <c r="B32" s="18">
        <v>8806</v>
      </c>
      <c r="C32" s="18">
        <v>0</v>
      </c>
      <c r="D32" s="19">
        <v>0</v>
      </c>
      <c r="E32" s="27">
        <v>0.37663075857780187</v>
      </c>
      <c r="F32" s="27" t="s">
        <v>162</v>
      </c>
      <c r="G32" s="28" t="s">
        <v>162</v>
      </c>
    </row>
    <row r="33" spans="1:7" x14ac:dyDescent="0.2">
      <c r="A33" s="17" t="s">
        <v>184</v>
      </c>
      <c r="B33" s="18">
        <v>1401</v>
      </c>
      <c r="C33" s="18">
        <v>1507</v>
      </c>
      <c r="D33" s="19">
        <v>1531</v>
      </c>
      <c r="E33" s="27">
        <v>5.9920473855042067E-2</v>
      </c>
      <c r="F33" s="27">
        <v>5.7055129945235407E-2</v>
      </c>
      <c r="G33" s="28">
        <v>5.2492430426957865E-2</v>
      </c>
    </row>
    <row r="34" spans="1:7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162</v>
      </c>
      <c r="F34" s="27" t="s">
        <v>162</v>
      </c>
      <c r="G34" s="28" t="s">
        <v>162</v>
      </c>
    </row>
    <row r="35" spans="1:7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162</v>
      </c>
      <c r="F35" s="27" t="s">
        <v>162</v>
      </c>
      <c r="G35" s="28" t="s">
        <v>162</v>
      </c>
    </row>
    <row r="36" spans="1:7" ht="13.5" thickBot="1" x14ac:dyDescent="0.25">
      <c r="A36" s="20" t="s">
        <v>4</v>
      </c>
      <c r="B36" s="21">
        <v>2338099</v>
      </c>
      <c r="C36" s="21">
        <v>2641305</v>
      </c>
      <c r="D36" s="22">
        <v>2916611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125</v>
      </c>
      <c r="B38" s="5"/>
      <c r="C38" s="6"/>
      <c r="D38" s="6"/>
      <c r="E38" s="6"/>
      <c r="F38" s="6"/>
    </row>
    <row r="39" spans="1:7" x14ac:dyDescent="0.2">
      <c r="A39" s="7"/>
      <c r="B39" s="83"/>
      <c r="C39" s="43" t="s">
        <v>29</v>
      </c>
      <c r="D39" s="84"/>
      <c r="E39" s="11"/>
      <c r="F39" s="9" t="s">
        <v>2</v>
      </c>
      <c r="G39" s="12"/>
    </row>
    <row r="40" spans="1:7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</row>
    <row r="41" spans="1:7" x14ac:dyDescent="0.2">
      <c r="A41" s="17" t="s">
        <v>81</v>
      </c>
      <c r="B41" s="18">
        <v>78532</v>
      </c>
      <c r="C41" s="18">
        <v>79147</v>
      </c>
      <c r="D41" s="19">
        <v>78332</v>
      </c>
      <c r="E41" s="27">
        <v>27.671209708108414</v>
      </c>
      <c r="F41" s="27">
        <v>26.682421635325291</v>
      </c>
      <c r="G41" s="28">
        <v>26.519509098603471</v>
      </c>
    </row>
    <row r="42" spans="1:7" x14ac:dyDescent="0.2">
      <c r="A42" s="222" t="s">
        <v>188</v>
      </c>
      <c r="B42" s="18">
        <v>418</v>
      </c>
      <c r="C42" s="18">
        <v>2009</v>
      </c>
      <c r="D42" s="19">
        <v>2352</v>
      </c>
      <c r="E42" s="27">
        <v>0.14728474581048892</v>
      </c>
      <c r="F42" s="27">
        <v>0.6772838523932494</v>
      </c>
      <c r="G42" s="28">
        <v>0.79627592044011852</v>
      </c>
    </row>
    <row r="43" spans="1:7" x14ac:dyDescent="0.2">
      <c r="A43" s="17" t="s">
        <v>82</v>
      </c>
      <c r="B43" s="18">
        <v>141099</v>
      </c>
      <c r="C43" s="18">
        <v>140880</v>
      </c>
      <c r="D43" s="19">
        <v>139593</v>
      </c>
      <c r="E43" s="27">
        <v>49.717058251469325</v>
      </c>
      <c r="F43" s="27">
        <v>47.49415088360427</v>
      </c>
      <c r="G43" s="28">
        <v>47.259585272958105</v>
      </c>
    </row>
    <row r="44" spans="1:7" x14ac:dyDescent="0.2">
      <c r="A44" s="17" t="s">
        <v>84</v>
      </c>
      <c r="B44" s="18">
        <v>22147</v>
      </c>
      <c r="C44" s="18">
        <v>21897</v>
      </c>
      <c r="D44" s="19">
        <v>23616</v>
      </c>
      <c r="E44" s="27">
        <v>7.8036250369973645</v>
      </c>
      <c r="F44" s="27">
        <v>7.3820231537356804</v>
      </c>
      <c r="G44" s="28">
        <v>7.9952602623783324</v>
      </c>
    </row>
    <row r="45" spans="1:7" x14ac:dyDescent="0.2">
      <c r="A45" s="17" t="s">
        <v>187</v>
      </c>
      <c r="B45" s="18">
        <v>16962</v>
      </c>
      <c r="C45" s="18">
        <v>17492</v>
      </c>
      <c r="D45" s="19">
        <v>18354</v>
      </c>
      <c r="E45" s="27">
        <v>5.9766599484151035</v>
      </c>
      <c r="F45" s="27">
        <v>5.8969881264622792</v>
      </c>
      <c r="G45" s="28">
        <v>6.2137960220059245</v>
      </c>
    </row>
    <row r="46" spans="1:7" x14ac:dyDescent="0.2">
      <c r="A46" s="17" t="s">
        <v>163</v>
      </c>
      <c r="B46" s="18">
        <v>0</v>
      </c>
      <c r="C46" s="18">
        <v>0</v>
      </c>
      <c r="D46" s="19">
        <v>0</v>
      </c>
      <c r="E46" s="27" t="s">
        <v>162</v>
      </c>
      <c r="F46" s="27" t="s">
        <v>162</v>
      </c>
      <c r="G46" s="28" t="s">
        <v>162</v>
      </c>
    </row>
    <row r="47" spans="1:7" x14ac:dyDescent="0.2">
      <c r="A47" s="17" t="s">
        <v>164</v>
      </c>
      <c r="B47" s="18">
        <v>3556</v>
      </c>
      <c r="C47" s="18">
        <v>6982</v>
      </c>
      <c r="D47" s="19">
        <v>0</v>
      </c>
      <c r="E47" s="27">
        <v>1.2529774069428197</v>
      </c>
      <c r="F47" s="27">
        <v>2.3538058025931643</v>
      </c>
      <c r="G47" s="28" t="s">
        <v>162</v>
      </c>
    </row>
    <row r="48" spans="1:7" x14ac:dyDescent="0.2">
      <c r="A48" s="17" t="s">
        <v>165</v>
      </c>
      <c r="B48" s="18">
        <v>0</v>
      </c>
      <c r="C48" s="18">
        <v>0</v>
      </c>
      <c r="D48" s="19">
        <v>0</v>
      </c>
      <c r="E48" s="27" t="s">
        <v>162</v>
      </c>
      <c r="F48" s="27" t="s">
        <v>162</v>
      </c>
      <c r="G48" s="28" t="s">
        <v>162</v>
      </c>
    </row>
    <row r="49" spans="1:7" x14ac:dyDescent="0.2">
      <c r="A49" s="17" t="s">
        <v>166</v>
      </c>
      <c r="B49" s="18">
        <v>5347</v>
      </c>
      <c r="C49" s="18">
        <v>13399</v>
      </c>
      <c r="D49" s="19">
        <v>13423</v>
      </c>
      <c r="E49" s="27">
        <v>1.8840467364801059</v>
      </c>
      <c r="F49" s="27">
        <v>4.5171360568527374</v>
      </c>
      <c r="G49" s="28">
        <v>4.5443927211172239</v>
      </c>
    </row>
    <row r="50" spans="1:7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162</v>
      </c>
      <c r="F50" s="27" t="s">
        <v>162</v>
      </c>
      <c r="G50" s="28" t="s">
        <v>162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162</v>
      </c>
      <c r="F51" s="27" t="s">
        <v>162</v>
      </c>
      <c r="G51" s="28" t="s">
        <v>162</v>
      </c>
    </row>
    <row r="52" spans="1:7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162</v>
      </c>
      <c r="F52" s="27" t="s">
        <v>162</v>
      </c>
      <c r="G52" s="28" t="s">
        <v>162</v>
      </c>
    </row>
    <row r="53" spans="1:7" x14ac:dyDescent="0.2">
      <c r="A53" s="17" t="s">
        <v>170</v>
      </c>
      <c r="B53" s="18">
        <v>0</v>
      </c>
      <c r="C53" s="18">
        <v>0</v>
      </c>
      <c r="D53" s="19">
        <v>4248</v>
      </c>
      <c r="E53" s="27" t="s">
        <v>162</v>
      </c>
      <c r="F53" s="27" t="s">
        <v>162</v>
      </c>
      <c r="G53" s="28">
        <v>1.4381718154887855</v>
      </c>
    </row>
    <row r="54" spans="1:7" x14ac:dyDescent="0.2">
      <c r="A54" s="17" t="s">
        <v>171</v>
      </c>
      <c r="B54" s="18">
        <v>2055</v>
      </c>
      <c r="C54" s="18">
        <v>2150</v>
      </c>
      <c r="D54" s="19">
        <v>2775</v>
      </c>
      <c r="E54" s="27">
        <v>0.72409127425970032</v>
      </c>
      <c r="F54" s="27">
        <v>0.72481845826057056</v>
      </c>
      <c r="G54" s="28">
        <v>0.93948370715192553</v>
      </c>
    </row>
    <row r="55" spans="1:7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162</v>
      </c>
      <c r="F55" s="27" t="s">
        <v>162</v>
      </c>
      <c r="G55" s="28" t="s">
        <v>162</v>
      </c>
    </row>
    <row r="56" spans="1:7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162</v>
      </c>
      <c r="F56" s="27" t="s">
        <v>162</v>
      </c>
      <c r="G56" s="28" t="s">
        <v>162</v>
      </c>
    </row>
    <row r="57" spans="1:7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162</v>
      </c>
      <c r="F57" s="27" t="s">
        <v>162</v>
      </c>
      <c r="G57" s="28" t="s">
        <v>162</v>
      </c>
    </row>
    <row r="58" spans="1:7" x14ac:dyDescent="0.2">
      <c r="A58" s="17" t="s">
        <v>175</v>
      </c>
      <c r="B58" s="18">
        <v>4</v>
      </c>
      <c r="C58" s="18">
        <v>4</v>
      </c>
      <c r="D58" s="19">
        <v>6</v>
      </c>
      <c r="E58" s="27">
        <v>1.4094234048850616E-3</v>
      </c>
      <c r="F58" s="27">
        <v>1.3484994572289684E-3</v>
      </c>
      <c r="G58" s="28">
        <v>2.031316123571731E-3</v>
      </c>
    </row>
    <row r="59" spans="1:7" x14ac:dyDescent="0.2">
      <c r="A59" s="17" t="s">
        <v>176</v>
      </c>
      <c r="B59" s="18">
        <v>5968</v>
      </c>
      <c r="C59" s="18">
        <v>6583</v>
      </c>
      <c r="D59" s="19">
        <v>6903</v>
      </c>
      <c r="E59" s="27">
        <v>2.102859720088512</v>
      </c>
      <c r="F59" s="27">
        <v>2.2192929817345748</v>
      </c>
      <c r="G59" s="28">
        <v>2.3370292001692765</v>
      </c>
    </row>
    <row r="60" spans="1:7" x14ac:dyDescent="0.2">
      <c r="A60" s="17" t="s">
        <v>177</v>
      </c>
      <c r="B60" s="18">
        <v>1484</v>
      </c>
      <c r="C60" s="18">
        <v>1813</v>
      </c>
      <c r="D60" s="19">
        <v>2026</v>
      </c>
      <c r="E60" s="27">
        <v>0.52289608321235781</v>
      </c>
      <c r="F60" s="27">
        <v>0.61120737898902999</v>
      </c>
      <c r="G60" s="28">
        <v>0.68590774439272106</v>
      </c>
    </row>
    <row r="61" spans="1:7" x14ac:dyDescent="0.2">
      <c r="A61" s="17" t="s">
        <v>178</v>
      </c>
      <c r="B61" s="18">
        <v>3873</v>
      </c>
      <c r="C61" s="18">
        <v>3476</v>
      </c>
      <c r="D61" s="19">
        <v>2942</v>
      </c>
      <c r="E61" s="27">
        <v>1.3646742117799608</v>
      </c>
      <c r="F61" s="27">
        <v>1.1718460283319736</v>
      </c>
      <c r="G61" s="28">
        <v>0.99602200592467205</v>
      </c>
    </row>
    <row r="62" spans="1:7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162</v>
      </c>
      <c r="F62" s="27" t="s">
        <v>162</v>
      </c>
      <c r="G62" s="28" t="s">
        <v>162</v>
      </c>
    </row>
    <row r="63" spans="1:7" x14ac:dyDescent="0.2">
      <c r="A63" s="17" t="s">
        <v>180</v>
      </c>
      <c r="B63" s="18">
        <v>0</v>
      </c>
      <c r="C63" s="18">
        <v>0</v>
      </c>
      <c r="D63" s="19">
        <v>0</v>
      </c>
      <c r="E63" s="27" t="s">
        <v>162</v>
      </c>
      <c r="F63" s="27" t="s">
        <v>162</v>
      </c>
      <c r="G63" s="28" t="s">
        <v>162</v>
      </c>
    </row>
    <row r="64" spans="1:7" x14ac:dyDescent="0.2">
      <c r="A64" s="17" t="s">
        <v>181</v>
      </c>
      <c r="B64" s="18">
        <v>324</v>
      </c>
      <c r="C64" s="18">
        <v>378</v>
      </c>
      <c r="D64" s="19">
        <v>433</v>
      </c>
      <c r="E64" s="27">
        <v>0.11416329579568998</v>
      </c>
      <c r="F64" s="27">
        <v>0.12743319870813752</v>
      </c>
      <c r="G64" s="28">
        <v>0.14659331358442657</v>
      </c>
    </row>
    <row r="65" spans="1:7" x14ac:dyDescent="0.2">
      <c r="A65" s="17" t="s">
        <v>182</v>
      </c>
      <c r="B65" s="18">
        <v>226</v>
      </c>
      <c r="C65" s="18">
        <v>250</v>
      </c>
      <c r="D65" s="19">
        <v>209</v>
      </c>
      <c r="E65" s="27">
        <v>7.9632422376005971E-2</v>
      </c>
      <c r="F65" s="27">
        <v>8.4281216076810522E-2</v>
      </c>
      <c r="G65" s="28">
        <v>7.0757511637748627E-2</v>
      </c>
    </row>
    <row r="66" spans="1:7" x14ac:dyDescent="0.2">
      <c r="A66" s="17" t="s">
        <v>183</v>
      </c>
      <c r="B66" s="18">
        <v>1637</v>
      </c>
      <c r="C66" s="18">
        <v>0</v>
      </c>
      <c r="D66" s="19">
        <v>0</v>
      </c>
      <c r="E66" s="27">
        <v>0.57680652844921143</v>
      </c>
      <c r="F66" s="27" t="s">
        <v>162</v>
      </c>
      <c r="G66" s="28" t="s">
        <v>162</v>
      </c>
    </row>
    <row r="67" spans="1:7" x14ac:dyDescent="0.2">
      <c r="A67" s="17" t="s">
        <v>184</v>
      </c>
      <c r="B67" s="18">
        <v>172</v>
      </c>
      <c r="C67" s="18">
        <v>166</v>
      </c>
      <c r="D67" s="19">
        <v>163</v>
      </c>
      <c r="E67" s="27">
        <v>6.0605206410057642E-2</v>
      </c>
      <c r="F67" s="27">
        <v>5.5962727475002194E-2</v>
      </c>
      <c r="G67" s="28">
        <v>5.5184088023698688E-2</v>
      </c>
    </row>
    <row r="68" spans="1:7" x14ac:dyDescent="0.2">
      <c r="A68" s="17" t="s">
        <v>185</v>
      </c>
      <c r="B68" s="18">
        <v>0</v>
      </c>
      <c r="C68" s="18">
        <v>0</v>
      </c>
      <c r="D68" s="19">
        <v>0</v>
      </c>
      <c r="E68" s="27" t="s">
        <v>162</v>
      </c>
      <c r="F68" s="27" t="s">
        <v>162</v>
      </c>
      <c r="G68" s="28" t="s">
        <v>162</v>
      </c>
    </row>
    <row r="69" spans="1:7" x14ac:dyDescent="0.2">
      <c r="A69" s="17" t="s">
        <v>186</v>
      </c>
      <c r="B69" s="18">
        <v>0</v>
      </c>
      <c r="C69" s="18">
        <v>0</v>
      </c>
      <c r="D69" s="19">
        <v>0</v>
      </c>
      <c r="E69" s="27" t="s">
        <v>162</v>
      </c>
      <c r="F69" s="27" t="s">
        <v>162</v>
      </c>
      <c r="G69" s="28" t="s">
        <v>162</v>
      </c>
    </row>
    <row r="70" spans="1:7" ht="13.5" thickBot="1" x14ac:dyDescent="0.25">
      <c r="A70" s="20" t="s">
        <v>4</v>
      </c>
      <c r="B70" s="21">
        <v>283804</v>
      </c>
      <c r="C70" s="21">
        <v>296626</v>
      </c>
      <c r="D70" s="22">
        <v>295375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159</v>
      </c>
      <c r="G72" s="257">
        <v>18</v>
      </c>
    </row>
    <row r="73" spans="1:7" ht="12.75" customHeight="1" x14ac:dyDescent="0.2">
      <c r="A73" s="26" t="s">
        <v>160</v>
      </c>
      <c r="G73" s="256"/>
    </row>
    <row r="74" spans="1:7" ht="12.75" customHeight="1" x14ac:dyDescent="0.2"/>
    <row r="75" spans="1:7" ht="12.75" customHeight="1" x14ac:dyDescent="0.2"/>
    <row r="78" spans="1:7" ht="12.75" customHeight="1" x14ac:dyDescent="0.2"/>
    <row r="79" spans="1:7" ht="12.75" customHeight="1" x14ac:dyDescent="0.2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1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57">
        <f>Innhold!H45</f>
        <v>19</v>
      </c>
    </row>
    <row r="53" spans="1:3" x14ac:dyDescent="0.2">
      <c r="A53" s="26" t="str">
        <f>+Innhold!B54</f>
        <v>Premiestatistikk skadeforsikring 1. kvartal 2023</v>
      </c>
      <c r="C53" s="256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0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0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0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0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0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0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0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2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0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0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2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0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0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0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0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0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0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0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0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55">
        <v>1</v>
      </c>
    </row>
    <row r="54" spans="1:9" x14ac:dyDescent="0.2">
      <c r="B54" s="26" t="str">
        <f>"Premiestatistikk skadeforsikring 1. kvartal 2023"</f>
        <v>Premiestatistikk skadeforsikring 1. kvartal 2023</v>
      </c>
      <c r="G54" s="25"/>
      <c r="H54" s="256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1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57">
        <f>Innhold!H9</f>
        <v>2</v>
      </c>
    </row>
    <row r="53" spans="1:3" s="1" customFormat="1" ht="12.75" customHeight="1" x14ac:dyDescent="0.2">
      <c r="A53" s="63" t="str">
        <f>+Innhold!B54</f>
        <v>Premiestatistikk skadeforsikring 1. kvartal 2023</v>
      </c>
      <c r="B53" s="50"/>
      <c r="C53" s="255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244" customWidth="1"/>
    <col min="2" max="2" width="13" style="244" customWidth="1"/>
    <col min="3" max="5" width="14.140625" style="244" customWidth="1"/>
    <col min="6" max="6" width="2.42578125" style="244" customWidth="1"/>
    <col min="7" max="7" width="29.7109375" style="244" customWidth="1"/>
    <col min="8" max="8" width="13" style="244" customWidth="1"/>
    <col min="9" max="11" width="14.140625" style="244" customWidth="1"/>
    <col min="12" max="16384" width="11.42578125" style="1"/>
  </cols>
  <sheetData>
    <row r="1" spans="1:12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7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6" customHeigh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x14ac:dyDescent="0.25">
      <c r="A4" s="41" t="s">
        <v>45</v>
      </c>
      <c r="B4" s="1"/>
      <c r="C4" s="1"/>
      <c r="D4" s="1"/>
      <c r="E4" s="1"/>
      <c r="F4" s="1"/>
      <c r="G4" s="5"/>
      <c r="H4"/>
      <c r="I4"/>
      <c r="J4"/>
      <c r="K4"/>
      <c r="L4"/>
    </row>
    <row r="5" spans="1:12" ht="15.75" x14ac:dyDescent="0.25">
      <c r="A5" s="5"/>
      <c r="B5" s="1"/>
      <c r="C5" s="1"/>
      <c r="D5" s="1"/>
      <c r="E5" s="1"/>
      <c r="F5" s="1"/>
      <c r="G5" s="5"/>
      <c r="H5"/>
      <c r="I5"/>
      <c r="J5"/>
      <c r="K5"/>
      <c r="L5"/>
    </row>
    <row r="6" spans="1:12" ht="15.75" x14ac:dyDescent="0.25">
      <c r="A6" s="5" t="s">
        <v>80</v>
      </c>
      <c r="B6" s="1"/>
      <c r="C6" s="1"/>
      <c r="D6" s="1"/>
      <c r="E6" s="1"/>
      <c r="F6" s="1"/>
      <c r="G6" s="5" t="s">
        <v>150</v>
      </c>
      <c r="H6"/>
      <c r="I6"/>
      <c r="J6"/>
      <c r="K6"/>
      <c r="L6"/>
    </row>
    <row r="7" spans="1:12" x14ac:dyDescent="0.2">
      <c r="A7" s="1"/>
      <c r="B7" s="1"/>
      <c r="C7" s="1"/>
      <c r="D7" s="1"/>
      <c r="E7" s="1"/>
      <c r="F7" s="1"/>
      <c r="G7"/>
      <c r="H7"/>
      <c r="I7"/>
      <c r="J7"/>
      <c r="K7"/>
      <c r="L7"/>
    </row>
    <row r="8" spans="1:12" x14ac:dyDescent="0.2">
      <c r="A8" s="1"/>
      <c r="B8" s="1"/>
      <c r="C8" s="1"/>
      <c r="D8" s="1"/>
      <c r="E8" s="1"/>
      <c r="F8" s="1"/>
      <c r="G8"/>
      <c r="H8"/>
      <c r="I8"/>
      <c r="J8"/>
      <c r="K8"/>
      <c r="L8"/>
    </row>
    <row r="9" spans="1:12" x14ac:dyDescent="0.2">
      <c r="A9" s="1"/>
      <c r="B9" s="1"/>
      <c r="C9" s="1"/>
      <c r="D9" s="1"/>
      <c r="E9" s="1"/>
      <c r="F9" s="1"/>
      <c r="G9"/>
      <c r="H9"/>
      <c r="I9"/>
      <c r="J9"/>
      <c r="K9"/>
      <c r="L9"/>
    </row>
    <row r="10" spans="1:12" x14ac:dyDescent="0.2">
      <c r="A10" s="1"/>
      <c r="B10" s="1"/>
      <c r="C10" s="1"/>
      <c r="D10" s="1"/>
      <c r="E10" s="1"/>
      <c r="F10" s="1"/>
      <c r="G10"/>
      <c r="H10"/>
      <c r="I10"/>
      <c r="J10"/>
      <c r="K10"/>
      <c r="L10"/>
    </row>
    <row r="11" spans="1:12" x14ac:dyDescent="0.2">
      <c r="A11" s="1"/>
      <c r="B11" s="1"/>
      <c r="C11" s="1"/>
      <c r="D11" s="1"/>
      <c r="E11" s="1"/>
      <c r="F11" s="1"/>
      <c r="G11"/>
      <c r="H11"/>
      <c r="I11"/>
      <c r="J11"/>
      <c r="K11"/>
      <c r="L11"/>
    </row>
    <row r="12" spans="1:12" x14ac:dyDescent="0.2">
      <c r="A12" s="1"/>
      <c r="B12" s="1"/>
      <c r="C12" s="1"/>
      <c r="D12" s="1"/>
      <c r="E12" s="25"/>
      <c r="F12" s="1"/>
      <c r="G12"/>
      <c r="H12"/>
      <c r="I12"/>
      <c r="J12"/>
      <c r="K12"/>
      <c r="L12"/>
    </row>
    <row r="13" spans="1:12" x14ac:dyDescent="0.2">
      <c r="A13" s="1"/>
      <c r="B13" s="1"/>
      <c r="C13" s="1"/>
      <c r="D13" s="1"/>
      <c r="E13" s="1"/>
      <c r="F13" s="1"/>
      <c r="G13"/>
      <c r="H13"/>
      <c r="I13"/>
      <c r="J13"/>
      <c r="K13"/>
      <c r="L13"/>
    </row>
    <row r="14" spans="1:12" x14ac:dyDescent="0.2">
      <c r="A14" s="1"/>
      <c r="B14" s="1"/>
      <c r="C14" s="1"/>
      <c r="D14" s="1"/>
      <c r="E14" s="1"/>
      <c r="F14" s="1"/>
      <c r="G14"/>
      <c r="H14"/>
      <c r="I14"/>
      <c r="J14"/>
      <c r="K14"/>
      <c r="L14"/>
    </row>
    <row r="15" spans="1:12" x14ac:dyDescent="0.2">
      <c r="A15" s="1"/>
      <c r="B15" s="1"/>
      <c r="C15" s="1"/>
      <c r="D15" s="1"/>
      <c r="E15" s="25"/>
      <c r="F15" s="1"/>
      <c r="G15"/>
      <c r="H15"/>
      <c r="I15"/>
      <c r="J15"/>
      <c r="K15"/>
      <c r="L15"/>
    </row>
    <row r="16" spans="1:12" x14ac:dyDescent="0.2">
      <c r="A16" s="1"/>
      <c r="B16" s="1"/>
      <c r="C16" s="1"/>
      <c r="D16" s="1"/>
      <c r="E16" s="1"/>
      <c r="F16" s="1"/>
      <c r="G16"/>
      <c r="H16"/>
      <c r="I16"/>
      <c r="J16"/>
      <c r="K16"/>
      <c r="L16"/>
    </row>
    <row r="17" spans="1:12" x14ac:dyDescent="0.2">
      <c r="A17" s="1"/>
      <c r="B17" s="1"/>
      <c r="C17" s="1"/>
      <c r="D17" s="1"/>
      <c r="E17" s="1"/>
      <c r="F17" s="1"/>
      <c r="G17"/>
      <c r="H17"/>
      <c r="I17"/>
      <c r="J17"/>
      <c r="K17"/>
      <c r="L17"/>
    </row>
    <row r="18" spans="1:12" x14ac:dyDescent="0.2">
      <c r="A18" s="1"/>
      <c r="B18" s="1"/>
      <c r="C18" s="1"/>
      <c r="D18" s="1"/>
      <c r="E18" s="25"/>
      <c r="F18" s="1"/>
      <c r="G18"/>
      <c r="H18"/>
      <c r="I18"/>
      <c r="J18"/>
      <c r="K18"/>
      <c r="L18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/>
      <c r="K19"/>
      <c r="L19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/>
      <c r="K20"/>
      <c r="L20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/>
      <c r="K21"/>
      <c r="L2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/>
      <c r="K22"/>
      <c r="L22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/>
      <c r="K23"/>
      <c r="L23"/>
    </row>
    <row r="24" spans="1:12" x14ac:dyDescent="0.2">
      <c r="A24" s="1"/>
      <c r="B24" s="1"/>
      <c r="C24" s="1"/>
      <c r="D24" s="1"/>
      <c r="E24" s="25"/>
      <c r="F24" s="1"/>
      <c r="G24"/>
      <c r="H24"/>
      <c r="I24"/>
      <c r="J24"/>
      <c r="K24"/>
      <c r="L24"/>
    </row>
    <row r="25" spans="1:12" x14ac:dyDescent="0.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">
      <c r="A26" s="1"/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25"/>
      <c r="F27" s="1"/>
      <c r="G27"/>
      <c r="H27"/>
      <c r="I27"/>
      <c r="J27"/>
      <c r="K27"/>
      <c r="L27"/>
    </row>
    <row r="28" spans="1:12" x14ac:dyDescent="0.2">
      <c r="A28" s="1"/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/>
      <c r="J29"/>
      <c r="K29"/>
      <c r="L29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/>
      <c r="J30"/>
      <c r="K30"/>
      <c r="L30"/>
    </row>
    <row r="31" spans="1:12" ht="15.75" x14ac:dyDescent="0.25">
      <c r="A31" s="5" t="s">
        <v>63</v>
      </c>
      <c r="B31" s="1"/>
      <c r="C31" s="1"/>
      <c r="D31" s="1"/>
      <c r="E31" s="1"/>
      <c r="F31" s="1"/>
      <c r="G31" s="5"/>
      <c r="H31" s="1"/>
      <c r="I31" s="1"/>
      <c r="J31" s="1"/>
      <c r="K31"/>
      <c r="L3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25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25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9" customHeight="1" x14ac:dyDescent="0.2">
      <c r="A61" s="1"/>
      <c r="B61" s="1"/>
      <c r="C61" s="1"/>
      <c r="D61" s="1"/>
      <c r="E61" s="25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25"/>
      <c r="F62" s="1"/>
      <c r="G62" s="1"/>
      <c r="H62" s="1"/>
      <c r="I62" s="1"/>
      <c r="J62" s="1"/>
      <c r="K62" s="1"/>
    </row>
    <row r="63" spans="1:11" x14ac:dyDescent="0.2">
      <c r="A63" s="24"/>
      <c r="B63" s="24"/>
      <c r="C63" s="24"/>
      <c r="D63" s="24"/>
      <c r="E63" s="24"/>
      <c r="F63" s="1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B64" s="1"/>
      <c r="C64" s="1"/>
      <c r="D64" s="1"/>
      <c r="E64" s="257">
        <f>Innhold!H12</f>
        <v>3</v>
      </c>
      <c r="F64" s="1"/>
      <c r="G64" s="26" t="str">
        <f>+Innhold!B53</f>
        <v>Finans Norge / Skadeforsikringsstatistikk</v>
      </c>
      <c r="H64" s="1"/>
      <c r="I64" s="1"/>
      <c r="J64" s="1"/>
      <c r="K64" s="257">
        <f>+Innhold!H14</f>
        <v>4</v>
      </c>
    </row>
    <row r="65" spans="1:11" x14ac:dyDescent="0.2">
      <c r="A65" s="26" t="str">
        <f>+Innhold!B54</f>
        <v>Premiestatistikk skadeforsikring 1. kvartal 2023</v>
      </c>
      <c r="B65" s="1"/>
      <c r="C65" s="1"/>
      <c r="D65" s="1"/>
      <c r="E65" s="256"/>
      <c r="F65" s="1"/>
      <c r="G65" s="26" t="str">
        <f>+Innhold!B54</f>
        <v>Premiestatistikk skadeforsikring 1. kvartal 2023</v>
      </c>
      <c r="H65" s="1"/>
      <c r="I65" s="1"/>
      <c r="J65" s="1"/>
      <c r="K65" s="255"/>
    </row>
    <row r="69" spans="1:11" x14ac:dyDescent="0.2">
      <c r="A69" s="242"/>
      <c r="B69" s="243"/>
    </row>
    <row r="71" spans="1:11" x14ac:dyDescent="0.2">
      <c r="A71" s="242"/>
      <c r="B71" s="243"/>
    </row>
    <row r="73" spans="1:11" x14ac:dyDescent="0.2">
      <c r="A73" s="245" t="s">
        <v>59</v>
      </c>
    </row>
    <row r="74" spans="1:11" x14ac:dyDescent="0.2">
      <c r="A74" s="242" t="s">
        <v>82</v>
      </c>
      <c r="B74" s="243">
        <f>+'Tab5'!G9/100</f>
        <v>0.26386485989515845</v>
      </c>
      <c r="C74" s="242">
        <v>1</v>
      </c>
      <c r="D74" s="242">
        <v>0</v>
      </c>
      <c r="E74" s="242">
        <v>0</v>
      </c>
      <c r="F74" s="242">
        <v>0</v>
      </c>
      <c r="G74" s="242"/>
      <c r="H74" s="242"/>
      <c r="I74" s="242">
        <v>0</v>
      </c>
    </row>
    <row r="75" spans="1:11" x14ac:dyDescent="0.2">
      <c r="A75" s="242" t="s">
        <v>81</v>
      </c>
      <c r="B75" s="243">
        <f>+'Tab5'!G7/100</f>
        <v>0.21490030251488143</v>
      </c>
      <c r="C75" s="242">
        <v>1</v>
      </c>
      <c r="D75" s="242">
        <v>0</v>
      </c>
      <c r="E75" s="242">
        <v>0</v>
      </c>
      <c r="F75" s="242">
        <v>0</v>
      </c>
      <c r="G75" s="242"/>
      <c r="H75" s="242"/>
      <c r="I75" s="242">
        <v>0</v>
      </c>
    </row>
    <row r="76" spans="1:11" x14ac:dyDescent="0.2">
      <c r="A76" s="242" t="s">
        <v>84</v>
      </c>
      <c r="B76" s="243">
        <f>+'Tab5'!G10/100</f>
        <v>0.13765801884400539</v>
      </c>
      <c r="C76" s="242">
        <v>1</v>
      </c>
      <c r="D76" s="242">
        <v>0</v>
      </c>
      <c r="E76" s="242">
        <v>0</v>
      </c>
      <c r="F76" s="242">
        <v>0</v>
      </c>
      <c r="G76" s="242"/>
      <c r="H76" s="242"/>
      <c r="I76" s="242">
        <v>0</v>
      </c>
    </row>
    <row r="77" spans="1:11" x14ac:dyDescent="0.2">
      <c r="A77" s="242" t="s">
        <v>152</v>
      </c>
      <c r="B77" s="243">
        <f>+'Tab5'!G11/100</f>
        <v>0.14810486873049325</v>
      </c>
      <c r="C77" s="242">
        <v>1</v>
      </c>
      <c r="D77" s="242">
        <v>0</v>
      </c>
      <c r="E77" s="242">
        <v>0</v>
      </c>
      <c r="F77" s="242">
        <v>0</v>
      </c>
      <c r="G77" s="242"/>
      <c r="H77" s="242"/>
      <c r="I77" s="242">
        <v>0</v>
      </c>
    </row>
    <row r="78" spans="1:11" x14ac:dyDescent="0.2">
      <c r="A78" s="242" t="s">
        <v>21</v>
      </c>
      <c r="B78" s="243">
        <f>1-SUM(B74:B77)</f>
        <v>0.23547195001546151</v>
      </c>
      <c r="C78" s="242">
        <v>1</v>
      </c>
      <c r="D78" s="242">
        <v>0</v>
      </c>
      <c r="E78" s="242">
        <v>0</v>
      </c>
      <c r="F78" s="242">
        <v>0</v>
      </c>
      <c r="G78" s="242"/>
      <c r="H78" s="242"/>
      <c r="I78" s="242">
        <v>0</v>
      </c>
    </row>
    <row r="81" spans="1:17" x14ac:dyDescent="0.2">
      <c r="A81" s="245" t="s">
        <v>62</v>
      </c>
    </row>
    <row r="82" spans="1:17" x14ac:dyDescent="0.2">
      <c r="A82" s="242" t="s">
        <v>51</v>
      </c>
      <c r="B82" s="242">
        <f>+'Tab3'!F26/1000</f>
        <v>14252.772000000001</v>
      </c>
      <c r="C82" s="242">
        <f>+'Tab3'!G26/1000</f>
        <v>15075.344999999999</v>
      </c>
    </row>
    <row r="83" spans="1:17" x14ac:dyDescent="0.2">
      <c r="A83" s="242"/>
      <c r="B83" s="246" t="str">
        <f>Dato_1årsiden</f>
        <v>31.03.2022</v>
      </c>
      <c r="C83" s="246" t="str">
        <f>Dato_nå</f>
        <v>31.03.2023</v>
      </c>
    </row>
    <row r="84" spans="1:17" x14ac:dyDescent="0.2">
      <c r="A84" s="242" t="s">
        <v>18</v>
      </c>
      <c r="B84" s="247">
        <f>+'Tab3'!F22/1000</f>
        <v>2791.509</v>
      </c>
      <c r="C84" s="247">
        <f>+'Tab3'!G22/1000</f>
        <v>2935.3679999999999</v>
      </c>
    </row>
    <row r="85" spans="1:17" x14ac:dyDescent="0.2">
      <c r="A85" s="242" t="s">
        <v>54</v>
      </c>
      <c r="B85" s="247">
        <f>+'Tab3'!F23/1000</f>
        <v>9287.8870000000006</v>
      </c>
      <c r="C85" s="247">
        <f>+'Tab3'!G23/1000</f>
        <v>9855.2790000000005</v>
      </c>
    </row>
    <row r="86" spans="1:17" x14ac:dyDescent="0.2">
      <c r="A86" s="242" t="s">
        <v>55</v>
      </c>
      <c r="B86" s="247">
        <f>'Tab3'!F26/1000-B84-B85</f>
        <v>2173.3760000000002</v>
      </c>
      <c r="C86" s="247">
        <f>'Tab3'!G26/1000-C84-C85</f>
        <v>2284.6979999999985</v>
      </c>
    </row>
    <row r="87" spans="1:17" x14ac:dyDescent="0.2">
      <c r="A87" s="242" t="s">
        <v>85</v>
      </c>
      <c r="B87" s="247">
        <f>+'Tab3'!J26/1000</f>
        <v>10571.09</v>
      </c>
      <c r="C87" s="247">
        <f>+'Tab3'!K26/1000</f>
        <v>12063.918</v>
      </c>
    </row>
    <row r="88" spans="1:17" x14ac:dyDescent="0.2">
      <c r="A88" s="242" t="s">
        <v>52</v>
      </c>
      <c r="B88" s="247">
        <f>'Tab3'!F30/1000+'Tab3'!J30/1000</f>
        <v>1277.828</v>
      </c>
      <c r="C88" s="247">
        <f>'Tab3'!G30/1000+'Tab3'!K30/1000</f>
        <v>1372.8719999999998</v>
      </c>
    </row>
    <row r="89" spans="1:17" x14ac:dyDescent="0.2">
      <c r="A89" s="242" t="s">
        <v>53</v>
      </c>
      <c r="B89" s="247">
        <f>+'Tab3'!J31/1000</f>
        <v>2420.38</v>
      </c>
      <c r="C89" s="247">
        <f>+'Tab3'!K31/1000</f>
        <v>2669.6289999999999</v>
      </c>
    </row>
    <row r="90" spans="1:17" x14ac:dyDescent="0.2">
      <c r="A90" s="242" t="s">
        <v>25</v>
      </c>
      <c r="B90" s="247">
        <f>+'Tab3'!F41/1000</f>
        <v>3810.4920000000002</v>
      </c>
      <c r="C90" s="247">
        <f>+'Tab3'!G41/1000</f>
        <v>4124.2160000000003</v>
      </c>
    </row>
    <row r="91" spans="1:17" x14ac:dyDescent="0.2">
      <c r="A91" s="242" t="s">
        <v>26</v>
      </c>
      <c r="B91" s="247">
        <f>+'Tab3'!J42/1000</f>
        <v>2641.3049999999998</v>
      </c>
      <c r="C91" s="247">
        <f>+'Tab3'!K42/1000</f>
        <v>2916.6109999999999</v>
      </c>
    </row>
    <row r="95" spans="1:17" x14ac:dyDescent="0.2">
      <c r="A95" s="245" t="s">
        <v>61</v>
      </c>
      <c r="G95" s="248" t="s">
        <v>79</v>
      </c>
    </row>
    <row r="96" spans="1:17" x14ac:dyDescent="0.2">
      <c r="A96" s="242"/>
      <c r="B96" s="249">
        <v>42004</v>
      </c>
      <c r="C96" s="249">
        <v>42369</v>
      </c>
      <c r="D96" s="249">
        <v>42735</v>
      </c>
      <c r="E96" s="249" t="str">
        <f>G96</f>
        <v>31.03.2023</v>
      </c>
      <c r="F96" s="249"/>
      <c r="G96" s="249" t="str">
        <f>C83</f>
        <v>31.03.2023</v>
      </c>
      <c r="H96" s="249"/>
      <c r="I96" s="249"/>
      <c r="J96" s="250"/>
      <c r="K96" s="249"/>
      <c r="L96" s="67"/>
      <c r="M96" s="67"/>
      <c r="N96" s="67"/>
      <c r="O96" s="67"/>
      <c r="P96" s="67"/>
      <c r="Q96" s="67"/>
    </row>
    <row r="97" spans="1:17" x14ac:dyDescent="0.2">
      <c r="A97" s="242"/>
      <c r="B97" s="243">
        <f>B98/B101</f>
        <v>0.38367106973506798</v>
      </c>
      <c r="C97" s="243">
        <f>C98/C101</f>
        <v>0.38262458117320863</v>
      </c>
      <c r="D97" s="243">
        <f>D98/D101</f>
        <v>0.37475650653602993</v>
      </c>
      <c r="E97" s="243">
        <f>E98/E101</f>
        <v>0.31325580977665884</v>
      </c>
      <c r="F97" s="243"/>
      <c r="G97" s="243">
        <f>G98/G101</f>
        <v>0.31325580977665884</v>
      </c>
      <c r="H97" s="243"/>
      <c r="I97" s="243"/>
      <c r="J97" s="243"/>
      <c r="K97" s="243"/>
      <c r="L97" s="68"/>
      <c r="M97" s="68"/>
      <c r="N97" s="68"/>
      <c r="O97" s="68"/>
      <c r="P97" s="68"/>
      <c r="Q97" s="68"/>
    </row>
    <row r="98" spans="1:17" x14ac:dyDescent="0.2">
      <c r="A98" s="242" t="s">
        <v>58</v>
      </c>
      <c r="B98" s="251">
        <v>7884.6679999999997</v>
      </c>
      <c r="C98" s="251">
        <v>7875.8249999999998</v>
      </c>
      <c r="D98" s="251">
        <v>7750.8190000000004</v>
      </c>
      <c r="E98" s="251">
        <f>G98</f>
        <v>9348.6460000000006</v>
      </c>
      <c r="F98" s="242"/>
      <c r="G98" s="242">
        <f>('Tab3'!G19+'Tab3'!K19)/1000</f>
        <v>9348.6460000000006</v>
      </c>
      <c r="H98" s="242"/>
      <c r="I98" s="242"/>
      <c r="J98" s="242"/>
      <c r="K98" s="242"/>
      <c r="L98"/>
      <c r="M98"/>
      <c r="N98"/>
      <c r="O98"/>
      <c r="P98"/>
      <c r="Q98"/>
    </row>
    <row r="99" spans="1:17" x14ac:dyDescent="0.2">
      <c r="A99" s="242" t="s">
        <v>57</v>
      </c>
      <c r="B99" s="251">
        <f>B101-B98</f>
        <v>12665.925000000001</v>
      </c>
      <c r="C99" s="251">
        <f>C101-C98</f>
        <v>12707.862999999998</v>
      </c>
      <c r="D99" s="251">
        <f>D101-D98</f>
        <v>12931.460999999999</v>
      </c>
      <c r="E99" s="251">
        <f>E101-E98</f>
        <v>20494.842000000001</v>
      </c>
      <c r="F99" s="242"/>
      <c r="G99" s="242">
        <f>G101-G98</f>
        <v>20494.842000000001</v>
      </c>
      <c r="H99" s="242"/>
      <c r="I99" s="242"/>
      <c r="J99" s="242"/>
      <c r="K99" s="242"/>
      <c r="L99"/>
      <c r="M99"/>
      <c r="N99"/>
      <c r="O99"/>
      <c r="P99"/>
      <c r="Q99"/>
    </row>
    <row r="100" spans="1:17" x14ac:dyDescent="0.2">
      <c r="A100" s="242"/>
      <c r="B100" s="251"/>
      <c r="C100" s="251"/>
      <c r="D100" s="251"/>
      <c r="E100" s="251"/>
      <c r="F100" s="242"/>
      <c r="G100" s="242"/>
      <c r="H100" s="242"/>
      <c r="I100" s="242"/>
      <c r="J100" s="242"/>
      <c r="K100" s="242"/>
      <c r="L100"/>
    </row>
    <row r="101" spans="1:17" x14ac:dyDescent="0.2">
      <c r="A101" s="242" t="s">
        <v>56</v>
      </c>
      <c r="B101" s="251">
        <v>20550.593000000001</v>
      </c>
      <c r="C101" s="251">
        <v>20583.687999999998</v>
      </c>
      <c r="D101" s="251">
        <v>20682.28</v>
      </c>
      <c r="E101" s="251">
        <f>G101</f>
        <v>29843.488000000001</v>
      </c>
      <c r="F101" s="242"/>
      <c r="G101" s="242">
        <f>('Tab3'!G12+'Tab3'!K12)/1000</f>
        <v>29843.488000000001</v>
      </c>
      <c r="H101" s="242"/>
      <c r="I101" s="242"/>
      <c r="J101" s="242"/>
      <c r="K101" s="242"/>
      <c r="L101"/>
      <c r="M101"/>
      <c r="N101"/>
      <c r="O101"/>
      <c r="P101"/>
      <c r="Q101"/>
    </row>
    <row r="105" spans="1:17" x14ac:dyDescent="0.2">
      <c r="A105" s="245" t="s">
        <v>60</v>
      </c>
    </row>
    <row r="106" spans="1:17" x14ac:dyDescent="0.2">
      <c r="A106" s="244" t="s">
        <v>51</v>
      </c>
      <c r="B106" s="252">
        <f>'Tab3'!G48</f>
        <v>49240470</v>
      </c>
    </row>
    <row r="107" spans="1:17" x14ac:dyDescent="0.2">
      <c r="A107" s="244" t="s">
        <v>85</v>
      </c>
      <c r="B107" s="252">
        <f>'Tab3'!K48</f>
        <v>31317881</v>
      </c>
    </row>
    <row r="112" spans="1:17" x14ac:dyDescent="0.2">
      <c r="A112" s="253"/>
      <c r="B112" s="242"/>
    </row>
    <row r="113" spans="1:2" x14ac:dyDescent="0.2">
      <c r="A113" s="253"/>
      <c r="B113" s="242"/>
    </row>
    <row r="114" spans="1:2" x14ac:dyDescent="0.2">
      <c r="A114" s="253"/>
      <c r="B114" s="242"/>
    </row>
    <row r="115" spans="1:2" x14ac:dyDescent="0.2">
      <c r="A115" s="253"/>
      <c r="B115" s="242"/>
    </row>
    <row r="116" spans="1:2" x14ac:dyDescent="0.2">
      <c r="A116" s="253"/>
      <c r="B116" s="242"/>
    </row>
    <row r="117" spans="1:2" x14ac:dyDescent="0.2">
      <c r="A117" s="253"/>
      <c r="B117" s="242"/>
    </row>
    <row r="118" spans="1:2" x14ac:dyDescent="0.2">
      <c r="A118" s="253"/>
      <c r="B118" s="242"/>
    </row>
    <row r="119" spans="1:2" x14ac:dyDescent="0.2">
      <c r="A119" s="253"/>
      <c r="B119" s="242"/>
    </row>
    <row r="120" spans="1:2" x14ac:dyDescent="0.2">
      <c r="A120" s="253"/>
      <c r="B120" s="242"/>
    </row>
    <row r="121" spans="1:2" x14ac:dyDescent="0.2">
      <c r="A121" s="253"/>
      <c r="B121" s="242"/>
    </row>
    <row r="122" spans="1:2" x14ac:dyDescent="0.2">
      <c r="A122" s="253"/>
      <c r="B122" s="242"/>
    </row>
    <row r="123" spans="1:2" x14ac:dyDescent="0.2">
      <c r="A123" s="253"/>
      <c r="B123" s="242"/>
    </row>
    <row r="124" spans="1:2" x14ac:dyDescent="0.2">
      <c r="A124" s="253"/>
      <c r="B124" s="242"/>
    </row>
    <row r="125" spans="1:2" x14ac:dyDescent="0.2">
      <c r="A125" s="253"/>
      <c r="B125" s="242"/>
    </row>
    <row r="126" spans="1:2" x14ac:dyDescent="0.2">
      <c r="A126" s="253"/>
      <c r="B126" s="242"/>
    </row>
    <row r="127" spans="1:2" x14ac:dyDescent="0.2">
      <c r="A127" s="253"/>
      <c r="B127" s="242"/>
    </row>
    <row r="128" spans="1:2" x14ac:dyDescent="0.2">
      <c r="A128" s="253"/>
      <c r="B128" s="242"/>
    </row>
    <row r="129" spans="1:2" x14ac:dyDescent="0.2">
      <c r="A129" s="253"/>
      <c r="B129" s="242"/>
    </row>
    <row r="130" spans="1:2" x14ac:dyDescent="0.2">
      <c r="A130" s="253"/>
      <c r="B130" s="242"/>
    </row>
    <row r="131" spans="1:2" x14ac:dyDescent="0.2">
      <c r="A131" s="253"/>
      <c r="B131" s="242"/>
    </row>
    <row r="132" spans="1:2" x14ac:dyDescent="0.2">
      <c r="A132" s="253"/>
      <c r="B132" s="242"/>
    </row>
    <row r="133" spans="1:2" x14ac:dyDescent="0.2">
      <c r="A133" s="253"/>
      <c r="B133" s="242"/>
    </row>
    <row r="134" spans="1:2" x14ac:dyDescent="0.2">
      <c r="A134" s="253"/>
      <c r="B134" s="242"/>
    </row>
    <row r="135" spans="1:2" x14ac:dyDescent="0.2">
      <c r="A135" s="253"/>
      <c r="B135" s="242"/>
    </row>
    <row r="136" spans="1:2" x14ac:dyDescent="0.2">
      <c r="A136" s="253"/>
      <c r="B136" s="242"/>
    </row>
    <row r="137" spans="1:2" x14ac:dyDescent="0.2">
      <c r="A137" s="253"/>
      <c r="B137" s="242"/>
    </row>
    <row r="138" spans="1:2" x14ac:dyDescent="0.2">
      <c r="A138" s="253"/>
      <c r="B138" s="242"/>
    </row>
    <row r="139" spans="1:2" x14ac:dyDescent="0.2">
      <c r="A139" s="253"/>
      <c r="B139" s="242"/>
    </row>
    <row r="140" spans="1:2" x14ac:dyDescent="0.2">
      <c r="A140" s="253"/>
      <c r="B140" s="242"/>
    </row>
    <row r="141" spans="1:2" x14ac:dyDescent="0.2">
      <c r="A141" s="253"/>
      <c r="B141" s="242"/>
    </row>
    <row r="142" spans="1:2" x14ac:dyDescent="0.2">
      <c r="A142" s="253"/>
      <c r="B142" s="242"/>
    </row>
    <row r="143" spans="1:2" x14ac:dyDescent="0.2">
      <c r="A143" s="253"/>
      <c r="B143" s="242"/>
    </row>
    <row r="144" spans="1:2" x14ac:dyDescent="0.2">
      <c r="A144" s="253"/>
      <c r="B144" s="242"/>
    </row>
    <row r="145" spans="1:2" x14ac:dyDescent="0.2">
      <c r="A145" s="253"/>
      <c r="B145" s="242"/>
    </row>
    <row r="146" spans="1:2" x14ac:dyDescent="0.2">
      <c r="A146" s="253"/>
      <c r="B146" s="242"/>
    </row>
    <row r="147" spans="1:2" x14ac:dyDescent="0.2">
      <c r="A147" s="253"/>
      <c r="B147" s="242"/>
    </row>
    <row r="148" spans="1:2" x14ac:dyDescent="0.2">
      <c r="A148" s="253"/>
      <c r="B148" s="242"/>
    </row>
    <row r="149" spans="1:2" x14ac:dyDescent="0.2">
      <c r="A149" s="253"/>
      <c r="B149" s="242"/>
    </row>
    <row r="150" spans="1:2" x14ac:dyDescent="0.2">
      <c r="A150" s="253"/>
      <c r="B150" s="242"/>
    </row>
    <row r="151" spans="1:2" x14ac:dyDescent="0.2">
      <c r="A151" s="253"/>
      <c r="B151" s="242"/>
    </row>
    <row r="152" spans="1:2" x14ac:dyDescent="0.2">
      <c r="A152" s="253"/>
      <c r="B152" s="242"/>
    </row>
    <row r="153" spans="1:2" x14ac:dyDescent="0.2">
      <c r="A153" s="253"/>
      <c r="B153" s="242"/>
    </row>
    <row r="154" spans="1:2" x14ac:dyDescent="0.2">
      <c r="A154" s="253"/>
      <c r="B154" s="242"/>
    </row>
    <row r="155" spans="1:2" x14ac:dyDescent="0.2">
      <c r="A155" s="253"/>
      <c r="B155" s="242"/>
    </row>
    <row r="156" spans="1:2" x14ac:dyDescent="0.2">
      <c r="A156" s="253"/>
      <c r="B156" s="242"/>
    </row>
    <row r="157" spans="1:2" x14ac:dyDescent="0.2">
      <c r="A157" s="253"/>
      <c r="B157" s="242"/>
    </row>
    <row r="158" spans="1:2" x14ac:dyDescent="0.2">
      <c r="A158" s="253"/>
      <c r="B158" s="242"/>
    </row>
    <row r="159" spans="1:2" x14ac:dyDescent="0.2">
      <c r="A159" s="253"/>
      <c r="B159" s="242"/>
    </row>
    <row r="160" spans="1:2" x14ac:dyDescent="0.2">
      <c r="A160" s="253"/>
      <c r="B160" s="242"/>
    </row>
    <row r="161" spans="1:2" x14ac:dyDescent="0.2">
      <c r="A161" s="253"/>
      <c r="B161" s="242"/>
    </row>
    <row r="162" spans="1:2" x14ac:dyDescent="0.2">
      <c r="A162" s="253"/>
      <c r="B162" s="242"/>
    </row>
    <row r="163" spans="1:2" x14ac:dyDescent="0.2">
      <c r="A163" s="253"/>
      <c r="B163" s="242"/>
    </row>
    <row r="164" spans="1:2" x14ac:dyDescent="0.2">
      <c r="A164" s="253"/>
      <c r="B164" s="242"/>
    </row>
    <row r="165" spans="1:2" x14ac:dyDescent="0.2">
      <c r="A165" s="253"/>
      <c r="B165" s="242"/>
    </row>
    <row r="166" spans="1:2" x14ac:dyDescent="0.2">
      <c r="A166" s="253"/>
      <c r="B166" s="242"/>
    </row>
    <row r="167" spans="1:2" x14ac:dyDescent="0.2">
      <c r="A167" s="253"/>
      <c r="B167" s="242"/>
    </row>
    <row r="168" spans="1:2" x14ac:dyDescent="0.2">
      <c r="A168" s="253"/>
      <c r="B168" s="242"/>
    </row>
    <row r="169" spans="1:2" x14ac:dyDescent="0.2">
      <c r="A169" s="253"/>
      <c r="B169" s="242"/>
    </row>
    <row r="170" spans="1:2" x14ac:dyDescent="0.2">
      <c r="A170" s="253"/>
      <c r="B170" s="242"/>
    </row>
    <row r="171" spans="1:2" x14ac:dyDescent="0.2">
      <c r="A171" s="253"/>
      <c r="B171" s="242"/>
    </row>
    <row r="172" spans="1:2" x14ac:dyDescent="0.2">
      <c r="A172" s="253"/>
      <c r="B172" s="242"/>
    </row>
    <row r="173" spans="1:2" x14ac:dyDescent="0.2">
      <c r="A173" s="253"/>
      <c r="B173" s="242"/>
    </row>
    <row r="174" spans="1:2" x14ac:dyDescent="0.2">
      <c r="A174" s="253"/>
      <c r="B174" s="242"/>
    </row>
    <row r="175" spans="1:2" x14ac:dyDescent="0.2">
      <c r="A175" s="253"/>
      <c r="B175" s="242"/>
    </row>
    <row r="176" spans="1:2" x14ac:dyDescent="0.2">
      <c r="A176" s="253"/>
      <c r="B176" s="242"/>
    </row>
    <row r="177" spans="1:3" x14ac:dyDescent="0.2">
      <c r="A177" s="253"/>
      <c r="B177" s="242"/>
    </row>
    <row r="178" spans="1:3" x14ac:dyDescent="0.2">
      <c r="A178" s="253"/>
      <c r="B178" s="242"/>
    </row>
    <row r="179" spans="1:3" x14ac:dyDescent="0.2">
      <c r="A179" s="253"/>
      <c r="B179" s="242"/>
    </row>
    <row r="180" spans="1:3" x14ac:dyDescent="0.2">
      <c r="A180" s="253"/>
      <c r="B180" s="242"/>
    </row>
    <row r="181" spans="1:3" x14ac:dyDescent="0.2">
      <c r="A181" s="253"/>
      <c r="B181" s="242"/>
      <c r="C181" s="242"/>
    </row>
    <row r="182" spans="1:3" x14ac:dyDescent="0.2">
      <c r="A182" s="253"/>
      <c r="B182" s="242"/>
    </row>
    <row r="183" spans="1:3" x14ac:dyDescent="0.2">
      <c r="A183" s="253"/>
      <c r="B183" s="242"/>
    </row>
    <row r="184" spans="1:3" x14ac:dyDescent="0.2">
      <c r="A184" s="253"/>
      <c r="B184" s="242"/>
    </row>
    <row r="185" spans="1:3" x14ac:dyDescent="0.2">
      <c r="A185" s="253"/>
      <c r="B185" s="242"/>
    </row>
    <row r="186" spans="1:3" x14ac:dyDescent="0.2">
      <c r="A186" s="253"/>
      <c r="B186" s="242"/>
    </row>
    <row r="187" spans="1:3" x14ac:dyDescent="0.2">
      <c r="A187" s="253"/>
      <c r="B187" s="242"/>
    </row>
    <row r="188" spans="1:3" x14ac:dyDescent="0.2">
      <c r="A188" s="253"/>
      <c r="B188" s="242"/>
    </row>
    <row r="189" spans="1:3" x14ac:dyDescent="0.2">
      <c r="A189" s="253"/>
      <c r="B189" s="242"/>
    </row>
    <row r="190" spans="1:3" x14ac:dyDescent="0.2">
      <c r="A190" s="253"/>
      <c r="B190" s="242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1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4"/>
      <c r="C4" s="94" t="s">
        <v>104</v>
      </c>
      <c r="F4" s="94"/>
      <c r="G4" s="94" t="s">
        <v>91</v>
      </c>
      <c r="J4" s="94"/>
      <c r="K4" s="94" t="s">
        <v>92</v>
      </c>
    </row>
    <row r="5" spans="1:12" x14ac:dyDescent="0.2">
      <c r="A5" s="32"/>
      <c r="B5" s="260" t="s">
        <v>1</v>
      </c>
      <c r="C5" s="259"/>
      <c r="D5" s="36" t="s">
        <v>10</v>
      </c>
      <c r="F5" s="258" t="s">
        <v>1</v>
      </c>
      <c r="G5" s="259"/>
      <c r="H5" s="36" t="s">
        <v>10</v>
      </c>
      <c r="J5" s="258" t="s">
        <v>1</v>
      </c>
      <c r="K5" s="259"/>
      <c r="L5" s="36" t="s">
        <v>10</v>
      </c>
    </row>
    <row r="6" spans="1:12" ht="13.5" thickBot="1" x14ac:dyDescent="0.25">
      <c r="A6" s="33" t="s">
        <v>9</v>
      </c>
      <c r="B6" s="34" t="s">
        <v>157</v>
      </c>
      <c r="C6" s="65" t="s">
        <v>158</v>
      </c>
      <c r="D6" s="37" t="s">
        <v>11</v>
      </c>
      <c r="F6" s="89" t="s">
        <v>157</v>
      </c>
      <c r="G6" s="65" t="s">
        <v>158</v>
      </c>
      <c r="H6" s="37" t="s">
        <v>11</v>
      </c>
      <c r="J6" s="89" t="s">
        <v>157</v>
      </c>
      <c r="K6" s="65" t="s">
        <v>158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88"/>
      <c r="G7" s="27"/>
      <c r="H7" s="35"/>
      <c r="J7" s="88"/>
      <c r="K7" s="27"/>
      <c r="L7" s="35"/>
    </row>
    <row r="8" spans="1:12" x14ac:dyDescent="0.2">
      <c r="A8" s="47" t="s">
        <v>13</v>
      </c>
      <c r="B8" s="58">
        <v>22922821</v>
      </c>
      <c r="C8" s="58">
        <v>24647597</v>
      </c>
      <c r="D8" s="74">
        <v>7.524274608260475</v>
      </c>
      <c r="F8" s="85">
        <v>19646774</v>
      </c>
      <c r="G8" s="58">
        <v>20986045</v>
      </c>
      <c r="H8" s="74">
        <v>6.8167476248263457</v>
      </c>
      <c r="J8" s="85">
        <v>3276047</v>
      </c>
      <c r="K8" s="58">
        <v>3661552</v>
      </c>
      <c r="L8" s="74">
        <v>11.767383068680028</v>
      </c>
    </row>
    <row r="9" spans="1:12" x14ac:dyDescent="0.2">
      <c r="A9" s="47" t="s">
        <v>14</v>
      </c>
      <c r="B9" s="58">
        <v>1453446</v>
      </c>
      <c r="C9" s="58">
        <v>1662566</v>
      </c>
      <c r="D9" s="74">
        <v>14.387875435344691</v>
      </c>
      <c r="F9" s="85">
        <v>23861</v>
      </c>
      <c r="G9" s="58">
        <v>25740</v>
      </c>
      <c r="H9" s="74">
        <v>7.8747747370185657</v>
      </c>
      <c r="J9" s="85">
        <v>1429585</v>
      </c>
      <c r="K9" s="58">
        <v>1636826</v>
      </c>
      <c r="L9" s="74">
        <v>14.496584673174382</v>
      </c>
    </row>
    <row r="10" spans="1:12" x14ac:dyDescent="0.2">
      <c r="A10" s="47" t="s">
        <v>15</v>
      </c>
      <c r="B10" s="58">
        <v>759259</v>
      </c>
      <c r="C10" s="58">
        <v>711324</v>
      </c>
      <c r="D10" s="74">
        <v>-6.3133923996949655</v>
      </c>
      <c r="F10" s="85">
        <v>733728</v>
      </c>
      <c r="G10" s="58">
        <v>685380</v>
      </c>
      <c r="H10" s="74">
        <v>-6.5893628156483057</v>
      </c>
      <c r="J10" s="85">
        <v>25531</v>
      </c>
      <c r="K10" s="58">
        <v>25944</v>
      </c>
      <c r="L10" s="74">
        <v>1.6176412988132074</v>
      </c>
    </row>
    <row r="11" spans="1:12" x14ac:dyDescent="0.2">
      <c r="A11" s="47" t="s">
        <v>16</v>
      </c>
      <c r="B11" s="58">
        <v>1547395</v>
      </c>
      <c r="C11" s="58">
        <v>1689926</v>
      </c>
      <c r="D11" s="74">
        <v>9.2110288581777766</v>
      </c>
      <c r="F11" s="85">
        <v>103558</v>
      </c>
      <c r="G11" s="58">
        <v>113158</v>
      </c>
      <c r="H11" s="74">
        <v>9.270167442399428</v>
      </c>
      <c r="J11" s="85">
        <v>1443837</v>
      </c>
      <c r="K11" s="58">
        <v>1576768</v>
      </c>
      <c r="L11" s="74">
        <v>9.2067871927371296</v>
      </c>
    </row>
    <row r="12" spans="1:12" x14ac:dyDescent="0.2">
      <c r="A12" s="46" t="s">
        <v>105</v>
      </c>
      <c r="B12" s="59">
        <v>27785669</v>
      </c>
      <c r="C12" s="59">
        <v>29843488</v>
      </c>
      <c r="D12" s="75">
        <v>7.4060444612652656</v>
      </c>
      <c r="F12" s="86">
        <v>21197540</v>
      </c>
      <c r="G12" s="59">
        <v>22460116</v>
      </c>
      <c r="H12" s="75">
        <v>5.9562383182199445</v>
      </c>
      <c r="J12" s="86">
        <v>6588129</v>
      </c>
      <c r="K12" s="59">
        <v>7383372</v>
      </c>
      <c r="L12" s="75">
        <v>12.07084742876164</v>
      </c>
    </row>
    <row r="13" spans="1:12" x14ac:dyDescent="0.2">
      <c r="A13" s="47"/>
      <c r="B13" s="59"/>
      <c r="C13" s="39"/>
      <c r="D13" s="38"/>
      <c r="F13" s="86"/>
      <c r="G13" s="39"/>
      <c r="H13" s="38"/>
      <c r="J13" s="86"/>
      <c r="K13" s="39"/>
      <c r="L13" s="38"/>
    </row>
    <row r="14" spans="1:12" x14ac:dyDescent="0.2">
      <c r="A14" s="95" t="s">
        <v>17</v>
      </c>
      <c r="B14" s="59"/>
      <c r="C14" s="39"/>
      <c r="D14" s="38"/>
      <c r="F14" s="86"/>
      <c r="G14" s="39"/>
      <c r="H14" s="38"/>
      <c r="J14" s="86"/>
      <c r="K14" s="39"/>
      <c r="L14" s="38"/>
    </row>
    <row r="15" spans="1:12" x14ac:dyDescent="0.2">
      <c r="A15" s="47" t="s">
        <v>13</v>
      </c>
      <c r="B15" s="58">
        <v>7657041</v>
      </c>
      <c r="C15" s="58">
        <v>7928714</v>
      </c>
      <c r="D15" s="74">
        <v>3.5480154801312938</v>
      </c>
      <c r="F15" s="85">
        <v>6490050</v>
      </c>
      <c r="G15" s="58">
        <v>6654851</v>
      </c>
      <c r="H15" s="74">
        <v>2.5392870625033703</v>
      </c>
      <c r="J15" s="85">
        <v>1166991</v>
      </c>
      <c r="K15" s="58">
        <v>1273863</v>
      </c>
      <c r="L15" s="74">
        <v>9.1579112435314407</v>
      </c>
    </row>
    <row r="16" spans="1:12" x14ac:dyDescent="0.2">
      <c r="A16" s="47" t="s">
        <v>14</v>
      </c>
      <c r="B16" s="58">
        <v>484832</v>
      </c>
      <c r="C16" s="58">
        <v>544701</v>
      </c>
      <c r="D16" s="74">
        <v>12.348401095637252</v>
      </c>
      <c r="F16" s="85">
        <v>6675</v>
      </c>
      <c r="G16" s="58">
        <v>6650</v>
      </c>
      <c r="H16" s="74">
        <v>-0.37453183520599254</v>
      </c>
      <c r="J16" s="85">
        <v>478157</v>
      </c>
      <c r="K16" s="58">
        <v>538051</v>
      </c>
      <c r="L16" s="74">
        <v>12.526011331006343</v>
      </c>
    </row>
    <row r="17" spans="1:12" x14ac:dyDescent="0.2">
      <c r="A17" s="47" t="s">
        <v>15</v>
      </c>
      <c r="B17" s="58">
        <v>331568</v>
      </c>
      <c r="C17" s="58">
        <v>289978</v>
      </c>
      <c r="D17" s="74">
        <v>-12.543430005308112</v>
      </c>
      <c r="F17" s="85">
        <v>322737</v>
      </c>
      <c r="G17" s="58">
        <v>281404</v>
      </c>
      <c r="H17" s="74">
        <v>-12.807022436225161</v>
      </c>
      <c r="J17" s="85">
        <v>8831</v>
      </c>
      <c r="K17" s="58">
        <v>8574</v>
      </c>
      <c r="L17" s="74">
        <v>-2.910202695051523</v>
      </c>
    </row>
    <row r="18" spans="1:12" x14ac:dyDescent="0.2">
      <c r="A18" s="47" t="s">
        <v>16</v>
      </c>
      <c r="B18" s="58">
        <v>369543</v>
      </c>
      <c r="C18" s="58">
        <v>411619</v>
      </c>
      <c r="D18" s="74">
        <v>11.385955085064525</v>
      </c>
      <c r="F18" s="85">
        <v>46464</v>
      </c>
      <c r="G18" s="58">
        <v>49180</v>
      </c>
      <c r="H18" s="74">
        <v>5.845385674931129</v>
      </c>
      <c r="J18" s="85">
        <v>323079</v>
      </c>
      <c r="K18" s="58">
        <v>362439</v>
      </c>
      <c r="L18" s="74">
        <v>12.182778824993267</v>
      </c>
    </row>
    <row r="19" spans="1:12" x14ac:dyDescent="0.2">
      <c r="A19" s="46" t="s">
        <v>4</v>
      </c>
      <c r="B19" s="59">
        <v>9035075</v>
      </c>
      <c r="C19" s="59">
        <v>9348646</v>
      </c>
      <c r="D19" s="75">
        <v>3.4705965362766773</v>
      </c>
      <c r="F19" s="86">
        <v>6991518</v>
      </c>
      <c r="G19" s="59">
        <v>7100268</v>
      </c>
      <c r="H19" s="75">
        <v>1.5554561970662166</v>
      </c>
      <c r="J19" s="86">
        <v>2043557</v>
      </c>
      <c r="K19" s="59">
        <v>2248378</v>
      </c>
      <c r="L19" s="75">
        <v>10.022769122662103</v>
      </c>
    </row>
    <row r="20" spans="1:12" x14ac:dyDescent="0.2">
      <c r="A20" s="46"/>
      <c r="B20" s="58"/>
      <c r="C20" s="27"/>
      <c r="D20" s="35"/>
      <c r="F20" s="85"/>
      <c r="G20" s="27"/>
      <c r="H20" s="35"/>
      <c r="J20" s="85"/>
      <c r="K20" s="27"/>
      <c r="L20" s="35"/>
    </row>
    <row r="21" spans="1:12" x14ac:dyDescent="0.2">
      <c r="A21" s="46" t="s">
        <v>93</v>
      </c>
      <c r="B21" s="59"/>
      <c r="C21" s="39"/>
      <c r="D21" s="38"/>
      <c r="F21" s="86"/>
      <c r="G21" s="39"/>
      <c r="H21" s="38"/>
      <c r="J21" s="86"/>
      <c r="K21" s="39"/>
      <c r="L21" s="38"/>
    </row>
    <row r="22" spans="1:12" x14ac:dyDescent="0.2">
      <c r="A22" s="47" t="s">
        <v>18</v>
      </c>
      <c r="B22" s="58">
        <v>2791509</v>
      </c>
      <c r="C22" s="58">
        <v>2935368</v>
      </c>
      <c r="D22" s="74">
        <v>5.1534492634628801</v>
      </c>
      <c r="F22" s="85">
        <v>2791509</v>
      </c>
      <c r="G22" s="58">
        <v>2935368</v>
      </c>
      <c r="H22" s="74">
        <v>5.1534492634628801</v>
      </c>
      <c r="J22" s="85"/>
      <c r="K22" s="58"/>
      <c r="L22" s="74"/>
    </row>
    <row r="23" spans="1:12" x14ac:dyDescent="0.2">
      <c r="A23" s="47" t="s">
        <v>19</v>
      </c>
      <c r="B23" s="58">
        <v>9287887</v>
      </c>
      <c r="C23" s="58">
        <v>9855279</v>
      </c>
      <c r="D23" s="74">
        <v>6.1089459852386234</v>
      </c>
      <c r="F23" s="85">
        <v>9287887</v>
      </c>
      <c r="G23" s="58">
        <v>9855279</v>
      </c>
      <c r="H23" s="74">
        <v>6.1089459852386234</v>
      </c>
      <c r="J23" s="85"/>
      <c r="K23" s="58"/>
      <c r="L23" s="74"/>
    </row>
    <row r="24" spans="1:12" x14ac:dyDescent="0.2">
      <c r="A24" s="47" t="s">
        <v>20</v>
      </c>
      <c r="B24" s="58">
        <v>1743037</v>
      </c>
      <c r="C24" s="58">
        <v>1851934</v>
      </c>
      <c r="D24" s="74">
        <v>6.2475437985539033</v>
      </c>
      <c r="F24" s="85">
        <v>1743037</v>
      </c>
      <c r="G24" s="58">
        <v>1851934</v>
      </c>
      <c r="H24" s="74">
        <v>6.2475437985539033</v>
      </c>
      <c r="J24" s="85"/>
      <c r="K24" s="58"/>
      <c r="L24" s="74"/>
    </row>
    <row r="25" spans="1:12" x14ac:dyDescent="0.2">
      <c r="A25" s="47" t="s">
        <v>95</v>
      </c>
      <c r="B25" s="58">
        <v>0</v>
      </c>
      <c r="C25" s="58">
        <v>0</v>
      </c>
      <c r="D25" s="74">
        <v>0</v>
      </c>
      <c r="F25" s="85"/>
      <c r="G25" s="58"/>
      <c r="H25" s="74"/>
      <c r="J25" s="85">
        <v>0</v>
      </c>
      <c r="K25" s="58">
        <v>0</v>
      </c>
      <c r="L25" s="74">
        <v>0</v>
      </c>
    </row>
    <row r="26" spans="1:12" x14ac:dyDescent="0.2">
      <c r="A26" s="46" t="s">
        <v>101</v>
      </c>
      <c r="B26" s="59">
        <v>24823862</v>
      </c>
      <c r="C26" s="59">
        <v>27139263</v>
      </c>
      <c r="D26" s="75">
        <v>9.3273198183264157</v>
      </c>
      <c r="F26" s="86">
        <v>14252772</v>
      </c>
      <c r="G26" s="59">
        <v>15075345</v>
      </c>
      <c r="H26" s="75">
        <v>5.7713194317568544</v>
      </c>
      <c r="J26" s="86">
        <v>10571090</v>
      </c>
      <c r="K26" s="59">
        <v>12063918</v>
      </c>
      <c r="L26" s="75">
        <v>14.121798225159374</v>
      </c>
    </row>
    <row r="27" spans="1:12" x14ac:dyDescent="0.2">
      <c r="A27" s="46"/>
      <c r="B27" s="58"/>
      <c r="C27" s="27"/>
      <c r="D27" s="35"/>
      <c r="F27" s="85"/>
      <c r="G27" s="27"/>
      <c r="H27" s="35"/>
      <c r="J27" s="85"/>
      <c r="K27" s="27"/>
      <c r="L27" s="35"/>
    </row>
    <row r="28" spans="1:12" x14ac:dyDescent="0.2">
      <c r="A28" s="46" t="s">
        <v>99</v>
      </c>
      <c r="B28" s="59"/>
      <c r="C28" s="39"/>
      <c r="D28" s="38"/>
      <c r="F28" s="86"/>
      <c r="G28" s="39"/>
      <c r="H28" s="38"/>
      <c r="J28" s="86"/>
      <c r="K28" s="39"/>
      <c r="L28" s="38"/>
    </row>
    <row r="29" spans="1:12" x14ac:dyDescent="0.2">
      <c r="A29" s="47" t="s">
        <v>96</v>
      </c>
      <c r="B29" s="58">
        <v>2007132</v>
      </c>
      <c r="C29" s="58">
        <v>2166520</v>
      </c>
      <c r="D29" s="74">
        <v>7.9410821012270247</v>
      </c>
      <c r="F29" s="85">
        <v>1976310</v>
      </c>
      <c r="G29" s="58">
        <v>2131018</v>
      </c>
      <c r="H29" s="74">
        <v>7.8281241303236841</v>
      </c>
      <c r="J29" s="85">
        <v>30822</v>
      </c>
      <c r="K29" s="58">
        <v>35502</v>
      </c>
      <c r="L29" s="74">
        <v>15.183959509441308</v>
      </c>
    </row>
    <row r="30" spans="1:12" x14ac:dyDescent="0.2">
      <c r="A30" s="47" t="s">
        <v>52</v>
      </c>
      <c r="B30" s="58">
        <v>1277828</v>
      </c>
      <c r="C30" s="58">
        <v>1372872</v>
      </c>
      <c r="D30" s="74">
        <v>7.4379337438215476</v>
      </c>
      <c r="F30" s="85">
        <v>912212</v>
      </c>
      <c r="G30" s="58">
        <v>960588</v>
      </c>
      <c r="H30" s="74">
        <v>5.3031532143843751</v>
      </c>
      <c r="J30" s="85">
        <v>365616</v>
      </c>
      <c r="K30" s="58">
        <v>412284</v>
      </c>
      <c r="L30" s="74">
        <v>12.764211631876067</v>
      </c>
    </row>
    <row r="31" spans="1:12" x14ac:dyDescent="0.2">
      <c r="A31" s="47" t="s">
        <v>53</v>
      </c>
      <c r="B31" s="58">
        <v>2420380</v>
      </c>
      <c r="C31" s="58">
        <v>2669629</v>
      </c>
      <c r="D31" s="74">
        <v>10.297928424462274</v>
      </c>
      <c r="F31" s="85"/>
      <c r="G31" s="58"/>
      <c r="H31" s="74"/>
      <c r="J31" s="85">
        <v>2420380</v>
      </c>
      <c r="K31" s="58">
        <v>2669629</v>
      </c>
      <c r="L31" s="74">
        <v>10.297928424462274</v>
      </c>
    </row>
    <row r="32" spans="1:12" x14ac:dyDescent="0.2">
      <c r="A32" s="47" t="s">
        <v>97</v>
      </c>
      <c r="B32" s="58">
        <v>2277595</v>
      </c>
      <c r="C32" s="58">
        <v>2656167</v>
      </c>
      <c r="D32" s="74">
        <v>16.621567925816485</v>
      </c>
      <c r="F32" s="85">
        <v>339820</v>
      </c>
      <c r="G32" s="58">
        <v>402885</v>
      </c>
      <c r="H32" s="74">
        <v>18.558354422929785</v>
      </c>
      <c r="J32" s="85">
        <v>1937775</v>
      </c>
      <c r="K32" s="58">
        <v>2253282</v>
      </c>
      <c r="L32" s="74">
        <v>16.281921275689903</v>
      </c>
    </row>
    <row r="33" spans="1:12" x14ac:dyDescent="0.2">
      <c r="A33" s="47" t="s">
        <v>98</v>
      </c>
      <c r="B33" s="58">
        <v>1227103</v>
      </c>
      <c r="C33" s="58">
        <v>1365195</v>
      </c>
      <c r="D33" s="74">
        <v>11.253497057704202</v>
      </c>
      <c r="F33" s="85">
        <v>1152809</v>
      </c>
      <c r="G33" s="58">
        <v>1278328</v>
      </c>
      <c r="H33" s="74">
        <v>10.888100283741712</v>
      </c>
      <c r="J33" s="85">
        <v>74294</v>
      </c>
      <c r="K33" s="58">
        <v>86867</v>
      </c>
      <c r="L33" s="74">
        <v>16.923304708320995</v>
      </c>
    </row>
    <row r="34" spans="1:12" x14ac:dyDescent="0.2">
      <c r="A34" s="47" t="s">
        <v>89</v>
      </c>
      <c r="B34" s="58">
        <v>2241340</v>
      </c>
      <c r="C34" s="58">
        <v>2487638</v>
      </c>
      <c r="D34" s="74">
        <v>10.98887272792169</v>
      </c>
      <c r="F34" s="85">
        <v>116074</v>
      </c>
      <c r="G34" s="58">
        <v>116029</v>
      </c>
      <c r="H34" s="74">
        <v>-3.8768371900684044E-2</v>
      </c>
      <c r="J34" s="85">
        <v>2125266</v>
      </c>
      <c r="K34" s="58">
        <v>2371609</v>
      </c>
      <c r="L34" s="74">
        <v>11.5911608241039</v>
      </c>
    </row>
    <row r="35" spans="1:12" x14ac:dyDescent="0.2">
      <c r="A35" s="46" t="s">
        <v>87</v>
      </c>
      <c r="B35" s="59">
        <v>11451378</v>
      </c>
      <c r="C35" s="59">
        <v>12718021</v>
      </c>
      <c r="D35" s="75">
        <v>11.061053088981955</v>
      </c>
      <c r="F35" s="86">
        <v>4497225</v>
      </c>
      <c r="G35" s="59">
        <v>4888848</v>
      </c>
      <c r="H35" s="75">
        <v>8.7081033303870718</v>
      </c>
      <c r="J35" s="86">
        <v>6954153</v>
      </c>
      <c r="K35" s="59">
        <v>7829173</v>
      </c>
      <c r="L35" s="75">
        <v>12.582696986965917</v>
      </c>
    </row>
    <row r="36" spans="1:12" x14ac:dyDescent="0.2">
      <c r="A36" s="46"/>
      <c r="B36" s="59"/>
      <c r="C36" s="39"/>
      <c r="D36" s="38"/>
      <c r="F36" s="86"/>
      <c r="G36" s="39"/>
      <c r="H36" s="38"/>
      <c r="J36" s="86"/>
      <c r="K36" s="39"/>
      <c r="L36" s="38"/>
    </row>
    <row r="37" spans="1:12" x14ac:dyDescent="0.2">
      <c r="A37" s="46" t="s">
        <v>100</v>
      </c>
      <c r="B37" s="59"/>
      <c r="C37" s="39"/>
      <c r="D37" s="38"/>
      <c r="F37" s="86"/>
      <c r="G37" s="39"/>
      <c r="H37" s="38"/>
      <c r="J37" s="86"/>
      <c r="K37" s="39"/>
      <c r="L37" s="38"/>
    </row>
    <row r="38" spans="1:12" x14ac:dyDescent="0.2">
      <c r="A38" s="47" t="s">
        <v>24</v>
      </c>
      <c r="B38" s="58">
        <v>1045597</v>
      </c>
      <c r="C38" s="58">
        <v>1090552</v>
      </c>
      <c r="D38" s="74">
        <v>4.299457630425489</v>
      </c>
      <c r="F38" s="85">
        <v>1045597</v>
      </c>
      <c r="G38" s="58">
        <v>1090552</v>
      </c>
      <c r="H38" s="74">
        <v>4.299457630425489</v>
      </c>
      <c r="J38" s="85"/>
      <c r="K38" s="58"/>
      <c r="L38" s="74"/>
    </row>
    <row r="39" spans="1:12" x14ac:dyDescent="0.2">
      <c r="A39" s="47" t="s">
        <v>94</v>
      </c>
      <c r="B39" s="58">
        <v>1323049</v>
      </c>
      <c r="C39" s="58">
        <v>1515311</v>
      </c>
      <c r="D39" s="74">
        <v>14.531736919796622</v>
      </c>
      <c r="F39" s="85">
        <v>1085278</v>
      </c>
      <c r="G39" s="58">
        <v>1256964</v>
      </c>
      <c r="H39" s="74">
        <v>15.819541168253664</v>
      </c>
      <c r="J39" s="85">
        <v>237771</v>
      </c>
      <c r="K39" s="58">
        <v>258347</v>
      </c>
      <c r="L39" s="74">
        <v>8.6537046149446315</v>
      </c>
    </row>
    <row r="40" spans="1:12" x14ac:dyDescent="0.2">
      <c r="A40" s="47" t="s">
        <v>90</v>
      </c>
      <c r="B40" s="58">
        <v>241350</v>
      </c>
      <c r="C40" s="58">
        <v>330128</v>
      </c>
      <c r="D40" s="74">
        <v>36.783923762171121</v>
      </c>
      <c r="F40" s="85">
        <v>241350</v>
      </c>
      <c r="G40" s="58">
        <v>330128</v>
      </c>
      <c r="H40" s="74">
        <v>36.783923762171121</v>
      </c>
      <c r="J40" s="85"/>
      <c r="K40" s="58"/>
      <c r="L40" s="74"/>
    </row>
    <row r="41" spans="1:12" x14ac:dyDescent="0.2">
      <c r="A41" s="47" t="s">
        <v>25</v>
      </c>
      <c r="B41" s="58">
        <v>3810492</v>
      </c>
      <c r="C41" s="58">
        <v>4124216</v>
      </c>
      <c r="D41" s="74">
        <v>8.2331625417400165</v>
      </c>
      <c r="F41" s="85">
        <v>3810492</v>
      </c>
      <c r="G41" s="58">
        <v>4124216</v>
      </c>
      <c r="H41" s="74">
        <v>8.2331625417400165</v>
      </c>
      <c r="J41" s="85"/>
      <c r="K41" s="58"/>
      <c r="L41" s="74"/>
    </row>
    <row r="42" spans="1:12" x14ac:dyDescent="0.2">
      <c r="A42" s="47" t="s">
        <v>26</v>
      </c>
      <c r="B42" s="58">
        <v>2641305</v>
      </c>
      <c r="C42" s="58">
        <v>2916611</v>
      </c>
      <c r="D42" s="74">
        <v>10.423105245323807</v>
      </c>
      <c r="F42" s="85"/>
      <c r="G42" s="58"/>
      <c r="H42" s="74"/>
      <c r="J42" s="85">
        <v>2641305</v>
      </c>
      <c r="K42" s="58">
        <v>2916611</v>
      </c>
      <c r="L42" s="74">
        <v>10.423105245323807</v>
      </c>
    </row>
    <row r="43" spans="1:12" x14ac:dyDescent="0.2">
      <c r="A43" s="47" t="s">
        <v>86</v>
      </c>
      <c r="B43" s="58">
        <v>267619</v>
      </c>
      <c r="C43" s="58">
        <v>301039</v>
      </c>
      <c r="D43" s="74">
        <v>12.487902577918609</v>
      </c>
      <c r="F43" s="85"/>
      <c r="G43" s="58"/>
      <c r="H43" s="74"/>
      <c r="J43" s="85">
        <v>267619</v>
      </c>
      <c r="K43" s="58">
        <v>301039</v>
      </c>
      <c r="L43" s="74">
        <v>12.487902577918609</v>
      </c>
    </row>
    <row r="44" spans="1:12" x14ac:dyDescent="0.2">
      <c r="A44" s="47" t="s">
        <v>27</v>
      </c>
      <c r="B44" s="58">
        <v>400619</v>
      </c>
      <c r="C44" s="58">
        <v>473865</v>
      </c>
      <c r="D44" s="74">
        <v>18.283206737573604</v>
      </c>
      <c r="F44" s="85"/>
      <c r="G44" s="58"/>
      <c r="H44" s="74"/>
      <c r="J44" s="85">
        <v>400619</v>
      </c>
      <c r="K44" s="58">
        <v>473865</v>
      </c>
      <c r="L44" s="74">
        <v>18.283206737573604</v>
      </c>
    </row>
    <row r="45" spans="1:12" x14ac:dyDescent="0.2">
      <c r="A45" s="47" t="s">
        <v>28</v>
      </c>
      <c r="B45" s="58">
        <v>128061</v>
      </c>
      <c r="C45" s="58">
        <v>105857</v>
      </c>
      <c r="D45" s="74">
        <v>-17.338612067686494</v>
      </c>
      <c r="F45" s="85">
        <v>40709</v>
      </c>
      <c r="G45" s="58">
        <v>14301</v>
      </c>
      <c r="H45" s="74">
        <v>-64.870176128128918</v>
      </c>
      <c r="J45" s="85">
        <v>87352</v>
      </c>
      <c r="K45" s="58">
        <v>91556</v>
      </c>
      <c r="L45" s="74">
        <v>4.8127117867936624</v>
      </c>
    </row>
    <row r="46" spans="1:12" x14ac:dyDescent="0.2">
      <c r="A46" s="46" t="s">
        <v>34</v>
      </c>
      <c r="B46" s="59">
        <v>9858092</v>
      </c>
      <c r="C46" s="59">
        <v>10857579</v>
      </c>
      <c r="D46" s="75">
        <v>10.138746929933298</v>
      </c>
      <c r="F46" s="86">
        <v>6223426</v>
      </c>
      <c r="G46" s="59">
        <v>6816161</v>
      </c>
      <c r="H46" s="75">
        <v>9.5242556109769758</v>
      </c>
      <c r="J46" s="86">
        <v>3634666</v>
      </c>
      <c r="K46" s="59">
        <v>4041418</v>
      </c>
      <c r="L46" s="75">
        <v>11.190904473753571</v>
      </c>
    </row>
    <row r="47" spans="1:12" x14ac:dyDescent="0.2">
      <c r="A47" s="64"/>
      <c r="B47" s="58"/>
      <c r="C47" s="58"/>
      <c r="D47" s="35"/>
      <c r="F47" s="85"/>
      <c r="G47" s="58"/>
      <c r="H47" s="35"/>
      <c r="J47" s="85"/>
      <c r="K47" s="58"/>
      <c r="L47" s="35"/>
    </row>
    <row r="48" spans="1:12" ht="13.5" thickBot="1" x14ac:dyDescent="0.25">
      <c r="A48" s="73" t="s">
        <v>35</v>
      </c>
      <c r="B48" s="60">
        <v>73919001</v>
      </c>
      <c r="C48" s="60">
        <v>80558351</v>
      </c>
      <c r="D48" s="81">
        <v>8.9819260409106452</v>
      </c>
      <c r="F48" s="87">
        <v>46170963</v>
      </c>
      <c r="G48" s="60">
        <v>49240470</v>
      </c>
      <c r="H48" s="81">
        <v>6.648132940177141</v>
      </c>
      <c r="J48" s="87">
        <v>27748038</v>
      </c>
      <c r="K48" s="60">
        <v>31317881</v>
      </c>
      <c r="L48" s="81">
        <v>12.865208704125315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159</v>
      </c>
      <c r="L55" s="257">
        <v>5</v>
      </c>
    </row>
    <row r="56" spans="1:12" ht="12.75" customHeight="1" x14ac:dyDescent="0.2">
      <c r="A56" s="26" t="s">
        <v>160</v>
      </c>
      <c r="L56" s="255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63" customWidth="1"/>
    <col min="2" max="3" width="12" style="163" bestFit="1" customWidth="1"/>
    <col min="4" max="4" width="11.42578125" style="163"/>
    <col min="5" max="5" width="6.7109375" style="163" customWidth="1"/>
    <col min="6" max="8" width="14.140625" style="163" customWidth="1"/>
    <col min="9" max="9" width="6.7109375" style="163" customWidth="1"/>
    <col min="10" max="11" width="12" style="163" bestFit="1" customWidth="1"/>
    <col min="12" max="12" width="11.42578125" style="163"/>
    <col min="13" max="15" width="11.42578125" style="164"/>
    <col min="16" max="16384" width="11.42578125" style="163"/>
  </cols>
  <sheetData>
    <row r="1" spans="1:12" ht="5.25" customHeight="1" x14ac:dyDescent="0.2"/>
    <row r="2" spans="1:12" x14ac:dyDescent="0.2">
      <c r="A2" s="165" t="s">
        <v>0</v>
      </c>
      <c r="F2" s="166"/>
      <c r="G2" s="166"/>
    </row>
    <row r="3" spans="1:12" ht="6" customHeight="1" x14ac:dyDescent="0.2">
      <c r="A3" s="167"/>
      <c r="F3" s="166"/>
      <c r="G3" s="166"/>
    </row>
    <row r="4" spans="1:12" ht="16.5" thickBot="1" x14ac:dyDescent="0.3">
      <c r="A4" s="168" t="s">
        <v>48</v>
      </c>
      <c r="B4" s="169"/>
      <c r="C4" s="169" t="s">
        <v>104</v>
      </c>
      <c r="F4" s="169"/>
      <c r="G4" s="169" t="s">
        <v>91</v>
      </c>
      <c r="J4" s="169"/>
      <c r="K4" s="169" t="s">
        <v>92</v>
      </c>
    </row>
    <row r="5" spans="1:12" x14ac:dyDescent="0.2">
      <c r="A5" s="170"/>
      <c r="B5" s="267" t="s">
        <v>49</v>
      </c>
      <c r="C5" s="266"/>
      <c r="D5" s="171" t="s">
        <v>10</v>
      </c>
      <c r="F5" s="265" t="s">
        <v>49</v>
      </c>
      <c r="G5" s="266"/>
      <c r="H5" s="171" t="s">
        <v>10</v>
      </c>
      <c r="J5" s="265" t="s">
        <v>49</v>
      </c>
      <c r="K5" s="266"/>
      <c r="L5" s="171" t="s">
        <v>10</v>
      </c>
    </row>
    <row r="6" spans="1:12" ht="13.5" thickBot="1" x14ac:dyDescent="0.25">
      <c r="A6" s="172" t="s">
        <v>9</v>
      </c>
      <c r="B6" s="173" t="s">
        <v>157</v>
      </c>
      <c r="C6" s="174" t="s">
        <v>158</v>
      </c>
      <c r="D6" s="175" t="s">
        <v>11</v>
      </c>
      <c r="F6" s="176" t="s">
        <v>157</v>
      </c>
      <c r="G6" s="177" t="s">
        <v>158</v>
      </c>
      <c r="H6" s="175" t="s">
        <v>11</v>
      </c>
      <c r="J6" s="176" t="s">
        <v>157</v>
      </c>
      <c r="K6" s="174" t="s">
        <v>158</v>
      </c>
      <c r="L6" s="175" t="s">
        <v>11</v>
      </c>
    </row>
    <row r="7" spans="1:12" x14ac:dyDescent="0.2">
      <c r="A7" s="178" t="s">
        <v>12</v>
      </c>
      <c r="B7" s="270" t="s">
        <v>29</v>
      </c>
      <c r="C7" s="269"/>
      <c r="D7" s="179"/>
      <c r="F7" s="263" t="s">
        <v>29</v>
      </c>
      <c r="G7" s="264"/>
      <c r="H7" s="179"/>
      <c r="J7" s="268" t="s">
        <v>29</v>
      </c>
      <c r="K7" s="269"/>
      <c r="L7" s="179"/>
    </row>
    <row r="8" spans="1:12" x14ac:dyDescent="0.2">
      <c r="A8" s="180" t="s">
        <v>13</v>
      </c>
      <c r="B8" s="181">
        <v>3254708</v>
      </c>
      <c r="C8" s="181">
        <v>3328139</v>
      </c>
      <c r="D8" s="182">
        <v>2.2561470952232887</v>
      </c>
      <c r="F8" s="183">
        <v>2861305</v>
      </c>
      <c r="G8" s="181">
        <v>2898363</v>
      </c>
      <c r="H8" s="182">
        <v>1.2951432999977284</v>
      </c>
      <c r="J8" s="183">
        <v>393403</v>
      </c>
      <c r="K8" s="181">
        <v>429776</v>
      </c>
      <c r="L8" s="182">
        <v>9.2457352892580893</v>
      </c>
    </row>
    <row r="9" spans="1:12" x14ac:dyDescent="0.2">
      <c r="A9" s="180" t="s">
        <v>14</v>
      </c>
      <c r="B9" s="181">
        <v>94992</v>
      </c>
      <c r="C9" s="181">
        <v>99007</v>
      </c>
      <c r="D9" s="182">
        <v>4.2266717197237664</v>
      </c>
      <c r="F9" s="183">
        <v>8053</v>
      </c>
      <c r="G9" s="181">
        <v>7855</v>
      </c>
      <c r="H9" s="182">
        <v>-2.458711039364212</v>
      </c>
      <c r="J9" s="183">
        <v>86939</v>
      </c>
      <c r="K9" s="181">
        <v>91152</v>
      </c>
      <c r="L9" s="182">
        <v>4.8459264541805176</v>
      </c>
    </row>
    <row r="10" spans="1:12" x14ac:dyDescent="0.2">
      <c r="A10" s="180" t="s">
        <v>15</v>
      </c>
      <c r="B10" s="181">
        <v>348325</v>
      </c>
      <c r="C10" s="181">
        <v>325497</v>
      </c>
      <c r="D10" s="182">
        <v>-6.5536496088423171</v>
      </c>
      <c r="F10" s="183">
        <v>339138</v>
      </c>
      <c r="G10" s="181">
        <v>316539</v>
      </c>
      <c r="H10" s="182">
        <v>-6.6636590414521519</v>
      </c>
      <c r="J10" s="183">
        <v>9187</v>
      </c>
      <c r="K10" s="181">
        <v>8958</v>
      </c>
      <c r="L10" s="182">
        <v>-2.4926526613693261</v>
      </c>
    </row>
    <row r="11" spans="1:12" x14ac:dyDescent="0.2">
      <c r="A11" s="180" t="s">
        <v>16</v>
      </c>
      <c r="B11" s="181">
        <v>452722</v>
      </c>
      <c r="C11" s="181">
        <v>464683</v>
      </c>
      <c r="D11" s="182">
        <v>2.6420187223064042</v>
      </c>
      <c r="F11" s="183">
        <v>90633</v>
      </c>
      <c r="G11" s="181">
        <v>92646</v>
      </c>
      <c r="H11" s="182">
        <v>2.2210453146205023</v>
      </c>
      <c r="J11" s="183">
        <v>362089</v>
      </c>
      <c r="K11" s="181">
        <v>372037</v>
      </c>
      <c r="L11" s="182">
        <v>2.7473908348499956</v>
      </c>
    </row>
    <row r="12" spans="1:12" x14ac:dyDescent="0.2">
      <c r="A12" s="184" t="s">
        <v>4</v>
      </c>
      <c r="B12" s="185">
        <v>4795280</v>
      </c>
      <c r="C12" s="185">
        <v>4867374</v>
      </c>
      <c r="D12" s="186">
        <v>1.5034367127675548</v>
      </c>
      <c r="F12" s="187">
        <v>3793391</v>
      </c>
      <c r="G12" s="185">
        <v>3825676</v>
      </c>
      <c r="H12" s="186">
        <v>0.8510854799834765</v>
      </c>
      <c r="J12" s="187">
        <v>1001889</v>
      </c>
      <c r="K12" s="185">
        <v>1041698</v>
      </c>
      <c r="L12" s="186">
        <v>3.9733942582461728</v>
      </c>
    </row>
    <row r="13" spans="1:12" x14ac:dyDescent="0.2">
      <c r="A13" s="180"/>
      <c r="B13" s="185"/>
      <c r="C13" s="188"/>
      <c r="D13" s="189"/>
      <c r="F13" s="187"/>
      <c r="G13" s="190"/>
      <c r="H13" s="191"/>
      <c r="J13" s="187"/>
      <c r="K13" s="188"/>
      <c r="L13" s="189"/>
    </row>
    <row r="14" spans="1:12" x14ac:dyDescent="0.2">
      <c r="A14" s="184" t="s">
        <v>17</v>
      </c>
      <c r="B14" s="185"/>
      <c r="C14" s="188"/>
      <c r="D14" s="189"/>
      <c r="F14" s="187"/>
      <c r="G14" s="190"/>
      <c r="H14" s="191"/>
      <c r="J14" s="187"/>
      <c r="K14" s="188"/>
      <c r="L14" s="189"/>
    </row>
    <row r="15" spans="1:12" x14ac:dyDescent="0.2">
      <c r="A15" s="180" t="s">
        <v>13</v>
      </c>
      <c r="B15" s="181">
        <v>3234764</v>
      </c>
      <c r="C15" s="181">
        <v>3288867</v>
      </c>
      <c r="D15" s="182">
        <v>1.6725486001451728</v>
      </c>
      <c r="F15" s="183">
        <v>2841895</v>
      </c>
      <c r="G15" s="181">
        <v>2860324</v>
      </c>
      <c r="H15" s="182">
        <v>0.64847575297468762</v>
      </c>
      <c r="J15" s="183">
        <v>392869</v>
      </c>
      <c r="K15" s="181">
        <v>428543</v>
      </c>
      <c r="L15" s="182">
        <v>9.0803804830617842</v>
      </c>
    </row>
    <row r="16" spans="1:12" x14ac:dyDescent="0.2">
      <c r="A16" s="180" t="s">
        <v>14</v>
      </c>
      <c r="B16" s="181">
        <v>73022</v>
      </c>
      <c r="C16" s="181">
        <v>77135</v>
      </c>
      <c r="D16" s="182">
        <v>5.6325490947933501</v>
      </c>
      <c r="F16" s="183">
        <v>2033</v>
      </c>
      <c r="G16" s="181">
        <v>2415</v>
      </c>
      <c r="H16" s="182">
        <v>18.789965568125922</v>
      </c>
      <c r="J16" s="183">
        <v>70989</v>
      </c>
      <c r="K16" s="181">
        <v>74720</v>
      </c>
      <c r="L16" s="182">
        <v>5.2557438476383664</v>
      </c>
    </row>
    <row r="17" spans="1:12" x14ac:dyDescent="0.2">
      <c r="A17" s="180" t="s">
        <v>15</v>
      </c>
      <c r="B17" s="181">
        <v>334426</v>
      </c>
      <c r="C17" s="181">
        <v>297215</v>
      </c>
      <c r="D17" s="182">
        <v>-11.126826263508221</v>
      </c>
      <c r="F17" s="183">
        <v>325657</v>
      </c>
      <c r="G17" s="181">
        <v>288897</v>
      </c>
      <c r="H17" s="182">
        <v>-11.287950205277332</v>
      </c>
      <c r="J17" s="183">
        <v>8769</v>
      </c>
      <c r="K17" s="181">
        <v>8318</v>
      </c>
      <c r="L17" s="182">
        <v>-5.1431178013456496</v>
      </c>
    </row>
    <row r="18" spans="1:12" x14ac:dyDescent="0.2">
      <c r="A18" s="180" t="s">
        <v>16</v>
      </c>
      <c r="B18" s="181">
        <v>412044</v>
      </c>
      <c r="C18" s="181">
        <v>426017</v>
      </c>
      <c r="D18" s="182">
        <v>3.3911426934987525</v>
      </c>
      <c r="F18" s="183">
        <v>88034</v>
      </c>
      <c r="G18" s="181">
        <v>89982</v>
      </c>
      <c r="H18" s="182">
        <v>2.2127814253583842</v>
      </c>
      <c r="J18" s="183">
        <v>324010</v>
      </c>
      <c r="K18" s="181">
        <v>336035</v>
      </c>
      <c r="L18" s="182">
        <v>3.711305206629425</v>
      </c>
    </row>
    <row r="19" spans="1:12" x14ac:dyDescent="0.2">
      <c r="A19" s="184" t="s">
        <v>4</v>
      </c>
      <c r="B19" s="185">
        <v>4323700</v>
      </c>
      <c r="C19" s="185">
        <v>4337807</v>
      </c>
      <c r="D19" s="186">
        <v>0.32627148044498927</v>
      </c>
      <c r="F19" s="187">
        <v>3472783</v>
      </c>
      <c r="G19" s="185">
        <v>3444060</v>
      </c>
      <c r="H19" s="186">
        <v>-0.82708882184691646</v>
      </c>
      <c r="J19" s="187">
        <v>850917</v>
      </c>
      <c r="K19" s="185">
        <v>893747</v>
      </c>
      <c r="L19" s="186">
        <v>5.0333933861939535</v>
      </c>
    </row>
    <row r="20" spans="1:12" x14ac:dyDescent="0.2">
      <c r="A20" s="184"/>
      <c r="B20" s="181"/>
      <c r="C20" s="192"/>
      <c r="D20" s="179"/>
      <c r="F20" s="187"/>
      <c r="G20" s="190"/>
      <c r="H20" s="191"/>
      <c r="J20" s="183"/>
      <c r="K20" s="192"/>
      <c r="L20" s="179"/>
    </row>
    <row r="21" spans="1:12" x14ac:dyDescent="0.2">
      <c r="A21" s="184" t="s">
        <v>93</v>
      </c>
      <c r="B21" s="185"/>
      <c r="C21" s="188"/>
      <c r="D21" s="189"/>
      <c r="F21" s="187"/>
      <c r="G21" s="190"/>
      <c r="H21" s="191"/>
      <c r="J21" s="263" t="s">
        <v>30</v>
      </c>
      <c r="K21" s="264"/>
      <c r="L21" s="189"/>
    </row>
    <row r="22" spans="1:12" x14ac:dyDescent="0.2">
      <c r="A22" s="180" t="s">
        <v>18</v>
      </c>
      <c r="B22" s="181"/>
      <c r="C22" s="181"/>
      <c r="D22" s="182"/>
      <c r="F22" s="183">
        <v>2413284</v>
      </c>
      <c r="G22" s="181">
        <v>2484488</v>
      </c>
      <c r="H22" s="182">
        <v>2.9505023030857536</v>
      </c>
      <c r="J22" s="183"/>
      <c r="K22" s="181"/>
      <c r="L22" s="182"/>
    </row>
    <row r="23" spans="1:12" x14ac:dyDescent="0.2">
      <c r="A23" s="180" t="s">
        <v>19</v>
      </c>
      <c r="B23" s="181"/>
      <c r="C23" s="181"/>
      <c r="D23" s="182"/>
      <c r="F23" s="183">
        <v>1380104</v>
      </c>
      <c r="G23" s="181">
        <v>1393309</v>
      </c>
      <c r="H23" s="182">
        <v>0.95681195040373768</v>
      </c>
      <c r="J23" s="183"/>
      <c r="K23" s="181"/>
      <c r="L23" s="182"/>
    </row>
    <row r="24" spans="1:12" x14ac:dyDescent="0.2">
      <c r="A24" s="180" t="s">
        <v>20</v>
      </c>
      <c r="B24" s="181"/>
      <c r="C24" s="181"/>
      <c r="D24" s="182"/>
      <c r="F24" s="183">
        <v>633927</v>
      </c>
      <c r="G24" s="181">
        <v>641690</v>
      </c>
      <c r="H24" s="182">
        <v>1.224588951093738</v>
      </c>
      <c r="J24" s="183"/>
      <c r="K24" s="181"/>
      <c r="L24" s="182"/>
    </row>
    <row r="25" spans="1:12" x14ac:dyDescent="0.2">
      <c r="A25" s="180" t="s">
        <v>95</v>
      </c>
      <c r="B25" s="181"/>
      <c r="C25" s="181"/>
      <c r="D25" s="182"/>
      <c r="F25" s="183"/>
      <c r="G25" s="181"/>
      <c r="H25" s="182"/>
      <c r="J25" s="183">
        <v>0</v>
      </c>
      <c r="K25" s="181">
        <v>0</v>
      </c>
      <c r="L25" s="182">
        <v>0</v>
      </c>
    </row>
    <row r="26" spans="1:12" x14ac:dyDescent="0.2">
      <c r="A26" s="184" t="s">
        <v>101</v>
      </c>
      <c r="B26" s="185"/>
      <c r="C26" s="185"/>
      <c r="D26" s="186"/>
      <c r="F26" s="187">
        <v>4427315</v>
      </c>
      <c r="G26" s="185">
        <v>4519487</v>
      </c>
      <c r="H26" s="186">
        <v>2.081893879247354</v>
      </c>
      <c r="J26" s="187">
        <v>12934306</v>
      </c>
      <c r="K26" s="185">
        <v>14806126</v>
      </c>
      <c r="L26" s="186">
        <v>14.471746686679595</v>
      </c>
    </row>
    <row r="27" spans="1:12" x14ac:dyDescent="0.2">
      <c r="A27" s="184"/>
      <c r="B27" s="181"/>
      <c r="C27" s="192"/>
      <c r="D27" s="179"/>
      <c r="F27" s="187"/>
      <c r="G27" s="190"/>
      <c r="H27" s="189"/>
      <c r="J27" s="183"/>
      <c r="K27" s="192"/>
      <c r="L27" s="179"/>
    </row>
    <row r="28" spans="1:12" x14ac:dyDescent="0.2">
      <c r="A28" s="184" t="s">
        <v>99</v>
      </c>
      <c r="B28" s="271" t="s">
        <v>31</v>
      </c>
      <c r="C28" s="264"/>
      <c r="D28" s="189"/>
      <c r="F28" s="263" t="s">
        <v>31</v>
      </c>
      <c r="G28" s="264"/>
      <c r="H28" s="189"/>
      <c r="J28" s="263" t="s">
        <v>31</v>
      </c>
      <c r="K28" s="264"/>
      <c r="L28" s="189"/>
    </row>
    <row r="29" spans="1:12" x14ac:dyDescent="0.2">
      <c r="A29" s="180" t="s">
        <v>96</v>
      </c>
      <c r="B29" s="181">
        <v>640826</v>
      </c>
      <c r="C29" s="181">
        <v>655350</v>
      </c>
      <c r="D29" s="182">
        <v>2.266449863145378</v>
      </c>
      <c r="F29" s="183">
        <v>624171</v>
      </c>
      <c r="G29" s="181">
        <v>637529</v>
      </c>
      <c r="H29" s="182">
        <v>2.1401186533818457</v>
      </c>
      <c r="J29" s="183">
        <v>16655</v>
      </c>
      <c r="K29" s="181">
        <v>17821</v>
      </c>
      <c r="L29" s="182">
        <v>7.0009006304413086</v>
      </c>
    </row>
    <row r="30" spans="1:12" x14ac:dyDescent="0.2">
      <c r="A30" s="180" t="s">
        <v>52</v>
      </c>
      <c r="B30" s="181">
        <v>5828619</v>
      </c>
      <c r="C30" s="181">
        <v>5960487</v>
      </c>
      <c r="D30" s="182">
        <v>2.2624227111087549</v>
      </c>
      <c r="F30" s="183">
        <v>1389741</v>
      </c>
      <c r="G30" s="181">
        <v>1393130</v>
      </c>
      <c r="H30" s="182">
        <v>0.24385838800179313</v>
      </c>
      <c r="J30" s="183">
        <v>4438878</v>
      </c>
      <c r="K30" s="181">
        <v>4567357</v>
      </c>
      <c r="L30" s="182">
        <v>2.8944025945295184</v>
      </c>
    </row>
    <row r="31" spans="1:12" x14ac:dyDescent="0.2">
      <c r="A31" s="180" t="s">
        <v>53</v>
      </c>
      <c r="B31" s="181">
        <v>2075592</v>
      </c>
      <c r="C31" s="181">
        <v>2202920</v>
      </c>
      <c r="D31" s="182">
        <v>6.1345389652687041</v>
      </c>
      <c r="F31" s="183"/>
      <c r="G31" s="181"/>
      <c r="H31" s="182"/>
      <c r="J31" s="183">
        <v>2075592</v>
      </c>
      <c r="K31" s="181">
        <v>2202920</v>
      </c>
      <c r="L31" s="182">
        <v>6.1345389652687041</v>
      </c>
    </row>
    <row r="32" spans="1:12" x14ac:dyDescent="0.2">
      <c r="A32" s="180" t="s">
        <v>97</v>
      </c>
      <c r="B32" s="181">
        <v>715750</v>
      </c>
      <c r="C32" s="181">
        <v>773044</v>
      </c>
      <c r="D32" s="182">
        <v>8.0047502619629753</v>
      </c>
      <c r="F32" s="183">
        <v>76463</v>
      </c>
      <c r="G32" s="181">
        <v>84559</v>
      </c>
      <c r="H32" s="182">
        <v>10.588127591122504</v>
      </c>
      <c r="J32" s="183">
        <v>639287</v>
      </c>
      <c r="K32" s="181">
        <v>688485</v>
      </c>
      <c r="L32" s="182">
        <v>7.6957610588045746</v>
      </c>
    </row>
    <row r="33" spans="1:12" x14ac:dyDescent="0.2">
      <c r="A33" s="180" t="s">
        <v>98</v>
      </c>
      <c r="B33" s="181">
        <v>507247</v>
      </c>
      <c r="C33" s="181">
        <v>534326</v>
      </c>
      <c r="D33" s="182">
        <v>5.3384248699351602</v>
      </c>
      <c r="F33" s="183">
        <v>432615</v>
      </c>
      <c r="G33" s="181">
        <v>453049</v>
      </c>
      <c r="H33" s="182">
        <v>4.7233683529235</v>
      </c>
      <c r="J33" s="183">
        <v>74632</v>
      </c>
      <c r="K33" s="181">
        <v>81277</v>
      </c>
      <c r="L33" s="182">
        <v>8.9036874263050709</v>
      </c>
    </row>
    <row r="34" spans="1:12" x14ac:dyDescent="0.2">
      <c r="A34" s="180" t="s">
        <v>89</v>
      </c>
      <c r="B34" s="181">
        <v>2920249</v>
      </c>
      <c r="C34" s="181">
        <v>3077770</v>
      </c>
      <c r="D34" s="182">
        <v>5.3940948186267681</v>
      </c>
      <c r="F34" s="183">
        <v>19805</v>
      </c>
      <c r="G34" s="181">
        <v>19694</v>
      </c>
      <c r="H34" s="182">
        <v>-0.56046452915930323</v>
      </c>
      <c r="J34" s="183">
        <v>2900444</v>
      </c>
      <c r="K34" s="181">
        <v>3058076</v>
      </c>
      <c r="L34" s="182">
        <v>5.4347541272991311</v>
      </c>
    </row>
    <row r="35" spans="1:12" x14ac:dyDescent="0.2">
      <c r="A35" s="184" t="s">
        <v>87</v>
      </c>
      <c r="B35" s="185">
        <v>12688283</v>
      </c>
      <c r="C35" s="185">
        <v>13203897</v>
      </c>
      <c r="D35" s="186">
        <v>4.0637019208982021</v>
      </c>
      <c r="F35" s="187">
        <v>2542795</v>
      </c>
      <c r="G35" s="185">
        <v>2587961</v>
      </c>
      <c r="H35" s="186">
        <v>1.7762344192119301</v>
      </c>
      <c r="J35" s="187">
        <v>10145488</v>
      </c>
      <c r="K35" s="185">
        <v>10615936</v>
      </c>
      <c r="L35" s="186">
        <v>4.6370169675426158</v>
      </c>
    </row>
    <row r="36" spans="1:12" x14ac:dyDescent="0.2">
      <c r="A36" s="184"/>
      <c r="B36" s="185"/>
      <c r="C36" s="188"/>
      <c r="D36" s="189"/>
      <c r="F36" s="187"/>
      <c r="G36" s="190"/>
      <c r="H36" s="189"/>
      <c r="J36" s="187"/>
      <c r="K36" s="188"/>
      <c r="L36" s="189"/>
    </row>
    <row r="37" spans="1:12" x14ac:dyDescent="0.2">
      <c r="A37" s="184" t="s">
        <v>100</v>
      </c>
      <c r="B37" s="271" t="s">
        <v>88</v>
      </c>
      <c r="C37" s="264"/>
      <c r="D37" s="189"/>
      <c r="F37" s="263" t="s">
        <v>88</v>
      </c>
      <c r="G37" s="264"/>
      <c r="H37" s="189"/>
      <c r="J37" s="263" t="s">
        <v>88</v>
      </c>
      <c r="K37" s="264"/>
      <c r="L37" s="189"/>
    </row>
    <row r="38" spans="1:12" x14ac:dyDescent="0.2">
      <c r="A38" s="180" t="s">
        <v>24</v>
      </c>
      <c r="B38" s="181">
        <v>339451</v>
      </c>
      <c r="C38" s="181">
        <v>336422</v>
      </c>
      <c r="D38" s="182">
        <v>-0.89232319244898384</v>
      </c>
      <c r="F38" s="183">
        <v>339451</v>
      </c>
      <c r="G38" s="181">
        <v>336422</v>
      </c>
      <c r="H38" s="182">
        <v>-0.89232319244898384</v>
      </c>
      <c r="J38" s="183"/>
      <c r="K38" s="181"/>
      <c r="L38" s="182"/>
    </row>
    <row r="39" spans="1:12" x14ac:dyDescent="0.2">
      <c r="A39" s="180" t="s">
        <v>94</v>
      </c>
      <c r="B39" s="181">
        <v>306877</v>
      </c>
      <c r="C39" s="181">
        <v>326199</v>
      </c>
      <c r="D39" s="182">
        <v>6.2963337102487316</v>
      </c>
      <c r="F39" s="183">
        <v>281101</v>
      </c>
      <c r="G39" s="181">
        <v>301212</v>
      </c>
      <c r="H39" s="182">
        <v>7.1543680029597905</v>
      </c>
      <c r="J39" s="183">
        <v>25776</v>
      </c>
      <c r="K39" s="181">
        <v>24987</v>
      </c>
      <c r="L39" s="182">
        <v>-3.0609869646182495</v>
      </c>
    </row>
    <row r="40" spans="1:12" x14ac:dyDescent="0.2">
      <c r="A40" s="180" t="s">
        <v>90</v>
      </c>
      <c r="B40" s="181">
        <v>0</v>
      </c>
      <c r="C40" s="181">
        <v>0</v>
      </c>
      <c r="D40" s="182">
        <v>0</v>
      </c>
      <c r="F40" s="183">
        <v>0</v>
      </c>
      <c r="G40" s="181">
        <v>0</v>
      </c>
      <c r="H40" s="182">
        <v>0</v>
      </c>
      <c r="J40" s="183"/>
      <c r="K40" s="181"/>
      <c r="L40" s="182"/>
    </row>
    <row r="41" spans="1:12" x14ac:dyDescent="0.2">
      <c r="A41" s="180" t="s">
        <v>153</v>
      </c>
      <c r="B41" s="181">
        <v>4385064</v>
      </c>
      <c r="C41" s="181">
        <v>4454046</v>
      </c>
      <c r="D41" s="182">
        <v>1.5731127299396315</v>
      </c>
      <c r="F41" s="183">
        <v>4385064</v>
      </c>
      <c r="G41" s="181">
        <v>4454046</v>
      </c>
      <c r="H41" s="182">
        <v>1.5731127299396315</v>
      </c>
      <c r="J41" s="183"/>
      <c r="K41" s="181"/>
      <c r="L41" s="182"/>
    </row>
    <row r="42" spans="1:12" x14ac:dyDescent="0.2">
      <c r="A42" s="180" t="s">
        <v>26</v>
      </c>
      <c r="B42" s="181">
        <v>296626</v>
      </c>
      <c r="C42" s="181">
        <v>295375</v>
      </c>
      <c r="D42" s="182">
        <v>-0.4217432052483599</v>
      </c>
      <c r="F42" s="183"/>
      <c r="G42" s="181"/>
      <c r="H42" s="182"/>
      <c r="J42" s="183">
        <v>296626</v>
      </c>
      <c r="K42" s="181">
        <v>295375</v>
      </c>
      <c r="L42" s="182">
        <v>-0.4217432052483599</v>
      </c>
    </row>
    <row r="43" spans="1:12" x14ac:dyDescent="0.2">
      <c r="A43" s="180" t="s">
        <v>86</v>
      </c>
      <c r="B43" s="181">
        <v>496</v>
      </c>
      <c r="C43" s="181">
        <v>520</v>
      </c>
      <c r="D43" s="182">
        <v>4.838709677419355</v>
      </c>
      <c r="F43" s="183"/>
      <c r="G43" s="181"/>
      <c r="H43" s="179"/>
      <c r="J43" s="183">
        <v>496</v>
      </c>
      <c r="K43" s="181">
        <v>520</v>
      </c>
      <c r="L43" s="182">
        <v>4.838709677419355</v>
      </c>
    </row>
    <row r="44" spans="1:12" x14ac:dyDescent="0.2">
      <c r="A44" s="180" t="s">
        <v>27</v>
      </c>
      <c r="B44" s="181"/>
      <c r="C44" s="181"/>
      <c r="D44" s="182"/>
      <c r="F44" s="183"/>
      <c r="G44" s="181"/>
      <c r="H44" s="179"/>
      <c r="J44" s="183"/>
      <c r="K44" s="181"/>
      <c r="L44" s="182"/>
    </row>
    <row r="45" spans="1:12" x14ac:dyDescent="0.2">
      <c r="A45" s="180" t="s">
        <v>28</v>
      </c>
      <c r="B45" s="181"/>
      <c r="C45" s="181"/>
      <c r="D45" s="182"/>
      <c r="F45" s="183"/>
      <c r="G45" s="193"/>
      <c r="H45" s="179"/>
      <c r="J45" s="183"/>
      <c r="K45" s="181"/>
      <c r="L45" s="182"/>
    </row>
    <row r="46" spans="1:12" ht="13.5" thickBot="1" x14ac:dyDescent="0.25">
      <c r="A46" s="172" t="s">
        <v>34</v>
      </c>
      <c r="B46" s="194">
        <v>5328514</v>
      </c>
      <c r="C46" s="194">
        <v>5412562</v>
      </c>
      <c r="D46" s="195">
        <v>1.5773253105837763</v>
      </c>
      <c r="F46" s="196">
        <v>5005616</v>
      </c>
      <c r="G46" s="194">
        <v>5091680</v>
      </c>
      <c r="H46" s="197">
        <v>1.7193488273970603</v>
      </c>
      <c r="J46" s="196">
        <v>322898</v>
      </c>
      <c r="K46" s="194">
        <v>320882</v>
      </c>
      <c r="L46" s="197">
        <v>-0.62434576863281899</v>
      </c>
    </row>
    <row r="48" spans="1:12" x14ac:dyDescent="0.2">
      <c r="A48" s="198" t="s">
        <v>154</v>
      </c>
      <c r="B48" s="198"/>
      <c r="C48" s="198"/>
      <c r="D48" s="198"/>
      <c r="E48" s="198"/>
      <c r="F48" s="198"/>
      <c r="G48" s="198"/>
      <c r="H48" s="198"/>
    </row>
    <row r="49" spans="1:12" x14ac:dyDescent="0.2">
      <c r="A49" s="198" t="s">
        <v>155</v>
      </c>
      <c r="B49" s="198"/>
      <c r="C49" s="198"/>
      <c r="D49" s="198"/>
      <c r="E49" s="198"/>
      <c r="F49" s="198"/>
      <c r="G49" s="198"/>
      <c r="H49" s="198"/>
    </row>
    <row r="50" spans="1:12" x14ac:dyDescent="0.2">
      <c r="A50" s="198" t="s">
        <v>156</v>
      </c>
      <c r="B50" s="198"/>
      <c r="C50" s="198"/>
      <c r="D50" s="198"/>
      <c r="E50" s="198"/>
      <c r="F50" s="198"/>
      <c r="G50" s="198"/>
      <c r="H50" s="198"/>
    </row>
    <row r="51" spans="1:12" x14ac:dyDescent="0.2">
      <c r="H51" s="199"/>
    </row>
    <row r="52" spans="1:12" x14ac:dyDescent="0.2">
      <c r="H52" s="199"/>
    </row>
    <row r="53" spans="1:12" x14ac:dyDescent="0.2">
      <c r="H53" s="199"/>
    </row>
    <row r="54" spans="1:12" ht="12.75" customHeight="1" x14ac:dyDescent="0.2">
      <c r="A54" s="200"/>
      <c r="F54" s="200"/>
      <c r="G54" s="200"/>
      <c r="H54" s="200"/>
      <c r="I54" s="200"/>
      <c r="J54" s="200"/>
      <c r="K54" s="200"/>
      <c r="L54" s="200"/>
    </row>
    <row r="55" spans="1:12" ht="12.75" customHeight="1" x14ac:dyDescent="0.2">
      <c r="A55" s="201" t="s">
        <v>159</v>
      </c>
      <c r="B55" s="202"/>
      <c r="C55" s="202"/>
      <c r="D55" s="202"/>
      <c r="E55" s="202"/>
      <c r="L55" s="261">
        <v>6</v>
      </c>
    </row>
    <row r="56" spans="1:12" ht="12.75" customHeight="1" x14ac:dyDescent="0.2">
      <c r="A56" s="203" t="s">
        <v>160</v>
      </c>
      <c r="L56" s="262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204" customWidth="1"/>
    <col min="2" max="4" width="11.7109375" style="204" customWidth="1"/>
    <col min="5" max="7" width="9.7109375" style="204" customWidth="1"/>
    <col min="8" max="8" width="6.7109375" style="204" customWidth="1"/>
    <col min="9" max="11" width="11.7109375" style="204" customWidth="1"/>
    <col min="12" max="14" width="9.7109375" style="204" customWidth="1"/>
    <col min="15" max="15" width="6.7109375" style="204" customWidth="1"/>
    <col min="16" max="18" width="11.7109375" style="204" customWidth="1"/>
    <col min="19" max="21" width="9.7109375" style="204" customWidth="1"/>
    <col min="22" max="16384" width="11.42578125" style="204"/>
  </cols>
  <sheetData>
    <row r="1" spans="1:21" ht="5.25" customHeight="1" x14ac:dyDescent="0.2"/>
    <row r="2" spans="1:21" x14ac:dyDescent="0.2">
      <c r="A2" s="205" t="s">
        <v>0</v>
      </c>
      <c r="B2" s="206"/>
      <c r="C2" s="206"/>
      <c r="D2" s="206"/>
      <c r="E2" s="206"/>
      <c r="F2" s="206"/>
      <c r="I2" s="206"/>
      <c r="J2" s="206"/>
      <c r="K2" s="206"/>
      <c r="L2" s="206"/>
      <c r="M2" s="206"/>
      <c r="P2" s="206"/>
      <c r="Q2" s="206"/>
      <c r="R2" s="206"/>
      <c r="S2" s="206"/>
      <c r="T2" s="206"/>
    </row>
    <row r="3" spans="1:21" ht="6" customHeight="1" x14ac:dyDescent="0.2">
      <c r="A3" s="207"/>
      <c r="B3" s="206"/>
      <c r="C3" s="206"/>
      <c r="D3" s="206"/>
      <c r="E3" s="206"/>
      <c r="F3" s="206"/>
      <c r="I3" s="206"/>
      <c r="J3" s="206"/>
      <c r="K3" s="206"/>
      <c r="L3" s="206"/>
      <c r="M3" s="206"/>
      <c r="P3" s="206"/>
      <c r="Q3" s="206"/>
      <c r="R3" s="206"/>
      <c r="S3" s="206"/>
      <c r="T3" s="206"/>
    </row>
    <row r="4" spans="1:21" ht="16.5" thickBot="1" x14ac:dyDescent="0.3">
      <c r="A4" s="208" t="s">
        <v>32</v>
      </c>
      <c r="B4" s="209"/>
      <c r="C4" s="209"/>
      <c r="D4" s="274" t="s">
        <v>104</v>
      </c>
      <c r="E4" s="274"/>
      <c r="F4" s="209"/>
      <c r="G4" s="209"/>
      <c r="I4" s="274" t="s">
        <v>91</v>
      </c>
      <c r="J4" s="274"/>
      <c r="K4" s="274"/>
      <c r="L4" s="274"/>
      <c r="M4" s="274"/>
      <c r="N4" s="274"/>
      <c r="P4" s="274" t="s">
        <v>92</v>
      </c>
      <c r="Q4" s="274"/>
      <c r="R4" s="274"/>
      <c r="S4" s="274"/>
      <c r="T4" s="274"/>
      <c r="U4" s="274"/>
    </row>
    <row r="5" spans="1:21" x14ac:dyDescent="0.2">
      <c r="A5" s="210"/>
      <c r="B5" s="211"/>
      <c r="C5" s="212" t="s">
        <v>1</v>
      </c>
      <c r="D5" s="213"/>
      <c r="E5" s="214"/>
      <c r="F5" s="212" t="s">
        <v>2</v>
      </c>
      <c r="G5" s="215"/>
      <c r="I5" s="210"/>
      <c r="J5" s="212" t="s">
        <v>1</v>
      </c>
      <c r="K5" s="213"/>
      <c r="L5" s="214"/>
      <c r="M5" s="212" t="s">
        <v>2</v>
      </c>
      <c r="N5" s="215"/>
      <c r="P5" s="210"/>
      <c r="Q5" s="212" t="s">
        <v>1</v>
      </c>
      <c r="R5" s="213"/>
      <c r="S5" s="214"/>
      <c r="T5" s="212" t="s">
        <v>2</v>
      </c>
      <c r="U5" s="215"/>
    </row>
    <row r="6" spans="1:21" x14ac:dyDescent="0.2">
      <c r="A6" s="216" t="s">
        <v>3</v>
      </c>
      <c r="B6" s="217" t="s">
        <v>161</v>
      </c>
      <c r="C6" s="218" t="s">
        <v>157</v>
      </c>
      <c r="D6" s="219" t="s">
        <v>158</v>
      </c>
      <c r="E6" s="218" t="s">
        <v>161</v>
      </c>
      <c r="F6" s="218" t="s">
        <v>157</v>
      </c>
      <c r="G6" s="220" t="s">
        <v>158</v>
      </c>
      <c r="I6" s="221" t="s">
        <v>161</v>
      </c>
      <c r="J6" s="218" t="s">
        <v>157</v>
      </c>
      <c r="K6" s="219" t="s">
        <v>158</v>
      </c>
      <c r="L6" s="218" t="s">
        <v>161</v>
      </c>
      <c r="M6" s="218" t="s">
        <v>157</v>
      </c>
      <c r="N6" s="220" t="s">
        <v>158</v>
      </c>
      <c r="P6" s="221" t="s">
        <v>161</v>
      </c>
      <c r="Q6" s="218" t="s">
        <v>157</v>
      </c>
      <c r="R6" s="219" t="s">
        <v>158</v>
      </c>
      <c r="S6" s="218" t="s">
        <v>161</v>
      </c>
      <c r="T6" s="218" t="s">
        <v>157</v>
      </c>
      <c r="U6" s="220" t="s">
        <v>158</v>
      </c>
    </row>
    <row r="7" spans="1:21" x14ac:dyDescent="0.2">
      <c r="A7" s="222" t="s">
        <v>81</v>
      </c>
      <c r="B7" s="223">
        <v>14846631</v>
      </c>
      <c r="C7" s="223">
        <v>15943323</v>
      </c>
      <c r="D7" s="223">
        <v>17312014</v>
      </c>
      <c r="E7" s="224">
        <v>21.480342740863499</v>
      </c>
      <c r="F7" s="225">
        <v>21.568639706047975</v>
      </c>
      <c r="G7" s="226">
        <v>21.490030251488143</v>
      </c>
      <c r="I7" s="227">
        <v>8153608</v>
      </c>
      <c r="J7" s="223">
        <v>8670782</v>
      </c>
      <c r="K7" s="223">
        <v>9261854</v>
      </c>
      <c r="L7" s="224">
        <v>18.712481294938421</v>
      </c>
      <c r="M7" s="225">
        <v>18.779729588919338</v>
      </c>
      <c r="N7" s="226">
        <v>18.809434597192105</v>
      </c>
      <c r="P7" s="227">
        <v>6693023</v>
      </c>
      <c r="Q7" s="223">
        <v>7272541</v>
      </c>
      <c r="R7" s="223">
        <v>8050160</v>
      </c>
      <c r="S7" s="224">
        <v>26.201740888887777</v>
      </c>
      <c r="T7" s="225">
        <v>26.20920801679744</v>
      </c>
      <c r="U7" s="226">
        <v>25.704676507328195</v>
      </c>
    </row>
    <row r="8" spans="1:21" x14ac:dyDescent="0.2">
      <c r="A8" s="222" t="s">
        <v>188</v>
      </c>
      <c r="B8" s="223">
        <v>2890370</v>
      </c>
      <c r="C8" s="223">
        <v>3600333</v>
      </c>
      <c r="D8" s="223">
        <v>4082924</v>
      </c>
      <c r="E8" s="224">
        <v>4.1818334575641858</v>
      </c>
      <c r="F8" s="225">
        <v>4.8706461820283531</v>
      </c>
      <c r="G8" s="226">
        <v>5.068281499456214</v>
      </c>
      <c r="I8" s="227">
        <v>2309347</v>
      </c>
      <c r="J8" s="223">
        <v>2849567</v>
      </c>
      <c r="K8" s="223">
        <v>3179664</v>
      </c>
      <c r="L8" s="224">
        <v>5.2999374682989613</v>
      </c>
      <c r="M8" s="225">
        <v>6.1717729387623992</v>
      </c>
      <c r="N8" s="226">
        <v>6.45742008555158</v>
      </c>
      <c r="P8" s="227">
        <v>581023</v>
      </c>
      <c r="Q8" s="223">
        <v>750766</v>
      </c>
      <c r="R8" s="223">
        <v>903260</v>
      </c>
      <c r="S8" s="224">
        <v>2.2745796774468343</v>
      </c>
      <c r="T8" s="225">
        <v>2.705654360138904</v>
      </c>
      <c r="U8" s="226">
        <v>2.8841670354389559</v>
      </c>
    </row>
    <row r="9" spans="1:21" x14ac:dyDescent="0.2">
      <c r="A9" s="222" t="s">
        <v>82</v>
      </c>
      <c r="B9" s="223">
        <v>18123312</v>
      </c>
      <c r="C9" s="223">
        <v>19505808</v>
      </c>
      <c r="D9" s="223">
        <v>21256518</v>
      </c>
      <c r="E9" s="224">
        <v>26.221097120256058</v>
      </c>
      <c r="F9" s="225">
        <v>26.388083897400076</v>
      </c>
      <c r="G9" s="226">
        <v>26.386485989515847</v>
      </c>
      <c r="I9" s="227">
        <v>10432395</v>
      </c>
      <c r="J9" s="223">
        <v>10932367</v>
      </c>
      <c r="K9" s="223">
        <v>11650113</v>
      </c>
      <c r="L9" s="224">
        <v>23.942283747134901</v>
      </c>
      <c r="M9" s="225">
        <v>23.678013820071286</v>
      </c>
      <c r="N9" s="226">
        <v>23.659629975099751</v>
      </c>
      <c r="P9" s="227">
        <v>7690917</v>
      </c>
      <c r="Q9" s="223">
        <v>8573441</v>
      </c>
      <c r="R9" s="223">
        <v>9606405</v>
      </c>
      <c r="S9" s="224">
        <v>30.108280582920766</v>
      </c>
      <c r="T9" s="225">
        <v>30.897467417335957</v>
      </c>
      <c r="U9" s="226">
        <v>30.673866472639066</v>
      </c>
    </row>
    <row r="10" spans="1:21" x14ac:dyDescent="0.2">
      <c r="A10" s="222" t="s">
        <v>84</v>
      </c>
      <c r="B10" s="223">
        <v>9148675</v>
      </c>
      <c r="C10" s="223">
        <v>9716261</v>
      </c>
      <c r="D10" s="223">
        <v>11089503</v>
      </c>
      <c r="E10" s="224">
        <v>13.236449038490239</v>
      </c>
      <c r="F10" s="225">
        <v>13.144470120747439</v>
      </c>
      <c r="G10" s="226">
        <v>13.765801884400538</v>
      </c>
      <c r="I10" s="227">
        <v>6014756</v>
      </c>
      <c r="J10" s="223">
        <v>6453615</v>
      </c>
      <c r="K10" s="223">
        <v>7293735</v>
      </c>
      <c r="L10" s="224">
        <v>13.803828825670628</v>
      </c>
      <c r="M10" s="225">
        <v>13.977648679322543</v>
      </c>
      <c r="N10" s="226">
        <v>14.812480465763223</v>
      </c>
      <c r="P10" s="227">
        <v>3133919</v>
      </c>
      <c r="Q10" s="223">
        <v>3262646</v>
      </c>
      <c r="R10" s="223">
        <v>3795768</v>
      </c>
      <c r="S10" s="224">
        <v>12.268616678108277</v>
      </c>
      <c r="T10" s="225">
        <v>11.758114213336453</v>
      </c>
      <c r="U10" s="226">
        <v>12.120130349815174</v>
      </c>
    </row>
    <row r="11" spans="1:21" x14ac:dyDescent="0.2">
      <c r="A11" s="222" t="s">
        <v>187</v>
      </c>
      <c r="B11" s="223">
        <v>10241625</v>
      </c>
      <c r="C11" s="223">
        <v>10949762</v>
      </c>
      <c r="D11" s="223">
        <v>11931084</v>
      </c>
      <c r="E11" s="224">
        <v>14.817746546229655</v>
      </c>
      <c r="F11" s="225">
        <v>14.813189913105022</v>
      </c>
      <c r="G11" s="226">
        <v>14.810486873049326</v>
      </c>
      <c r="I11" s="227">
        <v>8954906</v>
      </c>
      <c r="J11" s="223">
        <v>9427894</v>
      </c>
      <c r="K11" s="223">
        <v>10196898</v>
      </c>
      <c r="L11" s="224">
        <v>20.55145538305641</v>
      </c>
      <c r="M11" s="225">
        <v>20.41953077738491</v>
      </c>
      <c r="N11" s="226">
        <v>20.708368543192215</v>
      </c>
      <c r="P11" s="227">
        <v>1286719</v>
      </c>
      <c r="Q11" s="223">
        <v>1521868</v>
      </c>
      <c r="R11" s="223">
        <v>1734186</v>
      </c>
      <c r="S11" s="224">
        <v>5.0372272491531538</v>
      </c>
      <c r="T11" s="225">
        <v>5.4845967848249311</v>
      </c>
      <c r="U11" s="226">
        <v>5.5373669757542023</v>
      </c>
    </row>
    <row r="12" spans="1:21" x14ac:dyDescent="0.2">
      <c r="A12" s="222" t="s">
        <v>163</v>
      </c>
      <c r="B12" s="223">
        <v>993873</v>
      </c>
      <c r="C12" s="223">
        <v>1046457</v>
      </c>
      <c r="D12" s="223">
        <v>1128928</v>
      </c>
      <c r="E12" s="224">
        <v>1.4379513224845575</v>
      </c>
      <c r="F12" s="225">
        <v>1.4156806583465595</v>
      </c>
      <c r="G12" s="226">
        <v>1.4013792313102338</v>
      </c>
      <c r="I12" s="227">
        <v>972533</v>
      </c>
      <c r="J12" s="223">
        <v>1024043</v>
      </c>
      <c r="K12" s="223">
        <v>1108230</v>
      </c>
      <c r="L12" s="224">
        <v>2.2319573826961445</v>
      </c>
      <c r="M12" s="225">
        <v>2.2179372780247189</v>
      </c>
      <c r="N12" s="226">
        <v>2.2506487042061134</v>
      </c>
      <c r="P12" s="227">
        <v>21340</v>
      </c>
      <c r="Q12" s="223">
        <v>22414</v>
      </c>
      <c r="R12" s="223">
        <v>20698</v>
      </c>
      <c r="S12" s="224">
        <v>8.3541495460103019E-2</v>
      </c>
      <c r="T12" s="225">
        <v>8.0776882315066745E-2</v>
      </c>
      <c r="U12" s="226">
        <v>6.6090039744387555E-2</v>
      </c>
    </row>
    <row r="13" spans="1:21" x14ac:dyDescent="0.2">
      <c r="A13" s="222" t="s">
        <v>164</v>
      </c>
      <c r="B13" s="223">
        <v>1364466</v>
      </c>
      <c r="C13" s="223">
        <v>1130885</v>
      </c>
      <c r="D13" s="223">
        <v>0</v>
      </c>
      <c r="E13" s="224">
        <v>1.9741311909924248</v>
      </c>
      <c r="F13" s="225">
        <v>1.5298975699089872</v>
      </c>
      <c r="G13" s="226" t="s">
        <v>162</v>
      </c>
      <c r="I13" s="227">
        <v>634211</v>
      </c>
      <c r="J13" s="223">
        <v>657299</v>
      </c>
      <c r="K13" s="223">
        <v>0</v>
      </c>
      <c r="L13" s="224">
        <v>1.4555104285788807</v>
      </c>
      <c r="M13" s="225">
        <v>1.4236198625530077</v>
      </c>
      <c r="N13" s="226" t="s">
        <v>162</v>
      </c>
      <c r="P13" s="227">
        <v>730255</v>
      </c>
      <c r="Q13" s="223">
        <v>473586</v>
      </c>
      <c r="R13" s="223">
        <v>0</v>
      </c>
      <c r="S13" s="224">
        <v>2.8587907576015716</v>
      </c>
      <c r="T13" s="225">
        <v>1.7067368871269384</v>
      </c>
      <c r="U13" s="226" t="s">
        <v>162</v>
      </c>
    </row>
    <row r="14" spans="1:21" x14ac:dyDescent="0.2">
      <c r="A14" s="222" t="s">
        <v>165</v>
      </c>
      <c r="B14" s="223">
        <v>1276001</v>
      </c>
      <c r="C14" s="223">
        <v>1297583</v>
      </c>
      <c r="D14" s="223">
        <v>1352826</v>
      </c>
      <c r="E14" s="224">
        <v>1.8461386167464231</v>
      </c>
      <c r="F14" s="225">
        <v>1.7554119812847579</v>
      </c>
      <c r="G14" s="226">
        <v>1.6793119312980973</v>
      </c>
      <c r="I14" s="227">
        <v>240400</v>
      </c>
      <c r="J14" s="223">
        <v>160226</v>
      </c>
      <c r="K14" s="223">
        <v>953</v>
      </c>
      <c r="L14" s="224">
        <v>0.55171655337161118</v>
      </c>
      <c r="M14" s="225">
        <v>0.34702763293024663</v>
      </c>
      <c r="N14" s="226">
        <v>1.9353998855006866E-3</v>
      </c>
      <c r="P14" s="227">
        <v>1035601</v>
      </c>
      <c r="Q14" s="223">
        <v>1137357</v>
      </c>
      <c r="R14" s="223">
        <v>1351873</v>
      </c>
      <c r="S14" s="224">
        <v>4.0541544629792945</v>
      </c>
      <c r="T14" s="225">
        <v>4.0988735852242959</v>
      </c>
      <c r="U14" s="226">
        <v>4.3166170789141196</v>
      </c>
    </row>
    <row r="15" spans="1:21" x14ac:dyDescent="0.2">
      <c r="A15" s="222" t="s">
        <v>166</v>
      </c>
      <c r="B15" s="223">
        <v>1588421</v>
      </c>
      <c r="C15" s="223">
        <v>1770064</v>
      </c>
      <c r="D15" s="223">
        <v>2042408</v>
      </c>
      <c r="E15" s="224">
        <v>2.2981528601866064</v>
      </c>
      <c r="F15" s="225">
        <v>2.3945994616458628</v>
      </c>
      <c r="G15" s="226">
        <v>2.5353150538049123</v>
      </c>
      <c r="I15" s="227">
        <v>762271</v>
      </c>
      <c r="J15" s="223">
        <v>841249</v>
      </c>
      <c r="K15" s="223">
        <v>915499</v>
      </c>
      <c r="L15" s="224">
        <v>1.7494073579664371</v>
      </c>
      <c r="M15" s="225">
        <v>1.822030439347778</v>
      </c>
      <c r="N15" s="226">
        <v>1.8592409861238124</v>
      </c>
      <c r="P15" s="227">
        <v>826150</v>
      </c>
      <c r="Q15" s="223">
        <v>928815</v>
      </c>
      <c r="R15" s="223">
        <v>1126909</v>
      </c>
      <c r="S15" s="224">
        <v>3.2341989913010361</v>
      </c>
      <c r="T15" s="225">
        <v>3.3473177454924921</v>
      </c>
      <c r="U15" s="226">
        <v>3.5982926175624717</v>
      </c>
    </row>
    <row r="16" spans="1:21" x14ac:dyDescent="0.2">
      <c r="A16" s="222" t="s">
        <v>167</v>
      </c>
      <c r="B16" s="223">
        <v>941269</v>
      </c>
      <c r="C16" s="223">
        <v>1047966</v>
      </c>
      <c r="D16" s="223">
        <v>1098984</v>
      </c>
      <c r="E16" s="224">
        <v>1.3618430155198067</v>
      </c>
      <c r="F16" s="225">
        <v>1.4177220820395016</v>
      </c>
      <c r="G16" s="226">
        <v>1.3642086591370273</v>
      </c>
      <c r="I16" s="227">
        <v>0</v>
      </c>
      <c r="J16" s="223">
        <v>0</v>
      </c>
      <c r="K16" s="223">
        <v>0</v>
      </c>
      <c r="L16" s="224" t="s">
        <v>162</v>
      </c>
      <c r="M16" s="225" t="s">
        <v>162</v>
      </c>
      <c r="N16" s="226" t="s">
        <v>162</v>
      </c>
      <c r="P16" s="227">
        <v>941269</v>
      </c>
      <c r="Q16" s="223">
        <v>1047966</v>
      </c>
      <c r="R16" s="223">
        <v>1098984</v>
      </c>
      <c r="S16" s="224">
        <v>3.6848650370307268</v>
      </c>
      <c r="T16" s="225">
        <v>3.7767210784416543</v>
      </c>
      <c r="U16" s="226">
        <v>3.5091263039156448</v>
      </c>
    </row>
    <row r="17" spans="1:21" x14ac:dyDescent="0.2">
      <c r="A17" s="222" t="s">
        <v>168</v>
      </c>
      <c r="B17" s="223">
        <v>206044</v>
      </c>
      <c r="C17" s="223">
        <v>219945</v>
      </c>
      <c r="D17" s="223">
        <v>237352</v>
      </c>
      <c r="E17" s="224">
        <v>0.29810774846485233</v>
      </c>
      <c r="F17" s="225">
        <v>0.29754866411141029</v>
      </c>
      <c r="G17" s="226">
        <v>0.29463363767215145</v>
      </c>
      <c r="I17" s="227">
        <v>206044</v>
      </c>
      <c r="J17" s="223">
        <v>219945</v>
      </c>
      <c r="K17" s="223">
        <v>237352</v>
      </c>
      <c r="L17" s="224">
        <v>0.47286974011189792</v>
      </c>
      <c r="M17" s="225">
        <v>0.47637083073186065</v>
      </c>
      <c r="N17" s="226">
        <v>0.48202626823017736</v>
      </c>
      <c r="P17" s="227">
        <v>0</v>
      </c>
      <c r="Q17" s="223">
        <v>0</v>
      </c>
      <c r="R17" s="223">
        <v>0</v>
      </c>
      <c r="S17" s="224" t="s">
        <v>162</v>
      </c>
      <c r="T17" s="225" t="s">
        <v>162</v>
      </c>
      <c r="U17" s="226" t="s">
        <v>162</v>
      </c>
    </row>
    <row r="18" spans="1:21" x14ac:dyDescent="0.2">
      <c r="A18" s="222" t="s">
        <v>169</v>
      </c>
      <c r="B18" s="223">
        <v>68734</v>
      </c>
      <c r="C18" s="223">
        <v>63635</v>
      </c>
      <c r="D18" s="223">
        <v>59515</v>
      </c>
      <c r="E18" s="224">
        <v>9.9445448462382596E-2</v>
      </c>
      <c r="F18" s="225">
        <v>8.6087472962466036E-2</v>
      </c>
      <c r="G18" s="226">
        <v>7.3878125931351304E-2</v>
      </c>
      <c r="I18" s="227">
        <v>0</v>
      </c>
      <c r="J18" s="223">
        <v>0</v>
      </c>
      <c r="K18" s="223">
        <v>0</v>
      </c>
      <c r="L18" s="224" t="s">
        <v>162</v>
      </c>
      <c r="M18" s="225" t="s">
        <v>162</v>
      </c>
      <c r="N18" s="226" t="s">
        <v>162</v>
      </c>
      <c r="P18" s="227">
        <v>68734</v>
      </c>
      <c r="Q18" s="223">
        <v>63635</v>
      </c>
      <c r="R18" s="223">
        <v>59515</v>
      </c>
      <c r="S18" s="224">
        <v>0.26907877923874046</v>
      </c>
      <c r="T18" s="225">
        <v>0.22933152967427822</v>
      </c>
      <c r="U18" s="226">
        <v>0.19003520704354168</v>
      </c>
    </row>
    <row r="19" spans="1:21" x14ac:dyDescent="0.2">
      <c r="A19" s="222" t="s">
        <v>170</v>
      </c>
      <c r="B19" s="223">
        <v>0</v>
      </c>
      <c r="C19" s="223">
        <v>0</v>
      </c>
      <c r="D19" s="223">
        <v>552537</v>
      </c>
      <c r="E19" s="224" t="s">
        <v>162</v>
      </c>
      <c r="F19" s="225" t="s">
        <v>162</v>
      </c>
      <c r="G19" s="226">
        <v>0.68588419839924475</v>
      </c>
      <c r="I19" s="227">
        <v>0</v>
      </c>
      <c r="J19" s="223">
        <v>0</v>
      </c>
      <c r="K19" s="223">
        <v>4816</v>
      </c>
      <c r="L19" s="224" t="s">
        <v>162</v>
      </c>
      <c r="M19" s="225" t="s">
        <v>162</v>
      </c>
      <c r="N19" s="226">
        <v>9.7805727687002176E-3</v>
      </c>
      <c r="P19" s="227">
        <v>0</v>
      </c>
      <c r="Q19" s="223">
        <v>0</v>
      </c>
      <c r="R19" s="223">
        <v>547721</v>
      </c>
      <c r="S19" s="224" t="s">
        <v>162</v>
      </c>
      <c r="T19" s="225" t="s">
        <v>162</v>
      </c>
      <c r="U19" s="226">
        <v>1.7489082355220649</v>
      </c>
    </row>
    <row r="20" spans="1:21" x14ac:dyDescent="0.2">
      <c r="A20" s="222" t="s">
        <v>171</v>
      </c>
      <c r="B20" s="223">
        <v>2872640</v>
      </c>
      <c r="C20" s="223">
        <v>2972108</v>
      </c>
      <c r="D20" s="223">
        <v>3236929</v>
      </c>
      <c r="E20" s="224">
        <v>4.1561814105243213</v>
      </c>
      <c r="F20" s="225">
        <v>4.0207632135071742</v>
      </c>
      <c r="G20" s="226">
        <v>4.018117252673159</v>
      </c>
      <c r="I20" s="227">
        <v>1973858</v>
      </c>
      <c r="J20" s="223">
        <v>1975532</v>
      </c>
      <c r="K20" s="223">
        <v>2138018</v>
      </c>
      <c r="L20" s="224">
        <v>4.5299922321338677</v>
      </c>
      <c r="M20" s="225">
        <v>4.2787325012042743</v>
      </c>
      <c r="N20" s="226">
        <v>4.3419934862522638</v>
      </c>
      <c r="P20" s="227">
        <v>898782</v>
      </c>
      <c r="Q20" s="223">
        <v>996576</v>
      </c>
      <c r="R20" s="223">
        <v>1098911</v>
      </c>
      <c r="S20" s="224">
        <v>3.5185375994668378</v>
      </c>
      <c r="T20" s="225">
        <v>3.5915187949504754</v>
      </c>
      <c r="U20" s="226">
        <v>3.5088932102398624</v>
      </c>
    </row>
    <row r="21" spans="1:21" x14ac:dyDescent="0.2">
      <c r="A21" s="222" t="s">
        <v>172</v>
      </c>
      <c r="B21" s="223">
        <v>0</v>
      </c>
      <c r="C21" s="223">
        <v>0</v>
      </c>
      <c r="D21" s="223">
        <v>4325</v>
      </c>
      <c r="E21" s="224" t="s">
        <v>162</v>
      </c>
      <c r="F21" s="225" t="s">
        <v>162</v>
      </c>
      <c r="G21" s="226">
        <v>5.3687792094949905E-3</v>
      </c>
      <c r="I21" s="227">
        <v>0</v>
      </c>
      <c r="J21" s="223">
        <v>0</v>
      </c>
      <c r="K21" s="223">
        <v>0</v>
      </c>
      <c r="L21" s="224" t="s">
        <v>162</v>
      </c>
      <c r="M21" s="225" t="s">
        <v>162</v>
      </c>
      <c r="N21" s="226" t="s">
        <v>162</v>
      </c>
      <c r="P21" s="227">
        <v>0</v>
      </c>
      <c r="Q21" s="223">
        <v>0</v>
      </c>
      <c r="R21" s="223">
        <v>4325</v>
      </c>
      <c r="S21" s="224" t="s">
        <v>162</v>
      </c>
      <c r="T21" s="225" t="s">
        <v>162</v>
      </c>
      <c r="U21" s="226">
        <v>1.3810002024083303E-2</v>
      </c>
    </row>
    <row r="22" spans="1:21" x14ac:dyDescent="0.2">
      <c r="A22" s="222" t="s">
        <v>173</v>
      </c>
      <c r="B22" s="223">
        <v>0</v>
      </c>
      <c r="C22" s="223">
        <v>1205</v>
      </c>
      <c r="D22" s="223">
        <v>5719</v>
      </c>
      <c r="E22" s="224" t="s">
        <v>162</v>
      </c>
      <c r="F22" s="225">
        <v>1.6301627236547744E-3</v>
      </c>
      <c r="G22" s="226">
        <v>7.0992019188674807E-3</v>
      </c>
      <c r="I22" s="227">
        <v>0</v>
      </c>
      <c r="J22" s="223">
        <v>1205</v>
      </c>
      <c r="K22" s="223">
        <v>5719</v>
      </c>
      <c r="L22" s="224" t="s">
        <v>162</v>
      </c>
      <c r="M22" s="225">
        <v>2.6098654255922709E-3</v>
      </c>
      <c r="N22" s="226">
        <v>1.1614430162831509E-2</v>
      </c>
      <c r="P22" s="227">
        <v>0</v>
      </c>
      <c r="Q22" s="223">
        <v>0</v>
      </c>
      <c r="R22" s="223">
        <v>0</v>
      </c>
      <c r="S22" s="224" t="s">
        <v>162</v>
      </c>
      <c r="T22" s="225" t="s">
        <v>162</v>
      </c>
      <c r="U22" s="226" t="s">
        <v>162</v>
      </c>
    </row>
    <row r="23" spans="1:21" x14ac:dyDescent="0.2">
      <c r="A23" s="222" t="s">
        <v>174</v>
      </c>
      <c r="B23" s="223">
        <v>0</v>
      </c>
      <c r="C23" s="223">
        <v>38726</v>
      </c>
      <c r="D23" s="223">
        <v>90607</v>
      </c>
      <c r="E23" s="224" t="s">
        <v>162</v>
      </c>
      <c r="F23" s="225">
        <v>5.2389777291497755E-2</v>
      </c>
      <c r="G23" s="226">
        <v>0.1124737521005116</v>
      </c>
      <c r="I23" s="227">
        <v>0</v>
      </c>
      <c r="J23" s="223">
        <v>10402</v>
      </c>
      <c r="K23" s="223">
        <v>29104</v>
      </c>
      <c r="L23" s="224" t="s">
        <v>162</v>
      </c>
      <c r="M23" s="225">
        <v>2.2529311333618924E-2</v>
      </c>
      <c r="N23" s="226">
        <v>5.9105853376297993E-2</v>
      </c>
      <c r="P23" s="227">
        <v>0</v>
      </c>
      <c r="Q23" s="223">
        <v>28324</v>
      </c>
      <c r="R23" s="223">
        <v>61503</v>
      </c>
      <c r="S23" s="224" t="s">
        <v>162</v>
      </c>
      <c r="T23" s="225">
        <v>0.10207568549531322</v>
      </c>
      <c r="U23" s="226">
        <v>0.19638301837854227</v>
      </c>
    </row>
    <row r="24" spans="1:21" x14ac:dyDescent="0.2">
      <c r="A24" s="222" t="s">
        <v>175</v>
      </c>
      <c r="B24" s="223">
        <v>95272</v>
      </c>
      <c r="C24" s="223">
        <v>100789</v>
      </c>
      <c r="D24" s="223">
        <v>97002</v>
      </c>
      <c r="E24" s="224">
        <v>0.13784105051223725</v>
      </c>
      <c r="F24" s="225">
        <v>0.13635059813646561</v>
      </c>
      <c r="G24" s="226">
        <v>0.12041209731316373</v>
      </c>
      <c r="H24" s="228"/>
      <c r="I24" s="227">
        <v>0</v>
      </c>
      <c r="J24" s="223">
        <v>0</v>
      </c>
      <c r="K24" s="223">
        <v>0</v>
      </c>
      <c r="L24" s="224" t="s">
        <v>162</v>
      </c>
      <c r="M24" s="225" t="s">
        <v>162</v>
      </c>
      <c r="N24" s="226" t="s">
        <v>162</v>
      </c>
      <c r="O24" s="228"/>
      <c r="P24" s="227">
        <v>95272</v>
      </c>
      <c r="Q24" s="223">
        <v>100789</v>
      </c>
      <c r="R24" s="223">
        <v>97002</v>
      </c>
      <c r="S24" s="224">
        <v>0.37296932312441122</v>
      </c>
      <c r="T24" s="225">
        <v>0.36322928489574652</v>
      </c>
      <c r="U24" s="226">
        <v>0.30973359915378695</v>
      </c>
    </row>
    <row r="25" spans="1:21" x14ac:dyDescent="0.2">
      <c r="A25" s="222" t="s">
        <v>176</v>
      </c>
      <c r="B25" s="223">
        <v>2254408</v>
      </c>
      <c r="C25" s="223">
        <v>2472280</v>
      </c>
      <c r="D25" s="223">
        <v>2638595</v>
      </c>
      <c r="E25" s="224">
        <v>3.261713483533375</v>
      </c>
      <c r="F25" s="225">
        <v>3.3445798327279883</v>
      </c>
      <c r="G25" s="226">
        <v>3.2753835787924706</v>
      </c>
      <c r="H25" s="228"/>
      <c r="I25" s="227">
        <v>1864956</v>
      </c>
      <c r="J25" s="223">
        <v>2017293</v>
      </c>
      <c r="K25" s="223">
        <v>2133267</v>
      </c>
      <c r="L25" s="224">
        <v>4.2800627974613423</v>
      </c>
      <c r="M25" s="225">
        <v>4.3691811236425799</v>
      </c>
      <c r="N25" s="226">
        <v>4.3323449187223435</v>
      </c>
      <c r="O25" s="228"/>
      <c r="P25" s="227">
        <v>389452</v>
      </c>
      <c r="Q25" s="223">
        <v>454987</v>
      </c>
      <c r="R25" s="223">
        <v>505328</v>
      </c>
      <c r="S25" s="224">
        <v>1.5246205477941914</v>
      </c>
      <c r="T25" s="225">
        <v>1.6397087246312694</v>
      </c>
      <c r="U25" s="226">
        <v>1.6135446711736341</v>
      </c>
    </row>
    <row r="26" spans="1:21" x14ac:dyDescent="0.2">
      <c r="A26" s="222" t="s">
        <v>177</v>
      </c>
      <c r="B26" s="223">
        <v>381576</v>
      </c>
      <c r="C26" s="223">
        <v>479663</v>
      </c>
      <c r="D26" s="223">
        <v>570728</v>
      </c>
      <c r="E26" s="224">
        <v>0.55207024823932982</v>
      </c>
      <c r="F26" s="225">
        <v>0.64890352076051461</v>
      </c>
      <c r="G26" s="226">
        <v>0.70846534582119236</v>
      </c>
      <c r="H26" s="228"/>
      <c r="I26" s="227">
        <v>86335</v>
      </c>
      <c r="J26" s="223">
        <v>135619</v>
      </c>
      <c r="K26" s="223">
        <v>171868</v>
      </c>
      <c r="L26" s="224">
        <v>0.19813830547145614</v>
      </c>
      <c r="M26" s="225">
        <v>0.29373223166257112</v>
      </c>
      <c r="N26" s="226">
        <v>0.34903809813350684</v>
      </c>
      <c r="O26" s="228"/>
      <c r="P26" s="227">
        <v>295241</v>
      </c>
      <c r="Q26" s="223">
        <v>344044</v>
      </c>
      <c r="R26" s="223">
        <v>398860</v>
      </c>
      <c r="S26" s="224">
        <v>1.1558048107374075</v>
      </c>
      <c r="T26" s="225">
        <v>1.2398858614796477</v>
      </c>
      <c r="U26" s="226">
        <v>1.2735855277054025</v>
      </c>
    </row>
    <row r="27" spans="1:21" x14ac:dyDescent="0.2">
      <c r="A27" s="222" t="s">
        <v>178</v>
      </c>
      <c r="B27" s="223">
        <v>653790</v>
      </c>
      <c r="C27" s="223">
        <v>656435</v>
      </c>
      <c r="D27" s="223">
        <v>685937</v>
      </c>
      <c r="E27" s="224">
        <v>0.94591380903513711</v>
      </c>
      <c r="F27" s="225">
        <v>0.88804636307246632</v>
      </c>
      <c r="G27" s="226">
        <v>0.85147845193603822</v>
      </c>
      <c r="I27" s="227">
        <v>270943</v>
      </c>
      <c r="J27" s="223">
        <v>290393</v>
      </c>
      <c r="K27" s="223">
        <v>292944</v>
      </c>
      <c r="L27" s="224">
        <v>0.62181255457639129</v>
      </c>
      <c r="M27" s="225">
        <v>0.62895157720665262</v>
      </c>
      <c r="N27" s="226">
        <v>0.59492527183432653</v>
      </c>
      <c r="P27" s="227">
        <v>382847</v>
      </c>
      <c r="Q27" s="223">
        <v>366042</v>
      </c>
      <c r="R27" s="223">
        <v>392993</v>
      </c>
      <c r="S27" s="224">
        <v>1.4987633979575474</v>
      </c>
      <c r="T27" s="225">
        <v>1.3191635386977631</v>
      </c>
      <c r="U27" s="226">
        <v>1.2548518209134265</v>
      </c>
    </row>
    <row r="28" spans="1:21" x14ac:dyDescent="0.2">
      <c r="A28" s="222" t="s">
        <v>179</v>
      </c>
      <c r="B28" s="223">
        <v>138073</v>
      </c>
      <c r="C28" s="223">
        <v>154250</v>
      </c>
      <c r="D28" s="223">
        <v>168678</v>
      </c>
      <c r="E28" s="224">
        <v>0.19976622058292187</v>
      </c>
      <c r="F28" s="225">
        <v>0.20867435694916928</v>
      </c>
      <c r="G28" s="226">
        <v>0.20938611317900488</v>
      </c>
      <c r="I28" s="227">
        <v>74595</v>
      </c>
      <c r="J28" s="223">
        <v>85778</v>
      </c>
      <c r="K28" s="223">
        <v>92147</v>
      </c>
      <c r="L28" s="224">
        <v>0.17119507611795068</v>
      </c>
      <c r="M28" s="225">
        <v>0.1857834327605426</v>
      </c>
      <c r="N28" s="226">
        <v>0.18713671904431456</v>
      </c>
      <c r="P28" s="227">
        <v>63478</v>
      </c>
      <c r="Q28" s="223">
        <v>68472</v>
      </c>
      <c r="R28" s="223">
        <v>76531</v>
      </c>
      <c r="S28" s="224">
        <v>0.24850267332785472</v>
      </c>
      <c r="T28" s="225">
        <v>0.24676339278474391</v>
      </c>
      <c r="U28" s="226">
        <v>0.24436838494916052</v>
      </c>
    </row>
    <row r="29" spans="1:21" x14ac:dyDescent="0.2">
      <c r="A29" s="222" t="s">
        <v>180</v>
      </c>
      <c r="B29" s="223">
        <v>176180</v>
      </c>
      <c r="C29" s="223">
        <v>189452</v>
      </c>
      <c r="D29" s="223">
        <v>189462</v>
      </c>
      <c r="E29" s="224">
        <v>0.25490003651908172</v>
      </c>
      <c r="F29" s="225">
        <v>0.25629675379406169</v>
      </c>
      <c r="G29" s="226">
        <v>0.23518604545418265</v>
      </c>
      <c r="I29" s="227">
        <v>0</v>
      </c>
      <c r="J29" s="223">
        <v>0</v>
      </c>
      <c r="K29" s="223">
        <v>946</v>
      </c>
      <c r="L29" s="224" t="s">
        <v>162</v>
      </c>
      <c r="M29" s="225" t="s">
        <v>162</v>
      </c>
      <c r="N29" s="226">
        <v>1.9211839367089714E-3</v>
      </c>
      <c r="P29" s="227">
        <v>176180</v>
      </c>
      <c r="Q29" s="223">
        <v>189452</v>
      </c>
      <c r="R29" s="223">
        <v>188516</v>
      </c>
      <c r="S29" s="224">
        <v>0.6897066855745525</v>
      </c>
      <c r="T29" s="225">
        <v>0.68275818275872335</v>
      </c>
      <c r="U29" s="226">
        <v>0.60194366279123424</v>
      </c>
    </row>
    <row r="30" spans="1:21" x14ac:dyDescent="0.2">
      <c r="A30" s="222" t="s">
        <v>181</v>
      </c>
      <c r="B30" s="223">
        <v>24506</v>
      </c>
      <c r="C30" s="223">
        <v>25107</v>
      </c>
      <c r="D30" s="223">
        <v>28201</v>
      </c>
      <c r="E30" s="224">
        <v>3.5455672011219304E-2</v>
      </c>
      <c r="F30" s="225">
        <v>3.3965556433859276E-2</v>
      </c>
      <c r="G30" s="226">
        <v>3.500692311837416E-2</v>
      </c>
      <c r="I30" s="227">
        <v>0</v>
      </c>
      <c r="J30" s="223">
        <v>0</v>
      </c>
      <c r="K30" s="223">
        <v>0</v>
      </c>
      <c r="L30" s="224" t="s">
        <v>162</v>
      </c>
      <c r="M30" s="225" t="s">
        <v>162</v>
      </c>
      <c r="N30" s="226" t="s">
        <v>162</v>
      </c>
      <c r="P30" s="227">
        <v>24506</v>
      </c>
      <c r="Q30" s="223">
        <v>25107</v>
      </c>
      <c r="R30" s="223">
        <v>28201</v>
      </c>
      <c r="S30" s="224">
        <v>9.5935702331081757E-2</v>
      </c>
      <c r="T30" s="225">
        <v>9.0482073002783117E-2</v>
      </c>
      <c r="U30" s="226">
        <v>9.0047599325126751E-2</v>
      </c>
    </row>
    <row r="31" spans="1:21" x14ac:dyDescent="0.2">
      <c r="A31" s="222" t="s">
        <v>182</v>
      </c>
      <c r="B31" s="223">
        <v>58651</v>
      </c>
      <c r="C31" s="223">
        <v>60914</v>
      </c>
      <c r="D31" s="223">
        <v>67294</v>
      </c>
      <c r="E31" s="229">
        <v>8.4857203098425829E-2</v>
      </c>
      <c r="F31" s="230">
        <v>8.2406416720918613E-2</v>
      </c>
      <c r="G31" s="226">
        <v>8.3534480491041826E-2</v>
      </c>
      <c r="H31" s="228"/>
      <c r="I31" s="227">
        <v>0</v>
      </c>
      <c r="J31" s="223">
        <v>0</v>
      </c>
      <c r="K31" s="223">
        <v>0</v>
      </c>
      <c r="L31" s="229" t="s">
        <v>162</v>
      </c>
      <c r="M31" s="230" t="s">
        <v>162</v>
      </c>
      <c r="N31" s="226" t="s">
        <v>162</v>
      </c>
      <c r="O31" s="228"/>
      <c r="P31" s="227">
        <v>58651</v>
      </c>
      <c r="Q31" s="223">
        <v>60914</v>
      </c>
      <c r="R31" s="223">
        <v>67294</v>
      </c>
      <c r="S31" s="229">
        <v>0.22960600985147622</v>
      </c>
      <c r="T31" s="230">
        <v>0.21952543095119015</v>
      </c>
      <c r="U31" s="226">
        <v>0.21487405230258075</v>
      </c>
    </row>
    <row r="32" spans="1:21" x14ac:dyDescent="0.2">
      <c r="A32" s="222" t="s">
        <v>183</v>
      </c>
      <c r="B32" s="223">
        <v>434950</v>
      </c>
      <c r="C32" s="223">
        <v>0</v>
      </c>
      <c r="D32" s="223">
        <v>0</v>
      </c>
      <c r="E32" s="229">
        <v>0.62929260349628002</v>
      </c>
      <c r="F32" s="230" t="s">
        <v>162</v>
      </c>
      <c r="G32" s="226" t="s">
        <v>162</v>
      </c>
      <c r="H32" s="228"/>
      <c r="I32" s="227">
        <v>316513</v>
      </c>
      <c r="J32" s="223">
        <v>0</v>
      </c>
      <c r="K32" s="223">
        <v>0</v>
      </c>
      <c r="L32" s="229">
        <v>0.72639543035486187</v>
      </c>
      <c r="M32" s="230" t="s">
        <v>162</v>
      </c>
      <c r="N32" s="226" t="s">
        <v>162</v>
      </c>
      <c r="O32" s="228"/>
      <c r="P32" s="227">
        <v>118437</v>
      </c>
      <c r="Q32" s="223">
        <v>0</v>
      </c>
      <c r="R32" s="223">
        <v>0</v>
      </c>
      <c r="S32" s="229">
        <v>0.46365529980357179</v>
      </c>
      <c r="T32" s="230" t="s">
        <v>162</v>
      </c>
      <c r="U32" s="226" t="s">
        <v>162</v>
      </c>
    </row>
    <row r="33" spans="1:21" x14ac:dyDescent="0.2">
      <c r="A33" s="222" t="s">
        <v>184</v>
      </c>
      <c r="B33" s="223">
        <v>323953</v>
      </c>
      <c r="C33" s="223">
        <v>406547</v>
      </c>
      <c r="D33" s="223">
        <v>518835</v>
      </c>
      <c r="E33" s="229">
        <v>0.46870037195178843</v>
      </c>
      <c r="F33" s="230">
        <v>0.54998984631840464</v>
      </c>
      <c r="G33" s="226">
        <v>0.64404868466088638</v>
      </c>
      <c r="I33" s="227">
        <v>300465</v>
      </c>
      <c r="J33" s="223">
        <v>382759</v>
      </c>
      <c r="K33" s="223">
        <v>494515</v>
      </c>
      <c r="L33" s="229">
        <v>0.68956536692512971</v>
      </c>
      <c r="M33" s="230">
        <v>0.82900371820271546</v>
      </c>
      <c r="N33" s="226">
        <v>1.0042857023907368</v>
      </c>
      <c r="P33" s="227">
        <v>23488</v>
      </c>
      <c r="Q33" s="223">
        <v>23788</v>
      </c>
      <c r="R33" s="223">
        <v>24320</v>
      </c>
      <c r="S33" s="229">
        <v>9.1950451985328016E-2</v>
      </c>
      <c r="T33" s="230">
        <v>8.5728583765093583E-2</v>
      </c>
      <c r="U33" s="226">
        <v>7.7655317740047608E-2</v>
      </c>
    </row>
    <row r="34" spans="1:21" x14ac:dyDescent="0.2">
      <c r="A34" s="222" t="s">
        <v>185</v>
      </c>
      <c r="B34" s="223">
        <v>8908</v>
      </c>
      <c r="C34" s="223">
        <v>34508</v>
      </c>
      <c r="D34" s="223">
        <v>78618</v>
      </c>
      <c r="E34" s="229">
        <v>1.2888236606379727E-2</v>
      </c>
      <c r="F34" s="230">
        <v>4.668353134263814E-2</v>
      </c>
      <c r="G34" s="226">
        <v>9.7591371998168142E-2</v>
      </c>
      <c r="I34" s="227">
        <v>0</v>
      </c>
      <c r="J34" s="223">
        <v>0</v>
      </c>
      <c r="K34" s="223">
        <v>0</v>
      </c>
      <c r="L34" s="229" t="s">
        <v>162</v>
      </c>
      <c r="M34" s="230" t="s">
        <v>162</v>
      </c>
      <c r="N34" s="226" t="s">
        <v>162</v>
      </c>
      <c r="P34" s="227">
        <v>8908</v>
      </c>
      <c r="Q34" s="223">
        <v>34508</v>
      </c>
      <c r="R34" s="223">
        <v>78618</v>
      </c>
      <c r="S34" s="229">
        <v>3.4872897917460066E-2</v>
      </c>
      <c r="T34" s="230">
        <v>0.12436194587884015</v>
      </c>
      <c r="U34" s="226">
        <v>0.25103230962529044</v>
      </c>
    </row>
    <row r="35" spans="1:21" x14ac:dyDescent="0.2">
      <c r="A35" s="222" t="s">
        <v>186</v>
      </c>
      <c r="B35" s="223">
        <v>4963</v>
      </c>
      <c r="C35" s="223">
        <v>34995</v>
      </c>
      <c r="D35" s="223">
        <v>32828</v>
      </c>
      <c r="E35" s="229">
        <v>7.1805476288125929E-3</v>
      </c>
      <c r="F35" s="230">
        <v>4.7342360592779117E-2</v>
      </c>
      <c r="G35" s="226">
        <v>4.0750585870358742E-2</v>
      </c>
      <c r="I35" s="227">
        <v>4963</v>
      </c>
      <c r="J35" s="223">
        <v>34995</v>
      </c>
      <c r="K35" s="223">
        <v>32828</v>
      </c>
      <c r="L35" s="229">
        <v>1.1390055134705934E-2</v>
      </c>
      <c r="M35" s="230">
        <v>7.5794390513362259E-2</v>
      </c>
      <c r="N35" s="226">
        <v>6.6668738133490599E-2</v>
      </c>
      <c r="P35" s="227">
        <v>0</v>
      </c>
      <c r="Q35" s="223">
        <v>0</v>
      </c>
      <c r="R35" s="223">
        <v>0</v>
      </c>
      <c r="S35" s="229" t="s">
        <v>162</v>
      </c>
      <c r="T35" s="230" t="s">
        <v>162</v>
      </c>
      <c r="U35" s="226" t="s">
        <v>162</v>
      </c>
    </row>
    <row r="36" spans="1:21" x14ac:dyDescent="0.2">
      <c r="A36" s="222"/>
      <c r="B36" s="223"/>
      <c r="C36" s="223"/>
      <c r="D36" s="223"/>
      <c r="E36" s="229"/>
      <c r="F36" s="230"/>
      <c r="G36" s="231"/>
      <c r="H36" s="228"/>
      <c r="I36" s="227"/>
      <c r="J36" s="223"/>
      <c r="K36" s="223"/>
      <c r="L36" s="229"/>
      <c r="M36" s="230"/>
      <c r="N36" s="231"/>
      <c r="O36" s="228"/>
      <c r="P36" s="227"/>
      <c r="Q36" s="223"/>
      <c r="R36" s="223"/>
      <c r="S36" s="229"/>
      <c r="T36" s="230"/>
      <c r="U36" s="231"/>
    </row>
    <row r="37" spans="1:21" ht="13.5" thickBot="1" x14ac:dyDescent="0.25">
      <c r="A37" s="232" t="s">
        <v>4</v>
      </c>
      <c r="B37" s="233">
        <v>69117291</v>
      </c>
      <c r="C37" s="233">
        <v>73919001</v>
      </c>
      <c r="D37" s="234">
        <v>80558351</v>
      </c>
      <c r="E37" s="235">
        <v>100</v>
      </c>
      <c r="F37" s="235">
        <v>100</v>
      </c>
      <c r="G37" s="236">
        <v>100</v>
      </c>
      <c r="H37" s="228"/>
      <c r="I37" s="237">
        <v>43573099</v>
      </c>
      <c r="J37" s="233">
        <v>46170963</v>
      </c>
      <c r="K37" s="234">
        <v>49240470</v>
      </c>
      <c r="L37" s="235">
        <v>100</v>
      </c>
      <c r="M37" s="235">
        <v>100</v>
      </c>
      <c r="N37" s="236">
        <v>100</v>
      </c>
      <c r="O37" s="228"/>
      <c r="P37" s="237">
        <v>25544192</v>
      </c>
      <c r="Q37" s="233">
        <v>27748038</v>
      </c>
      <c r="R37" s="234">
        <v>31317881</v>
      </c>
      <c r="S37" s="235">
        <v>100</v>
      </c>
      <c r="T37" s="235">
        <v>100</v>
      </c>
      <c r="U37" s="236">
        <v>100</v>
      </c>
    </row>
    <row r="38" spans="1:21" x14ac:dyDescent="0.2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</row>
    <row r="39" spans="1:21" x14ac:dyDescent="0.2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</row>
    <row r="40" spans="1:21" x14ac:dyDescent="0.2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</row>
    <row r="41" spans="1:21" x14ac:dyDescent="0.2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</row>
    <row r="42" spans="1:21" x14ac:dyDescent="0.2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</row>
    <row r="43" spans="1:21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</row>
    <row r="44" spans="1:21" x14ac:dyDescent="0.2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</row>
    <row r="45" spans="1:21" x14ac:dyDescent="0.2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</row>
    <row r="46" spans="1:21" x14ac:dyDescent="0.2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</row>
    <row r="47" spans="1:21" x14ac:dyDescent="0.2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</row>
    <row r="48" spans="1:21" x14ac:dyDescent="0.2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</row>
    <row r="49" spans="1:21" x14ac:dyDescent="0.2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</row>
    <row r="50" spans="1:21" x14ac:dyDescent="0.2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  <row r="51" spans="1:21" x14ac:dyDescent="0.2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</row>
    <row r="52" spans="1:21" x14ac:dyDescent="0.2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</row>
    <row r="53" spans="1:21" x14ac:dyDescent="0.2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</row>
    <row r="54" spans="1:21" x14ac:dyDescent="0.2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</row>
    <row r="55" spans="1:21" x14ac:dyDescent="0.2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</row>
    <row r="56" spans="1:21" x14ac:dyDescent="0.2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</row>
    <row r="57" spans="1:21" x14ac:dyDescent="0.2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</row>
    <row r="58" spans="1:21" x14ac:dyDescent="0.2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</row>
    <row r="59" spans="1:21" x14ac:dyDescent="0.2">
      <c r="A59" s="238"/>
      <c r="B59" s="238"/>
      <c r="C59" s="238"/>
      <c r="D59" s="238"/>
      <c r="E59" s="238"/>
      <c r="F59" s="238"/>
      <c r="G59" s="238"/>
      <c r="H59" s="228"/>
      <c r="I59" s="238"/>
      <c r="J59" s="238"/>
      <c r="K59" s="238"/>
      <c r="L59" s="238"/>
      <c r="M59" s="238"/>
      <c r="N59" s="238"/>
      <c r="O59" s="228"/>
      <c r="P59" s="238"/>
      <c r="Q59" s="238"/>
      <c r="R59" s="238"/>
      <c r="S59" s="238"/>
      <c r="T59" s="238"/>
      <c r="U59" s="238"/>
    </row>
    <row r="60" spans="1:21" x14ac:dyDescent="0.2">
      <c r="A60" s="239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</row>
    <row r="61" spans="1:21" x14ac:dyDescent="0.2">
      <c r="A61" s="240" t="s">
        <v>159</v>
      </c>
      <c r="T61" s="241"/>
      <c r="U61" s="272">
        <v>7</v>
      </c>
    </row>
    <row r="62" spans="1:21" x14ac:dyDescent="0.2">
      <c r="A62" s="240" t="s">
        <v>160</v>
      </c>
      <c r="T62" s="241"/>
      <c r="U62" s="273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75" t="s">
        <v>104</v>
      </c>
      <c r="E4" s="275"/>
      <c r="F4" s="6"/>
      <c r="I4" s="275" t="s">
        <v>91</v>
      </c>
      <c r="J4" s="275"/>
      <c r="K4" s="275"/>
      <c r="L4" s="275"/>
      <c r="M4" s="275"/>
      <c r="N4" s="275"/>
      <c r="P4" s="275" t="s">
        <v>92</v>
      </c>
      <c r="Q4" s="275"/>
      <c r="R4" s="275"/>
      <c r="S4" s="275"/>
      <c r="T4" s="275"/>
      <c r="U4" s="27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2" t="s">
        <v>1</v>
      </c>
      <c r="K5" s="10"/>
      <c r="L5" s="11"/>
      <c r="M5" s="82" t="s">
        <v>2</v>
      </c>
      <c r="N5" s="12"/>
      <c r="P5" s="7"/>
      <c r="Q5" s="82" t="s">
        <v>1</v>
      </c>
      <c r="R5" s="10"/>
      <c r="S5" s="11"/>
      <c r="T5" s="82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1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1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5312285</v>
      </c>
      <c r="C7" s="18">
        <v>5693075</v>
      </c>
      <c r="D7" s="19">
        <v>5996779</v>
      </c>
      <c r="E7" s="76">
        <v>20.528231218333076</v>
      </c>
      <c r="F7" s="76">
        <v>20.48924933209274</v>
      </c>
      <c r="G7" s="77">
        <v>20.094095569525923</v>
      </c>
      <c r="I7" s="92">
        <v>3665263</v>
      </c>
      <c r="J7" s="18">
        <v>3932671</v>
      </c>
      <c r="K7" s="19">
        <v>4124224</v>
      </c>
      <c r="L7" s="76">
        <v>18.492014545536737</v>
      </c>
      <c r="M7" s="76">
        <v>18.552487694326796</v>
      </c>
      <c r="N7" s="77">
        <v>18.362434103189852</v>
      </c>
      <c r="P7" s="92">
        <v>1647022</v>
      </c>
      <c r="Q7" s="18">
        <v>1760404</v>
      </c>
      <c r="R7" s="19">
        <v>1872555</v>
      </c>
      <c r="S7" s="76">
        <v>27.191323986818905</v>
      </c>
      <c r="T7" s="76">
        <v>26.720848969411499</v>
      </c>
      <c r="U7" s="77">
        <v>25.361785915703557</v>
      </c>
    </row>
    <row r="8" spans="1:21" x14ac:dyDescent="0.2">
      <c r="A8" s="222" t="s">
        <v>188</v>
      </c>
      <c r="B8" s="18">
        <v>1138759</v>
      </c>
      <c r="C8" s="18">
        <v>1451374</v>
      </c>
      <c r="D8" s="19">
        <v>1648823</v>
      </c>
      <c r="E8" s="76">
        <v>4.4004996068467248</v>
      </c>
      <c r="F8" s="76">
        <v>5.2234624978797521</v>
      </c>
      <c r="G8" s="77">
        <v>5.5249004405919306</v>
      </c>
      <c r="I8" s="92">
        <v>1085893</v>
      </c>
      <c r="J8" s="18">
        <v>1364682</v>
      </c>
      <c r="K8" s="19">
        <v>1540275</v>
      </c>
      <c r="L8" s="76">
        <v>5.4785561502398394</v>
      </c>
      <c r="M8" s="76">
        <v>6.4379262876730037</v>
      </c>
      <c r="N8" s="77">
        <v>6.8578229961056305</v>
      </c>
      <c r="P8" s="92">
        <v>52866</v>
      </c>
      <c r="Q8" s="18">
        <v>86692</v>
      </c>
      <c r="R8" s="19">
        <v>108548</v>
      </c>
      <c r="S8" s="76">
        <v>0.87278526570207815</v>
      </c>
      <c r="T8" s="76">
        <v>1.3158819446310175</v>
      </c>
      <c r="U8" s="77">
        <v>1.4701683729331259</v>
      </c>
    </row>
    <row r="9" spans="1:21" x14ac:dyDescent="0.2">
      <c r="A9" s="17" t="s">
        <v>82</v>
      </c>
      <c r="B9" s="18">
        <v>6631068</v>
      </c>
      <c r="C9" s="18">
        <v>7143977</v>
      </c>
      <c r="D9" s="19">
        <v>7569422</v>
      </c>
      <c r="E9" s="76">
        <v>25.624396493879654</v>
      </c>
      <c r="F9" s="76">
        <v>25.711013112550933</v>
      </c>
      <c r="G9" s="77">
        <v>25.363730941905985</v>
      </c>
      <c r="I9" s="92">
        <v>4912743</v>
      </c>
      <c r="J9" s="18">
        <v>5256958</v>
      </c>
      <c r="K9" s="19">
        <v>5568655</v>
      </c>
      <c r="L9" s="76">
        <v>24.785810735678119</v>
      </c>
      <c r="M9" s="76">
        <v>24.799849416488893</v>
      </c>
      <c r="N9" s="77">
        <v>24.793527335299604</v>
      </c>
      <c r="P9" s="92">
        <v>1718325</v>
      </c>
      <c r="Q9" s="18">
        <v>1887019</v>
      </c>
      <c r="R9" s="19">
        <v>2000767</v>
      </c>
      <c r="S9" s="76">
        <v>28.368492825020308</v>
      </c>
      <c r="T9" s="76">
        <v>28.642714798086072</v>
      </c>
      <c r="U9" s="77">
        <v>27.098282464976709</v>
      </c>
    </row>
    <row r="10" spans="1:21" x14ac:dyDescent="0.2">
      <c r="A10" s="17" t="s">
        <v>84</v>
      </c>
      <c r="B10" s="18">
        <v>3649377</v>
      </c>
      <c r="C10" s="18">
        <v>3993856</v>
      </c>
      <c r="D10" s="19">
        <v>4644359</v>
      </c>
      <c r="E10" s="76">
        <v>14.10226575924799</v>
      </c>
      <c r="F10" s="76">
        <v>14.373798233902519</v>
      </c>
      <c r="G10" s="77">
        <v>15.562386675444907</v>
      </c>
      <c r="I10" s="92">
        <v>2988863</v>
      </c>
      <c r="J10" s="18">
        <v>3211267</v>
      </c>
      <c r="K10" s="19">
        <v>3634862</v>
      </c>
      <c r="L10" s="76">
        <v>15.07943579236103</v>
      </c>
      <c r="M10" s="76">
        <v>15.149243732999206</v>
      </c>
      <c r="N10" s="77">
        <v>16.183629683836006</v>
      </c>
      <c r="P10" s="92">
        <v>660514</v>
      </c>
      <c r="Q10" s="18">
        <v>782589</v>
      </c>
      <c r="R10" s="19">
        <v>1009497</v>
      </c>
      <c r="S10" s="76">
        <v>10.904681401845089</v>
      </c>
      <c r="T10" s="76">
        <v>11.878774687016602</v>
      </c>
      <c r="U10" s="77">
        <v>13.672573994646349</v>
      </c>
    </row>
    <row r="11" spans="1:21" x14ac:dyDescent="0.2">
      <c r="A11" s="17" t="s">
        <v>187</v>
      </c>
      <c r="B11" s="18">
        <v>3891588</v>
      </c>
      <c r="C11" s="18">
        <v>4197595</v>
      </c>
      <c r="D11" s="19">
        <v>4502927</v>
      </c>
      <c r="E11" s="76">
        <v>15.038240280875439</v>
      </c>
      <c r="F11" s="76">
        <v>15.107050328714417</v>
      </c>
      <c r="G11" s="77">
        <v>15.088474242689058</v>
      </c>
      <c r="I11" s="92">
        <v>3536724</v>
      </c>
      <c r="J11" s="18">
        <v>3752085</v>
      </c>
      <c r="K11" s="19">
        <v>3976329</v>
      </c>
      <c r="L11" s="76">
        <v>17.843508542647246</v>
      </c>
      <c r="M11" s="76">
        <v>17.700568084787196</v>
      </c>
      <c r="N11" s="77">
        <v>17.703955758732501</v>
      </c>
      <c r="P11" s="92">
        <v>354864</v>
      </c>
      <c r="Q11" s="18">
        <v>445510</v>
      </c>
      <c r="R11" s="19">
        <v>526598</v>
      </c>
      <c r="S11" s="76">
        <v>5.8585871926777564</v>
      </c>
      <c r="T11" s="76">
        <v>6.7623144598413294</v>
      </c>
      <c r="U11" s="77">
        <v>7.1322154701131133</v>
      </c>
    </row>
    <row r="12" spans="1:21" x14ac:dyDescent="0.2">
      <c r="A12" s="17" t="s">
        <v>163</v>
      </c>
      <c r="B12" s="18">
        <v>526622</v>
      </c>
      <c r="C12" s="18">
        <v>566433</v>
      </c>
      <c r="D12" s="19">
        <v>608043</v>
      </c>
      <c r="E12" s="76">
        <v>2.0350222513778915</v>
      </c>
      <c r="F12" s="76">
        <v>2.0385796721324221</v>
      </c>
      <c r="G12" s="77">
        <v>2.0374394574789649</v>
      </c>
      <c r="I12" s="92">
        <v>526622</v>
      </c>
      <c r="J12" s="18">
        <v>566433</v>
      </c>
      <c r="K12" s="19">
        <v>608043</v>
      </c>
      <c r="L12" s="76">
        <v>2.656917575628174</v>
      </c>
      <c r="M12" s="76">
        <v>2.6721638454273466</v>
      </c>
      <c r="N12" s="77">
        <v>2.7072121978354877</v>
      </c>
      <c r="P12" s="92">
        <v>0</v>
      </c>
      <c r="Q12" s="18">
        <v>0</v>
      </c>
      <c r="R12" s="19">
        <v>0</v>
      </c>
      <c r="S12" s="76" t="s">
        <v>162</v>
      </c>
      <c r="T12" s="76" t="s">
        <v>162</v>
      </c>
      <c r="U12" s="77" t="s">
        <v>162</v>
      </c>
    </row>
    <row r="13" spans="1:21" x14ac:dyDescent="0.2">
      <c r="A13" s="17" t="s">
        <v>164</v>
      </c>
      <c r="B13" s="18">
        <v>693345</v>
      </c>
      <c r="C13" s="18">
        <v>568705</v>
      </c>
      <c r="D13" s="19">
        <v>0</v>
      </c>
      <c r="E13" s="76">
        <v>2.6792889451667499</v>
      </c>
      <c r="F13" s="76">
        <v>2.0467565492124735</v>
      </c>
      <c r="G13" s="77" t="s">
        <v>162</v>
      </c>
      <c r="I13" s="92">
        <v>370574</v>
      </c>
      <c r="J13" s="18">
        <v>357618</v>
      </c>
      <c r="K13" s="19">
        <v>0</v>
      </c>
      <c r="L13" s="76">
        <v>1.8696229433461475</v>
      </c>
      <c r="M13" s="76">
        <v>1.6870731226359286</v>
      </c>
      <c r="N13" s="77" t="s">
        <v>162</v>
      </c>
      <c r="P13" s="92">
        <v>322771</v>
      </c>
      <c r="Q13" s="18">
        <v>211087</v>
      </c>
      <c r="R13" s="19">
        <v>0</v>
      </c>
      <c r="S13" s="76">
        <v>5.3287514280619961</v>
      </c>
      <c r="T13" s="76">
        <v>3.2040508010696209</v>
      </c>
      <c r="U13" s="77" t="s">
        <v>162</v>
      </c>
    </row>
    <row r="14" spans="1:21" x14ac:dyDescent="0.2">
      <c r="A14" s="17" t="s">
        <v>165</v>
      </c>
      <c r="B14" s="18">
        <v>326120</v>
      </c>
      <c r="C14" s="18">
        <v>369017</v>
      </c>
      <c r="D14" s="19">
        <v>462003</v>
      </c>
      <c r="E14" s="76">
        <v>1.2602235695040427</v>
      </c>
      <c r="F14" s="76">
        <v>1.3280839126097701</v>
      </c>
      <c r="G14" s="77">
        <v>1.5480864703214317</v>
      </c>
      <c r="I14" s="92">
        <v>0</v>
      </c>
      <c r="J14" s="18">
        <v>0</v>
      </c>
      <c r="K14" s="19">
        <v>0</v>
      </c>
      <c r="L14" s="76" t="s">
        <v>162</v>
      </c>
      <c r="M14" s="76" t="s">
        <v>162</v>
      </c>
      <c r="N14" s="77" t="s">
        <v>162</v>
      </c>
      <c r="P14" s="92">
        <v>326120</v>
      </c>
      <c r="Q14" s="18">
        <v>369017</v>
      </c>
      <c r="R14" s="19">
        <v>462003</v>
      </c>
      <c r="S14" s="76">
        <v>5.3840413659206625</v>
      </c>
      <c r="T14" s="76">
        <v>5.6012412628835895</v>
      </c>
      <c r="U14" s="77">
        <v>6.2573442053305728</v>
      </c>
    </row>
    <row r="15" spans="1:21" x14ac:dyDescent="0.2">
      <c r="A15" s="17" t="s">
        <v>166</v>
      </c>
      <c r="B15" s="18">
        <v>573757</v>
      </c>
      <c r="C15" s="18">
        <v>612956</v>
      </c>
      <c r="D15" s="19">
        <v>654307</v>
      </c>
      <c r="E15" s="76">
        <v>2.2171657505455995</v>
      </c>
      <c r="F15" s="76">
        <v>2.2060149064613128</v>
      </c>
      <c r="G15" s="77">
        <v>2.1924615514111485</v>
      </c>
      <c r="I15" s="92">
        <v>439475</v>
      </c>
      <c r="J15" s="18">
        <v>487924</v>
      </c>
      <c r="K15" s="19">
        <v>533733</v>
      </c>
      <c r="L15" s="76">
        <v>2.2172428260672583</v>
      </c>
      <c r="M15" s="76">
        <v>2.3017953970130498</v>
      </c>
      <c r="N15" s="77">
        <v>2.376359053532938</v>
      </c>
      <c r="P15" s="92">
        <v>134282</v>
      </c>
      <c r="Q15" s="18">
        <v>125032</v>
      </c>
      <c r="R15" s="19">
        <v>120574</v>
      </c>
      <c r="S15" s="76">
        <v>2.2169135370371595</v>
      </c>
      <c r="T15" s="76">
        <v>1.8978377624360421</v>
      </c>
      <c r="U15" s="77">
        <v>1.6330478811036475</v>
      </c>
    </row>
    <row r="16" spans="1:21" x14ac:dyDescent="0.2">
      <c r="A16" s="17" t="s">
        <v>167</v>
      </c>
      <c r="B16" s="18">
        <v>0</v>
      </c>
      <c r="C16" s="18">
        <v>0</v>
      </c>
      <c r="D16" s="19">
        <v>0</v>
      </c>
      <c r="E16" s="76" t="s">
        <v>162</v>
      </c>
      <c r="F16" s="76" t="s">
        <v>162</v>
      </c>
      <c r="G16" s="77" t="s">
        <v>162</v>
      </c>
      <c r="I16" s="92">
        <v>0</v>
      </c>
      <c r="J16" s="18">
        <v>0</v>
      </c>
      <c r="K16" s="19">
        <v>0</v>
      </c>
      <c r="L16" s="76" t="s">
        <v>162</v>
      </c>
      <c r="M16" s="76" t="s">
        <v>162</v>
      </c>
      <c r="N16" s="77" t="s">
        <v>162</v>
      </c>
      <c r="P16" s="92">
        <v>0</v>
      </c>
      <c r="Q16" s="18">
        <v>0</v>
      </c>
      <c r="R16" s="19">
        <v>0</v>
      </c>
      <c r="S16" s="76" t="s">
        <v>162</v>
      </c>
      <c r="T16" s="76" t="s">
        <v>162</v>
      </c>
      <c r="U16" s="77" t="s">
        <v>162</v>
      </c>
    </row>
    <row r="17" spans="1:21" x14ac:dyDescent="0.2">
      <c r="A17" s="17" t="s">
        <v>168</v>
      </c>
      <c r="B17" s="18">
        <v>0</v>
      </c>
      <c r="C17" s="18">
        <v>0</v>
      </c>
      <c r="D17" s="19">
        <v>0</v>
      </c>
      <c r="E17" s="76" t="s">
        <v>162</v>
      </c>
      <c r="F17" s="76" t="s">
        <v>162</v>
      </c>
      <c r="G17" s="77" t="s">
        <v>162</v>
      </c>
      <c r="I17" s="92">
        <v>0</v>
      </c>
      <c r="J17" s="18">
        <v>0</v>
      </c>
      <c r="K17" s="19">
        <v>0</v>
      </c>
      <c r="L17" s="76" t="s">
        <v>162</v>
      </c>
      <c r="M17" s="76" t="s">
        <v>162</v>
      </c>
      <c r="N17" s="77" t="s">
        <v>162</v>
      </c>
      <c r="P17" s="92">
        <v>0</v>
      </c>
      <c r="Q17" s="18">
        <v>0</v>
      </c>
      <c r="R17" s="19">
        <v>0</v>
      </c>
      <c r="S17" s="76" t="s">
        <v>162</v>
      </c>
      <c r="T17" s="76" t="s">
        <v>162</v>
      </c>
      <c r="U17" s="77" t="s">
        <v>162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76" t="s">
        <v>162</v>
      </c>
      <c r="F18" s="76" t="s">
        <v>162</v>
      </c>
      <c r="G18" s="77" t="s">
        <v>162</v>
      </c>
      <c r="I18" s="92">
        <v>0</v>
      </c>
      <c r="J18" s="18">
        <v>0</v>
      </c>
      <c r="K18" s="19">
        <v>0</v>
      </c>
      <c r="L18" s="76" t="s">
        <v>162</v>
      </c>
      <c r="M18" s="76" t="s">
        <v>162</v>
      </c>
      <c r="N18" s="77" t="s">
        <v>162</v>
      </c>
      <c r="P18" s="92">
        <v>0</v>
      </c>
      <c r="Q18" s="18">
        <v>0</v>
      </c>
      <c r="R18" s="19">
        <v>0</v>
      </c>
      <c r="S18" s="76" t="s">
        <v>162</v>
      </c>
      <c r="T18" s="76" t="s">
        <v>162</v>
      </c>
      <c r="U18" s="77" t="s">
        <v>162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261348</v>
      </c>
      <c r="E19" s="76" t="s">
        <v>162</v>
      </c>
      <c r="F19" s="76" t="s">
        <v>162</v>
      </c>
      <c r="G19" s="77">
        <v>0.87572873519341976</v>
      </c>
      <c r="I19" s="92">
        <v>0</v>
      </c>
      <c r="J19" s="18">
        <v>0</v>
      </c>
      <c r="K19" s="19">
        <v>0</v>
      </c>
      <c r="L19" s="76" t="s">
        <v>162</v>
      </c>
      <c r="M19" s="76" t="s">
        <v>162</v>
      </c>
      <c r="N19" s="77" t="s">
        <v>162</v>
      </c>
      <c r="P19" s="92">
        <v>0</v>
      </c>
      <c r="Q19" s="18">
        <v>0</v>
      </c>
      <c r="R19" s="19">
        <v>261348</v>
      </c>
      <c r="S19" s="76" t="s">
        <v>162</v>
      </c>
      <c r="T19" s="76" t="s">
        <v>162</v>
      </c>
      <c r="U19" s="77">
        <v>3.5396834942083375</v>
      </c>
    </row>
    <row r="20" spans="1:21" x14ac:dyDescent="0.2">
      <c r="A20" s="17" t="s">
        <v>171</v>
      </c>
      <c r="B20" s="18">
        <v>1252497</v>
      </c>
      <c r="C20" s="18">
        <v>1287838</v>
      </c>
      <c r="D20" s="19">
        <v>1378835</v>
      </c>
      <c r="E20" s="76">
        <v>4.8400166813844745</v>
      </c>
      <c r="F20" s="76">
        <v>4.634900099040264</v>
      </c>
      <c r="G20" s="77">
        <v>4.6202206658953537</v>
      </c>
      <c r="I20" s="92">
        <v>975368</v>
      </c>
      <c r="J20" s="18">
        <v>976092</v>
      </c>
      <c r="K20" s="19">
        <v>1039636</v>
      </c>
      <c r="L20" s="76">
        <v>4.9209345259128954</v>
      </c>
      <c r="M20" s="76">
        <v>4.60474187099069</v>
      </c>
      <c r="N20" s="77">
        <v>4.6288095751598073</v>
      </c>
      <c r="P20" s="92">
        <v>277129</v>
      </c>
      <c r="Q20" s="18">
        <v>311746</v>
      </c>
      <c r="R20" s="19">
        <v>339199</v>
      </c>
      <c r="S20" s="76">
        <v>4.5752299757642199</v>
      </c>
      <c r="T20" s="76">
        <v>4.7319352732771325</v>
      </c>
      <c r="U20" s="77">
        <v>4.5940933221297806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76" t="s">
        <v>162</v>
      </c>
      <c r="F21" s="76" t="s">
        <v>162</v>
      </c>
      <c r="G21" s="77" t="s">
        <v>162</v>
      </c>
      <c r="I21" s="92">
        <v>0</v>
      </c>
      <c r="J21" s="18">
        <v>0</v>
      </c>
      <c r="K21" s="19">
        <v>0</v>
      </c>
      <c r="L21" s="76" t="s">
        <v>162</v>
      </c>
      <c r="M21" s="76" t="s">
        <v>162</v>
      </c>
      <c r="N21" s="77" t="s">
        <v>162</v>
      </c>
      <c r="P21" s="92">
        <v>0</v>
      </c>
      <c r="Q21" s="18">
        <v>0</v>
      </c>
      <c r="R21" s="19">
        <v>0</v>
      </c>
      <c r="S21" s="76" t="s">
        <v>162</v>
      </c>
      <c r="T21" s="76" t="s">
        <v>162</v>
      </c>
      <c r="U21" s="77" t="s">
        <v>162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76" t="s">
        <v>162</v>
      </c>
      <c r="F22" s="76" t="s">
        <v>162</v>
      </c>
      <c r="G22" s="77" t="s">
        <v>162</v>
      </c>
      <c r="I22" s="92">
        <v>0</v>
      </c>
      <c r="J22" s="18">
        <v>0</v>
      </c>
      <c r="K22" s="19">
        <v>0</v>
      </c>
      <c r="L22" s="76" t="s">
        <v>162</v>
      </c>
      <c r="M22" s="76" t="s">
        <v>162</v>
      </c>
      <c r="N22" s="77" t="s">
        <v>162</v>
      </c>
      <c r="P22" s="92">
        <v>0</v>
      </c>
      <c r="Q22" s="18">
        <v>0</v>
      </c>
      <c r="R22" s="19">
        <v>0</v>
      </c>
      <c r="S22" s="76" t="s">
        <v>162</v>
      </c>
      <c r="T22" s="76" t="s">
        <v>162</v>
      </c>
      <c r="U22" s="77" t="s">
        <v>162</v>
      </c>
    </row>
    <row r="23" spans="1:21" x14ac:dyDescent="0.2">
      <c r="A23" s="17" t="s">
        <v>174</v>
      </c>
      <c r="B23" s="18">
        <v>0</v>
      </c>
      <c r="C23" s="18">
        <v>32322</v>
      </c>
      <c r="D23" s="19">
        <v>74824</v>
      </c>
      <c r="E23" s="76" t="s">
        <v>162</v>
      </c>
      <c r="F23" s="76">
        <v>0.11632615360098042</v>
      </c>
      <c r="G23" s="77">
        <v>0.25072136340095369</v>
      </c>
      <c r="I23" s="92">
        <v>0</v>
      </c>
      <c r="J23" s="18">
        <v>4009</v>
      </c>
      <c r="K23" s="19">
        <v>18314</v>
      </c>
      <c r="L23" s="76" t="s">
        <v>162</v>
      </c>
      <c r="M23" s="76">
        <v>1.8912571930516466E-2</v>
      </c>
      <c r="N23" s="77">
        <v>8.1540095340558352E-2</v>
      </c>
      <c r="P23" s="92">
        <v>0</v>
      </c>
      <c r="Q23" s="18">
        <v>28313</v>
      </c>
      <c r="R23" s="19">
        <v>56510</v>
      </c>
      <c r="S23" s="76" t="s">
        <v>162</v>
      </c>
      <c r="T23" s="76">
        <v>0.42975782653921923</v>
      </c>
      <c r="U23" s="77">
        <v>0.76536845224648031</v>
      </c>
    </row>
    <row r="24" spans="1:21" x14ac:dyDescent="0.2">
      <c r="A24" s="17" t="s">
        <v>175</v>
      </c>
      <c r="B24" s="18">
        <v>15185</v>
      </c>
      <c r="C24" s="18">
        <v>16554</v>
      </c>
      <c r="D24" s="19">
        <v>16971</v>
      </c>
      <c r="E24" s="76">
        <v>5.8679304866058157E-2</v>
      </c>
      <c r="F24" s="76">
        <v>5.9577474992594207E-2</v>
      </c>
      <c r="G24" s="77">
        <v>5.6866677246305793E-2</v>
      </c>
      <c r="I24" s="92">
        <v>0</v>
      </c>
      <c r="J24" s="18">
        <v>0</v>
      </c>
      <c r="K24" s="19">
        <v>0</v>
      </c>
      <c r="L24" s="76" t="s">
        <v>162</v>
      </c>
      <c r="M24" s="76" t="s">
        <v>162</v>
      </c>
      <c r="N24" s="77" t="s">
        <v>162</v>
      </c>
      <c r="P24" s="92">
        <v>15185</v>
      </c>
      <c r="Q24" s="18">
        <v>16554</v>
      </c>
      <c r="R24" s="19">
        <v>16971</v>
      </c>
      <c r="S24" s="76">
        <v>0.25069504520270225</v>
      </c>
      <c r="T24" s="76">
        <v>0.25127012540282684</v>
      </c>
      <c r="U24" s="77">
        <v>0.22985432672226186</v>
      </c>
    </row>
    <row r="25" spans="1:21" x14ac:dyDescent="0.2">
      <c r="A25" s="17" t="s">
        <v>176</v>
      </c>
      <c r="B25" s="18">
        <v>925373</v>
      </c>
      <c r="C25" s="18">
        <v>1000734</v>
      </c>
      <c r="D25" s="19">
        <v>1056666</v>
      </c>
      <c r="E25" s="76">
        <v>3.5759133606729558</v>
      </c>
      <c r="F25" s="76">
        <v>3.6016192376005054</v>
      </c>
      <c r="G25" s="77">
        <v>3.5406920263475903</v>
      </c>
      <c r="I25" s="92">
        <v>795469</v>
      </c>
      <c r="J25" s="18">
        <v>849415</v>
      </c>
      <c r="K25" s="19">
        <v>889567</v>
      </c>
      <c r="L25" s="76">
        <v>4.0133066354375009</v>
      </c>
      <c r="M25" s="76">
        <v>4.0071395076975911</v>
      </c>
      <c r="N25" s="77">
        <v>3.9606518505959629</v>
      </c>
      <c r="P25" s="92">
        <v>129904</v>
      </c>
      <c r="Q25" s="18">
        <v>151319</v>
      </c>
      <c r="R25" s="19">
        <v>167099</v>
      </c>
      <c r="S25" s="76">
        <v>2.1446354397110197</v>
      </c>
      <c r="T25" s="76">
        <v>2.2968433071058567</v>
      </c>
      <c r="U25" s="77">
        <v>2.2631800212694144</v>
      </c>
    </row>
    <row r="26" spans="1:21" x14ac:dyDescent="0.2">
      <c r="A26" s="17" t="s">
        <v>177</v>
      </c>
      <c r="B26" s="18">
        <v>84936</v>
      </c>
      <c r="C26" s="18">
        <v>131343</v>
      </c>
      <c r="D26" s="19">
        <v>169228</v>
      </c>
      <c r="E26" s="76">
        <v>0.32821767784679062</v>
      </c>
      <c r="F26" s="76">
        <v>0.47270051334736624</v>
      </c>
      <c r="G26" s="77">
        <v>0.56705167975003457</v>
      </c>
      <c r="I26" s="92">
        <v>42405</v>
      </c>
      <c r="J26" s="18">
        <v>73567</v>
      </c>
      <c r="K26" s="19">
        <v>94257</v>
      </c>
      <c r="L26" s="76">
        <v>0.213942049125393</v>
      </c>
      <c r="M26" s="76">
        <v>0.34705442235278244</v>
      </c>
      <c r="N26" s="77">
        <v>0.41966390556486888</v>
      </c>
      <c r="P26" s="92">
        <v>42531</v>
      </c>
      <c r="Q26" s="18">
        <v>57776</v>
      </c>
      <c r="R26" s="19">
        <v>74971</v>
      </c>
      <c r="S26" s="76">
        <v>0.70216074860165489</v>
      </c>
      <c r="T26" s="76">
        <v>0.87697129184932476</v>
      </c>
      <c r="U26" s="77">
        <v>1.0154032601906013</v>
      </c>
    </row>
    <row r="27" spans="1:21" x14ac:dyDescent="0.2">
      <c r="A27" s="17" t="s">
        <v>178</v>
      </c>
      <c r="B27" s="18">
        <v>241270</v>
      </c>
      <c r="C27" s="18">
        <v>253774</v>
      </c>
      <c r="D27" s="19">
        <v>258180</v>
      </c>
      <c r="E27" s="76">
        <v>0.93233822094394814</v>
      </c>
      <c r="F27" s="76">
        <v>0.91332693843002299</v>
      </c>
      <c r="G27" s="77">
        <v>0.86511335404226208</v>
      </c>
      <c r="I27" s="92">
        <v>115946</v>
      </c>
      <c r="J27" s="18">
        <v>120701</v>
      </c>
      <c r="K27" s="19">
        <v>116230</v>
      </c>
      <c r="L27" s="76">
        <v>0.58497169739164756</v>
      </c>
      <c r="M27" s="76">
        <v>0.5694104127177021</v>
      </c>
      <c r="N27" s="77">
        <v>0.51749510109386787</v>
      </c>
      <c r="P27" s="92">
        <v>125324</v>
      </c>
      <c r="Q27" s="18">
        <v>133073</v>
      </c>
      <c r="R27" s="19">
        <v>141950</v>
      </c>
      <c r="S27" s="76">
        <v>2.0690224461628883</v>
      </c>
      <c r="T27" s="76">
        <v>2.0198906244853432</v>
      </c>
      <c r="U27" s="77">
        <v>1.9225632949281168</v>
      </c>
    </row>
    <row r="28" spans="1:21" x14ac:dyDescent="0.2">
      <c r="A28" s="17" t="s">
        <v>179</v>
      </c>
      <c r="B28" s="18">
        <v>61647</v>
      </c>
      <c r="C28" s="18">
        <v>70608</v>
      </c>
      <c r="D28" s="19">
        <v>77496</v>
      </c>
      <c r="E28" s="76">
        <v>0.23822213415066759</v>
      </c>
      <c r="F28" s="76">
        <v>0.25411660953709625</v>
      </c>
      <c r="G28" s="77">
        <v>0.25967474043248562</v>
      </c>
      <c r="I28" s="92">
        <v>38339</v>
      </c>
      <c r="J28" s="18">
        <v>44343</v>
      </c>
      <c r="K28" s="19">
        <v>47983</v>
      </c>
      <c r="L28" s="76">
        <v>0.19342823302484241</v>
      </c>
      <c r="M28" s="76">
        <v>0.20918936820027229</v>
      </c>
      <c r="N28" s="77">
        <v>0.21363647454002463</v>
      </c>
      <c r="P28" s="92">
        <v>23308</v>
      </c>
      <c r="Q28" s="18">
        <v>26265</v>
      </c>
      <c r="R28" s="19">
        <v>29513</v>
      </c>
      <c r="S28" s="76">
        <v>0.38480079773359133</v>
      </c>
      <c r="T28" s="76">
        <v>0.39867161071071922</v>
      </c>
      <c r="U28" s="77">
        <v>0.39972251161122585</v>
      </c>
    </row>
    <row r="29" spans="1:21" x14ac:dyDescent="0.2">
      <c r="A29" s="17" t="s">
        <v>180</v>
      </c>
      <c r="B29" s="18">
        <v>176180</v>
      </c>
      <c r="C29" s="18">
        <v>189452</v>
      </c>
      <c r="D29" s="19">
        <v>189462</v>
      </c>
      <c r="E29" s="76">
        <v>0.68081132244334053</v>
      </c>
      <c r="F29" s="76">
        <v>0.68183350201141457</v>
      </c>
      <c r="G29" s="77">
        <v>0.63485206554944251</v>
      </c>
      <c r="I29" s="92">
        <v>0</v>
      </c>
      <c r="J29" s="18">
        <v>0</v>
      </c>
      <c r="K29" s="19">
        <v>946</v>
      </c>
      <c r="L29" s="76" t="s">
        <v>162</v>
      </c>
      <c r="M29" s="76" t="s">
        <v>162</v>
      </c>
      <c r="N29" s="77">
        <v>4.2119105707201154E-3</v>
      </c>
      <c r="P29" s="92">
        <v>176180</v>
      </c>
      <c r="Q29" s="18">
        <v>189452</v>
      </c>
      <c r="R29" s="19">
        <v>188516</v>
      </c>
      <c r="S29" s="76">
        <v>2.9086238435174239</v>
      </c>
      <c r="T29" s="76">
        <v>2.875657109932122</v>
      </c>
      <c r="U29" s="77">
        <v>2.5532507369261634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76" t="s">
        <v>162</v>
      </c>
      <c r="F30" s="76" t="s">
        <v>162</v>
      </c>
      <c r="G30" s="77" t="s">
        <v>162</v>
      </c>
      <c r="I30" s="92">
        <v>0</v>
      </c>
      <c r="J30" s="18">
        <v>0</v>
      </c>
      <c r="K30" s="19">
        <v>0</v>
      </c>
      <c r="L30" s="76" t="s">
        <v>162</v>
      </c>
      <c r="M30" s="76" t="s">
        <v>162</v>
      </c>
      <c r="N30" s="77" t="s">
        <v>162</v>
      </c>
      <c r="P30" s="92">
        <v>0</v>
      </c>
      <c r="Q30" s="18">
        <v>0</v>
      </c>
      <c r="R30" s="19">
        <v>0</v>
      </c>
      <c r="S30" s="76" t="s">
        <v>162</v>
      </c>
      <c r="T30" s="76" t="s">
        <v>162</v>
      </c>
      <c r="U30" s="77" t="s">
        <v>162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76" t="s">
        <v>162</v>
      </c>
      <c r="F31" s="76" t="s">
        <v>162</v>
      </c>
      <c r="G31" s="77" t="s">
        <v>162</v>
      </c>
      <c r="I31" s="92">
        <v>0</v>
      </c>
      <c r="J31" s="18">
        <v>0</v>
      </c>
      <c r="K31" s="19">
        <v>0</v>
      </c>
      <c r="L31" s="76" t="s">
        <v>162</v>
      </c>
      <c r="M31" s="76" t="s">
        <v>162</v>
      </c>
      <c r="N31" s="77" t="s">
        <v>162</v>
      </c>
      <c r="P31" s="92">
        <v>0</v>
      </c>
      <c r="Q31" s="18">
        <v>0</v>
      </c>
      <c r="R31" s="19">
        <v>0</v>
      </c>
      <c r="S31" s="76" t="s">
        <v>162</v>
      </c>
      <c r="T31" s="76" t="s">
        <v>162</v>
      </c>
      <c r="U31" s="77" t="s">
        <v>162</v>
      </c>
    </row>
    <row r="32" spans="1:21" x14ac:dyDescent="0.2">
      <c r="A32" s="17" t="s">
        <v>183</v>
      </c>
      <c r="B32" s="18">
        <v>217645</v>
      </c>
      <c r="C32" s="18">
        <v>0</v>
      </c>
      <c r="D32" s="19">
        <v>0</v>
      </c>
      <c r="E32" s="76">
        <v>0.84104427445329122</v>
      </c>
      <c r="F32" s="76" t="s">
        <v>162</v>
      </c>
      <c r="G32" s="77" t="s">
        <v>162</v>
      </c>
      <c r="I32" s="92">
        <v>172814</v>
      </c>
      <c r="J32" s="18">
        <v>0</v>
      </c>
      <c r="K32" s="19">
        <v>0</v>
      </c>
      <c r="L32" s="76">
        <v>0.87188259114622491</v>
      </c>
      <c r="M32" s="76" t="s">
        <v>162</v>
      </c>
      <c r="N32" s="77" t="s">
        <v>162</v>
      </c>
      <c r="P32" s="92">
        <v>44831</v>
      </c>
      <c r="Q32" s="18">
        <v>0</v>
      </c>
      <c r="R32" s="19">
        <v>0</v>
      </c>
      <c r="S32" s="76">
        <v>0.74013233924809652</v>
      </c>
      <c r="T32" s="76" t="s">
        <v>162</v>
      </c>
      <c r="U32" s="77" t="s">
        <v>162</v>
      </c>
    </row>
    <row r="33" spans="1:21" x14ac:dyDescent="0.2">
      <c r="A33" s="17" t="s">
        <v>184</v>
      </c>
      <c r="B33" s="18">
        <v>160294</v>
      </c>
      <c r="C33" s="18">
        <v>206056</v>
      </c>
      <c r="D33" s="19">
        <v>273815</v>
      </c>
      <c r="E33" s="76">
        <v>0.61942314746130567</v>
      </c>
      <c r="F33" s="76">
        <v>0.74159092588341136</v>
      </c>
      <c r="G33" s="77">
        <v>0.91750334277280188</v>
      </c>
      <c r="I33" s="92">
        <v>154290</v>
      </c>
      <c r="J33" s="18">
        <v>199775</v>
      </c>
      <c r="K33" s="19">
        <v>267062</v>
      </c>
      <c r="L33" s="76">
        <v>0.7784251564569481</v>
      </c>
      <c r="M33" s="76">
        <v>0.94244426475902388</v>
      </c>
      <c r="N33" s="77">
        <v>1.1890499586021728</v>
      </c>
      <c r="P33" s="92">
        <v>6004</v>
      </c>
      <c r="Q33" s="18">
        <v>6281</v>
      </c>
      <c r="R33" s="19">
        <v>6753</v>
      </c>
      <c r="S33" s="76">
        <v>9.9122360974450069E-2</v>
      </c>
      <c r="T33" s="76">
        <v>9.5338145321683901E-2</v>
      </c>
      <c r="U33" s="77">
        <v>9.1462274960546486E-2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76" t="s">
        <v>162</v>
      </c>
      <c r="F34" s="76" t="s">
        <v>162</v>
      </c>
      <c r="G34" s="77" t="s">
        <v>162</v>
      </c>
      <c r="I34" s="92">
        <v>0</v>
      </c>
      <c r="J34" s="18">
        <v>0</v>
      </c>
      <c r="K34" s="19">
        <v>0</v>
      </c>
      <c r="L34" s="76" t="s">
        <v>162</v>
      </c>
      <c r="M34" s="76" t="s">
        <v>162</v>
      </c>
      <c r="N34" s="77" t="s">
        <v>162</v>
      </c>
      <c r="P34" s="92">
        <v>0</v>
      </c>
      <c r="Q34" s="18">
        <v>0</v>
      </c>
      <c r="R34" s="19">
        <v>0</v>
      </c>
      <c r="S34" s="76" t="s">
        <v>162</v>
      </c>
      <c r="T34" s="76" t="s">
        <v>162</v>
      </c>
      <c r="U34" s="77" t="s">
        <v>162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76" t="s">
        <v>162</v>
      </c>
      <c r="F35" s="76" t="s">
        <v>162</v>
      </c>
      <c r="G35" s="77" t="s">
        <v>162</v>
      </c>
      <c r="I35" s="92">
        <v>0</v>
      </c>
      <c r="J35" s="18">
        <v>0</v>
      </c>
      <c r="K35" s="19">
        <v>0</v>
      </c>
      <c r="L35" s="76" t="s">
        <v>162</v>
      </c>
      <c r="M35" s="76" t="s">
        <v>162</v>
      </c>
      <c r="N35" s="77" t="s">
        <v>162</v>
      </c>
      <c r="P35" s="92">
        <v>0</v>
      </c>
      <c r="Q35" s="18">
        <v>0</v>
      </c>
      <c r="R35" s="19">
        <v>0</v>
      </c>
      <c r="S35" s="76" t="s">
        <v>162</v>
      </c>
      <c r="T35" s="76" t="s">
        <v>162</v>
      </c>
      <c r="U35" s="77" t="s">
        <v>162</v>
      </c>
    </row>
    <row r="36" spans="1:21" ht="13.5" thickBot="1" x14ac:dyDescent="0.25">
      <c r="A36" s="20" t="s">
        <v>4</v>
      </c>
      <c r="B36" s="21">
        <v>25877948</v>
      </c>
      <c r="C36" s="21">
        <v>27785669</v>
      </c>
      <c r="D36" s="22">
        <v>29843488</v>
      </c>
      <c r="E36" s="79">
        <v>100</v>
      </c>
      <c r="F36" s="79">
        <v>100</v>
      </c>
      <c r="G36" s="80">
        <v>100</v>
      </c>
      <c r="I36" s="93">
        <v>19820788</v>
      </c>
      <c r="J36" s="21">
        <v>21197540</v>
      </c>
      <c r="K36" s="22">
        <v>22460116</v>
      </c>
      <c r="L36" s="79">
        <v>100</v>
      </c>
      <c r="M36" s="79">
        <v>100</v>
      </c>
      <c r="N36" s="80">
        <v>100</v>
      </c>
      <c r="P36" s="93">
        <v>6057160</v>
      </c>
      <c r="Q36" s="21">
        <v>6588129</v>
      </c>
      <c r="R36" s="22">
        <v>7383372</v>
      </c>
      <c r="S36" s="79">
        <v>100</v>
      </c>
      <c r="T36" s="79">
        <v>100</v>
      </c>
      <c r="U36" s="80">
        <v>100</v>
      </c>
    </row>
    <row r="37" spans="1:21" x14ac:dyDescent="0.2">
      <c r="I37" s="97"/>
      <c r="P37" s="97"/>
    </row>
    <row r="38" spans="1:21" ht="16.5" thickBot="1" x14ac:dyDescent="0.3">
      <c r="A38" s="5" t="s">
        <v>36</v>
      </c>
      <c r="B38" s="6"/>
      <c r="C38" s="6"/>
      <c r="D38" s="275" t="s">
        <v>104</v>
      </c>
      <c r="E38" s="275"/>
      <c r="F38" s="6"/>
      <c r="I38" s="275" t="s">
        <v>91</v>
      </c>
      <c r="J38" s="275"/>
      <c r="K38" s="275"/>
      <c r="L38" s="275"/>
      <c r="M38" s="275"/>
      <c r="N38" s="275"/>
      <c r="P38" s="275" t="s">
        <v>92</v>
      </c>
      <c r="Q38" s="275"/>
      <c r="R38" s="275"/>
      <c r="S38" s="275"/>
      <c r="T38" s="275"/>
      <c r="U38" s="275"/>
    </row>
    <row r="39" spans="1:21" x14ac:dyDescent="0.2">
      <c r="A39" s="7"/>
      <c r="B39" s="83"/>
      <c r="C39" s="82" t="s">
        <v>29</v>
      </c>
      <c r="D39" s="84"/>
      <c r="E39" s="11"/>
      <c r="F39" s="9" t="s">
        <v>2</v>
      </c>
      <c r="G39" s="12"/>
      <c r="I39" s="32"/>
      <c r="J39" s="82" t="s">
        <v>29</v>
      </c>
      <c r="K39" s="84"/>
      <c r="L39" s="11"/>
      <c r="M39" s="82" t="s">
        <v>2</v>
      </c>
      <c r="N39" s="12"/>
      <c r="P39" s="32"/>
      <c r="Q39" s="82" t="s">
        <v>29</v>
      </c>
      <c r="R39" s="84"/>
      <c r="S39" s="11"/>
      <c r="T39" s="82" t="s">
        <v>2</v>
      </c>
      <c r="U39" s="12"/>
    </row>
    <row r="40" spans="1:21" x14ac:dyDescent="0.2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1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1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">
      <c r="A41" s="17" t="s">
        <v>81</v>
      </c>
      <c r="B41" s="18">
        <v>962612</v>
      </c>
      <c r="C41" s="18">
        <v>991462</v>
      </c>
      <c r="D41" s="19">
        <v>1005470</v>
      </c>
      <c r="E41" s="76">
        <v>20.724482357282522</v>
      </c>
      <c r="F41" s="76">
        <v>20.675789526367595</v>
      </c>
      <c r="G41" s="77">
        <v>20.657340077010726</v>
      </c>
      <c r="I41" s="92">
        <v>747255</v>
      </c>
      <c r="J41" s="18">
        <v>773917</v>
      </c>
      <c r="K41" s="19">
        <v>787856</v>
      </c>
      <c r="L41" s="76">
        <v>20.141823363927497</v>
      </c>
      <c r="M41" s="76">
        <v>20.401719727810818</v>
      </c>
      <c r="N41" s="77">
        <v>20.593902881477678</v>
      </c>
      <c r="P41" s="92">
        <v>215357</v>
      </c>
      <c r="Q41" s="18">
        <v>217545</v>
      </c>
      <c r="R41" s="19">
        <v>217614</v>
      </c>
      <c r="S41" s="76">
        <v>23.036800989261252</v>
      </c>
      <c r="T41" s="76">
        <v>21.713483230178195</v>
      </c>
      <c r="U41" s="77">
        <v>20.890315619306172</v>
      </c>
    </row>
    <row r="42" spans="1:21" x14ac:dyDescent="0.2">
      <c r="A42" s="222" t="s">
        <v>188</v>
      </c>
      <c r="B42" s="18">
        <v>201910</v>
      </c>
      <c r="C42" s="18">
        <v>246559</v>
      </c>
      <c r="D42" s="19">
        <v>264822</v>
      </c>
      <c r="E42" s="76">
        <v>4.3470060967024242</v>
      </c>
      <c r="F42" s="76">
        <v>5.1417018401428072</v>
      </c>
      <c r="G42" s="77">
        <v>5.440757172142515</v>
      </c>
      <c r="I42" s="92">
        <v>196360</v>
      </c>
      <c r="J42" s="18">
        <v>237700</v>
      </c>
      <c r="K42" s="19">
        <v>253600</v>
      </c>
      <c r="L42" s="76">
        <v>5.2927694505099367</v>
      </c>
      <c r="M42" s="76">
        <v>6.2661613316423219</v>
      </c>
      <c r="N42" s="77">
        <v>6.6288938216409337</v>
      </c>
      <c r="P42" s="92">
        <v>5550</v>
      </c>
      <c r="Q42" s="18">
        <v>8859</v>
      </c>
      <c r="R42" s="19">
        <v>11222</v>
      </c>
      <c r="S42" s="76">
        <v>0.59368511583277972</v>
      </c>
      <c r="T42" s="76">
        <v>0.88422969011537211</v>
      </c>
      <c r="U42" s="77">
        <v>1.0772795954297694</v>
      </c>
    </row>
    <row r="43" spans="1:21" x14ac:dyDescent="0.2">
      <c r="A43" s="17" t="s">
        <v>82</v>
      </c>
      <c r="B43" s="18">
        <v>1159613</v>
      </c>
      <c r="C43" s="18">
        <v>1180098</v>
      </c>
      <c r="D43" s="19">
        <v>1186039</v>
      </c>
      <c r="E43" s="76">
        <v>24.965800509213949</v>
      </c>
      <c r="F43" s="76">
        <v>24.609574414841262</v>
      </c>
      <c r="G43" s="77">
        <v>24.367122805849725</v>
      </c>
      <c r="I43" s="92">
        <v>839819</v>
      </c>
      <c r="J43" s="18">
        <v>852827</v>
      </c>
      <c r="K43" s="19">
        <v>856701</v>
      </c>
      <c r="L43" s="76">
        <v>22.636832079638445</v>
      </c>
      <c r="M43" s="76">
        <v>22.481916575433431</v>
      </c>
      <c r="N43" s="77">
        <v>22.393454124186157</v>
      </c>
      <c r="P43" s="92">
        <v>319794</v>
      </c>
      <c r="Q43" s="18">
        <v>327271</v>
      </c>
      <c r="R43" s="19">
        <v>329338</v>
      </c>
      <c r="S43" s="76">
        <v>34.20845728515819</v>
      </c>
      <c r="T43" s="76">
        <v>32.665395068715199</v>
      </c>
      <c r="U43" s="77">
        <v>31.615497005850063</v>
      </c>
    </row>
    <row r="44" spans="1:21" x14ac:dyDescent="0.2">
      <c r="A44" s="17" t="s">
        <v>84</v>
      </c>
      <c r="B44" s="18">
        <v>619540</v>
      </c>
      <c r="C44" s="18">
        <v>628488</v>
      </c>
      <c r="D44" s="19">
        <v>699460</v>
      </c>
      <c r="E44" s="76">
        <v>13.338339642172354</v>
      </c>
      <c r="F44" s="76">
        <v>13.106387948149013</v>
      </c>
      <c r="G44" s="77">
        <v>14.370377127379157</v>
      </c>
      <c r="I44" s="92">
        <v>548065</v>
      </c>
      <c r="J44" s="18">
        <v>547012</v>
      </c>
      <c r="K44" s="19">
        <v>568712</v>
      </c>
      <c r="L44" s="76">
        <v>14.772772911457164</v>
      </c>
      <c r="M44" s="76">
        <v>14.420132277426713</v>
      </c>
      <c r="N44" s="77">
        <v>14.865660343426887</v>
      </c>
      <c r="P44" s="92">
        <v>71475</v>
      </c>
      <c r="Q44" s="18">
        <v>81476</v>
      </c>
      <c r="R44" s="19">
        <v>130748</v>
      </c>
      <c r="S44" s="76">
        <v>7.6457015593059339</v>
      </c>
      <c r="T44" s="76">
        <v>8.1322382020363531</v>
      </c>
      <c r="U44" s="77">
        <v>12.551430452971974</v>
      </c>
    </row>
    <row r="45" spans="1:21" x14ac:dyDescent="0.2">
      <c r="A45" s="17" t="s">
        <v>187</v>
      </c>
      <c r="B45" s="18">
        <v>665793</v>
      </c>
      <c r="C45" s="18">
        <v>693328</v>
      </c>
      <c r="D45" s="19">
        <v>705750</v>
      </c>
      <c r="E45" s="76">
        <v>14.334140112633337</v>
      </c>
      <c r="F45" s="76">
        <v>14.458550908393253</v>
      </c>
      <c r="G45" s="77">
        <v>14.499604920435537</v>
      </c>
      <c r="I45" s="92">
        <v>611297</v>
      </c>
      <c r="J45" s="18">
        <v>630305</v>
      </c>
      <c r="K45" s="19">
        <v>636719</v>
      </c>
      <c r="L45" s="76">
        <v>16.47715464854539</v>
      </c>
      <c r="M45" s="76">
        <v>16.615872184016887</v>
      </c>
      <c r="N45" s="77">
        <v>16.643306960652183</v>
      </c>
      <c r="P45" s="92">
        <v>54496</v>
      </c>
      <c r="Q45" s="18">
        <v>63023</v>
      </c>
      <c r="R45" s="19">
        <v>69031</v>
      </c>
      <c r="S45" s="76">
        <v>5.8294529860221918</v>
      </c>
      <c r="T45" s="76">
        <v>6.2904174015285124</v>
      </c>
      <c r="U45" s="77">
        <v>6.6267766665578698</v>
      </c>
    </row>
    <row r="46" spans="1:21" x14ac:dyDescent="0.2">
      <c r="A46" s="17" t="s">
        <v>163</v>
      </c>
      <c r="B46" s="18">
        <v>131445</v>
      </c>
      <c r="C46" s="18">
        <v>136139</v>
      </c>
      <c r="D46" s="19">
        <v>141024</v>
      </c>
      <c r="E46" s="76">
        <v>2.829935200738201</v>
      </c>
      <c r="F46" s="76">
        <v>2.8390208705226807</v>
      </c>
      <c r="G46" s="77">
        <v>2.8973323192341498</v>
      </c>
      <c r="I46" s="92">
        <v>131445</v>
      </c>
      <c r="J46" s="18">
        <v>136139</v>
      </c>
      <c r="K46" s="19">
        <v>141024</v>
      </c>
      <c r="L46" s="76">
        <v>3.5430234285102804</v>
      </c>
      <c r="M46" s="76">
        <v>3.5888470236788139</v>
      </c>
      <c r="N46" s="77">
        <v>3.6862504822677091</v>
      </c>
      <c r="P46" s="92">
        <v>0</v>
      </c>
      <c r="Q46" s="18">
        <v>0</v>
      </c>
      <c r="R46" s="19">
        <v>0</v>
      </c>
      <c r="S46" s="76" t="s">
        <v>162</v>
      </c>
      <c r="T46" s="76" t="s">
        <v>162</v>
      </c>
      <c r="U46" s="77" t="s">
        <v>162</v>
      </c>
    </row>
    <row r="47" spans="1:21" x14ac:dyDescent="0.2">
      <c r="A47" s="17" t="s">
        <v>164</v>
      </c>
      <c r="B47" s="18">
        <v>105492</v>
      </c>
      <c r="C47" s="18">
        <v>130194</v>
      </c>
      <c r="D47" s="19">
        <v>0</v>
      </c>
      <c r="E47" s="76">
        <v>2.2711820472157505</v>
      </c>
      <c r="F47" s="76">
        <v>2.71504479404748</v>
      </c>
      <c r="G47" s="77" t="s">
        <v>162</v>
      </c>
      <c r="I47" s="92">
        <v>60477</v>
      </c>
      <c r="J47" s="18">
        <v>57535</v>
      </c>
      <c r="K47" s="19">
        <v>0</v>
      </c>
      <c r="L47" s="76">
        <v>1.6301223164518714</v>
      </c>
      <c r="M47" s="76">
        <v>1.5167168372572193</v>
      </c>
      <c r="N47" s="77" t="s">
        <v>162</v>
      </c>
      <c r="P47" s="92">
        <v>45015</v>
      </c>
      <c r="Q47" s="18">
        <v>72659</v>
      </c>
      <c r="R47" s="19">
        <v>0</v>
      </c>
      <c r="S47" s="76">
        <v>4.8152676557139786</v>
      </c>
      <c r="T47" s="76">
        <v>7.2522005930796727</v>
      </c>
      <c r="U47" s="77" t="s">
        <v>162</v>
      </c>
    </row>
    <row r="48" spans="1:21" x14ac:dyDescent="0.2">
      <c r="A48" s="17" t="s">
        <v>165</v>
      </c>
      <c r="B48" s="18">
        <v>57006</v>
      </c>
      <c r="C48" s="18">
        <v>61874</v>
      </c>
      <c r="D48" s="19">
        <v>75580</v>
      </c>
      <c r="E48" s="76">
        <v>1.2273063718915278</v>
      </c>
      <c r="F48" s="76">
        <v>1.2903104719640981</v>
      </c>
      <c r="G48" s="77">
        <v>1.5527880125915945</v>
      </c>
      <c r="I48" s="92">
        <v>0</v>
      </c>
      <c r="J48" s="18">
        <v>0</v>
      </c>
      <c r="K48" s="19">
        <v>0</v>
      </c>
      <c r="L48" s="76" t="s">
        <v>162</v>
      </c>
      <c r="M48" s="76" t="s">
        <v>162</v>
      </c>
      <c r="N48" s="77" t="s">
        <v>162</v>
      </c>
      <c r="P48" s="92">
        <v>57006</v>
      </c>
      <c r="Q48" s="18">
        <v>61874</v>
      </c>
      <c r="R48" s="19">
        <v>75580</v>
      </c>
      <c r="S48" s="76">
        <v>6.0979484167862061</v>
      </c>
      <c r="T48" s="76">
        <v>6.1757340384014601</v>
      </c>
      <c r="U48" s="77">
        <v>7.255461755710388</v>
      </c>
    </row>
    <row r="49" spans="1:21" x14ac:dyDescent="0.2">
      <c r="A49" s="17" t="s">
        <v>166</v>
      </c>
      <c r="B49" s="18">
        <v>113038</v>
      </c>
      <c r="C49" s="18">
        <v>115560</v>
      </c>
      <c r="D49" s="19">
        <v>117783</v>
      </c>
      <c r="E49" s="76">
        <v>2.4336430843397983</v>
      </c>
      <c r="F49" s="76">
        <v>2.4098697052101232</v>
      </c>
      <c r="G49" s="77">
        <v>2.419846923618362</v>
      </c>
      <c r="I49" s="92">
        <v>91374</v>
      </c>
      <c r="J49" s="18">
        <v>96267</v>
      </c>
      <c r="K49" s="19">
        <v>99815</v>
      </c>
      <c r="L49" s="76">
        <v>2.4629329587028672</v>
      </c>
      <c r="M49" s="76">
        <v>2.5377557968582729</v>
      </c>
      <c r="N49" s="77">
        <v>2.6090813754222784</v>
      </c>
      <c r="P49" s="92">
        <v>21664</v>
      </c>
      <c r="Q49" s="18">
        <v>19293</v>
      </c>
      <c r="R49" s="19">
        <v>17968</v>
      </c>
      <c r="S49" s="76">
        <v>2.3174043872795207</v>
      </c>
      <c r="T49" s="76">
        <v>1.9256624236816653</v>
      </c>
      <c r="U49" s="77">
        <v>1.724876115726439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76" t="s">
        <v>162</v>
      </c>
      <c r="F50" s="76" t="s">
        <v>162</v>
      </c>
      <c r="G50" s="77" t="s">
        <v>162</v>
      </c>
      <c r="I50" s="92">
        <v>0</v>
      </c>
      <c r="J50" s="18">
        <v>0</v>
      </c>
      <c r="K50" s="19">
        <v>0</v>
      </c>
      <c r="L50" s="76" t="s">
        <v>162</v>
      </c>
      <c r="M50" s="76" t="s">
        <v>162</v>
      </c>
      <c r="N50" s="77" t="s">
        <v>162</v>
      </c>
      <c r="P50" s="92">
        <v>0</v>
      </c>
      <c r="Q50" s="18">
        <v>0</v>
      </c>
      <c r="R50" s="19">
        <v>0</v>
      </c>
      <c r="S50" s="76" t="s">
        <v>162</v>
      </c>
      <c r="T50" s="76" t="s">
        <v>162</v>
      </c>
      <c r="U50" s="77" t="s">
        <v>162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76" t="s">
        <v>162</v>
      </c>
      <c r="F51" s="76" t="s">
        <v>162</v>
      </c>
      <c r="G51" s="77" t="s">
        <v>162</v>
      </c>
      <c r="I51" s="92">
        <v>0</v>
      </c>
      <c r="J51" s="18">
        <v>0</v>
      </c>
      <c r="K51" s="19">
        <v>0</v>
      </c>
      <c r="L51" s="76" t="s">
        <v>162</v>
      </c>
      <c r="M51" s="76" t="s">
        <v>162</v>
      </c>
      <c r="N51" s="77" t="s">
        <v>162</v>
      </c>
      <c r="P51" s="92">
        <v>0</v>
      </c>
      <c r="Q51" s="18">
        <v>0</v>
      </c>
      <c r="R51" s="19">
        <v>0</v>
      </c>
      <c r="S51" s="76" t="s">
        <v>162</v>
      </c>
      <c r="T51" s="76" t="s">
        <v>162</v>
      </c>
      <c r="U51" s="77" t="s">
        <v>162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76" t="s">
        <v>162</v>
      </c>
      <c r="F52" s="76" t="s">
        <v>162</v>
      </c>
      <c r="G52" s="77" t="s">
        <v>162</v>
      </c>
      <c r="I52" s="92">
        <v>0</v>
      </c>
      <c r="J52" s="18">
        <v>0</v>
      </c>
      <c r="K52" s="19">
        <v>0</v>
      </c>
      <c r="L52" s="76" t="s">
        <v>162</v>
      </c>
      <c r="M52" s="76" t="s">
        <v>162</v>
      </c>
      <c r="N52" s="77" t="s">
        <v>162</v>
      </c>
      <c r="P52" s="92">
        <v>0</v>
      </c>
      <c r="Q52" s="18">
        <v>0</v>
      </c>
      <c r="R52" s="19">
        <v>0</v>
      </c>
      <c r="S52" s="76" t="s">
        <v>162</v>
      </c>
      <c r="T52" s="76" t="s">
        <v>162</v>
      </c>
      <c r="U52" s="77" t="s">
        <v>162</v>
      </c>
    </row>
    <row r="53" spans="1:21" x14ac:dyDescent="0.2">
      <c r="A53" s="17" t="s">
        <v>170</v>
      </c>
      <c r="B53" s="18">
        <v>0</v>
      </c>
      <c r="C53" s="18">
        <v>0</v>
      </c>
      <c r="D53" s="19">
        <v>35874</v>
      </c>
      <c r="E53" s="76" t="s">
        <v>162</v>
      </c>
      <c r="F53" s="76" t="s">
        <v>162</v>
      </c>
      <c r="G53" s="77">
        <v>0.73702986456352027</v>
      </c>
      <c r="I53" s="92">
        <v>0</v>
      </c>
      <c r="J53" s="18">
        <v>0</v>
      </c>
      <c r="K53" s="19">
        <v>0</v>
      </c>
      <c r="L53" s="76" t="s">
        <v>162</v>
      </c>
      <c r="M53" s="76" t="s">
        <v>162</v>
      </c>
      <c r="N53" s="77" t="s">
        <v>162</v>
      </c>
      <c r="P53" s="92">
        <v>0</v>
      </c>
      <c r="Q53" s="18">
        <v>0</v>
      </c>
      <c r="R53" s="19">
        <v>35874</v>
      </c>
      <c r="S53" s="76" t="s">
        <v>162</v>
      </c>
      <c r="T53" s="76" t="s">
        <v>162</v>
      </c>
      <c r="U53" s="77">
        <v>3.4438004104836528</v>
      </c>
    </row>
    <row r="54" spans="1:21" x14ac:dyDescent="0.2">
      <c r="A54" s="17" t="s">
        <v>171</v>
      </c>
      <c r="B54" s="18">
        <v>258887</v>
      </c>
      <c r="C54" s="18">
        <v>250614</v>
      </c>
      <c r="D54" s="19">
        <v>254673</v>
      </c>
      <c r="E54" s="76">
        <v>5.5736881152840398</v>
      </c>
      <c r="F54" s="76">
        <v>5.2262641597570942</v>
      </c>
      <c r="G54" s="77">
        <v>5.2322463817245195</v>
      </c>
      <c r="I54" s="92">
        <v>208941</v>
      </c>
      <c r="J54" s="18">
        <v>199881</v>
      </c>
      <c r="K54" s="19">
        <v>203292</v>
      </c>
      <c r="L54" s="76">
        <v>5.6318829790130209</v>
      </c>
      <c r="M54" s="76">
        <v>5.2691905474547704</v>
      </c>
      <c r="N54" s="77">
        <v>5.3138843958557915</v>
      </c>
      <c r="P54" s="92">
        <v>49946</v>
      </c>
      <c r="Q54" s="18">
        <v>50733</v>
      </c>
      <c r="R54" s="19">
        <v>51381</v>
      </c>
      <c r="S54" s="76">
        <v>5.3427381613304537</v>
      </c>
      <c r="T54" s="76">
        <v>5.0637346053305308</v>
      </c>
      <c r="U54" s="77">
        <v>4.9324276325768119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76" t="s">
        <v>162</v>
      </c>
      <c r="F55" s="76" t="s">
        <v>162</v>
      </c>
      <c r="G55" s="77" t="s">
        <v>162</v>
      </c>
      <c r="I55" s="92">
        <v>0</v>
      </c>
      <c r="J55" s="18">
        <v>0</v>
      </c>
      <c r="K55" s="19">
        <v>0</v>
      </c>
      <c r="L55" s="76" t="s">
        <v>162</v>
      </c>
      <c r="M55" s="76" t="s">
        <v>162</v>
      </c>
      <c r="N55" s="77" t="s">
        <v>162</v>
      </c>
      <c r="P55" s="92">
        <v>0</v>
      </c>
      <c r="Q55" s="18">
        <v>0</v>
      </c>
      <c r="R55" s="19">
        <v>0</v>
      </c>
      <c r="S55" s="76" t="s">
        <v>162</v>
      </c>
      <c r="T55" s="76" t="s">
        <v>162</v>
      </c>
      <c r="U55" s="77" t="s">
        <v>162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76" t="s">
        <v>162</v>
      </c>
      <c r="F56" s="76" t="s">
        <v>162</v>
      </c>
      <c r="G56" s="77" t="s">
        <v>162</v>
      </c>
      <c r="I56" s="92">
        <v>0</v>
      </c>
      <c r="J56" s="18">
        <v>0</v>
      </c>
      <c r="K56" s="19">
        <v>0</v>
      </c>
      <c r="L56" s="76" t="s">
        <v>162</v>
      </c>
      <c r="M56" s="76" t="s">
        <v>162</v>
      </c>
      <c r="N56" s="77" t="s">
        <v>162</v>
      </c>
      <c r="P56" s="92">
        <v>0</v>
      </c>
      <c r="Q56" s="18">
        <v>0</v>
      </c>
      <c r="R56" s="19">
        <v>0</v>
      </c>
      <c r="S56" s="76" t="s">
        <v>162</v>
      </c>
      <c r="T56" s="76" t="s">
        <v>162</v>
      </c>
      <c r="U56" s="77" t="s">
        <v>162</v>
      </c>
    </row>
    <row r="57" spans="1:21" x14ac:dyDescent="0.2">
      <c r="A57" s="17" t="s">
        <v>174</v>
      </c>
      <c r="B57" s="18">
        <v>0</v>
      </c>
      <c r="C57" s="18">
        <v>2129</v>
      </c>
      <c r="D57" s="19">
        <v>5663</v>
      </c>
      <c r="E57" s="76" t="s">
        <v>162</v>
      </c>
      <c r="F57" s="76">
        <v>4.4397824527451994E-2</v>
      </c>
      <c r="G57" s="77">
        <v>0.11634610366904208</v>
      </c>
      <c r="I57" s="92">
        <v>0</v>
      </c>
      <c r="J57" s="18">
        <v>1081</v>
      </c>
      <c r="K57" s="19">
        <v>3989</v>
      </c>
      <c r="L57" s="76" t="s">
        <v>162</v>
      </c>
      <c r="M57" s="76">
        <v>2.8496930582689737E-2</v>
      </c>
      <c r="N57" s="77">
        <v>0.10426915400049559</v>
      </c>
      <c r="P57" s="92">
        <v>0</v>
      </c>
      <c r="Q57" s="18">
        <v>1048</v>
      </c>
      <c r="R57" s="19">
        <v>1674</v>
      </c>
      <c r="S57" s="76" t="s">
        <v>162</v>
      </c>
      <c r="T57" s="76">
        <v>0.10460240605496218</v>
      </c>
      <c r="U57" s="77">
        <v>0.16069916616908164</v>
      </c>
    </row>
    <row r="58" spans="1:21" x14ac:dyDescent="0.2">
      <c r="A58" s="17" t="s">
        <v>175</v>
      </c>
      <c r="B58" s="18">
        <v>1792</v>
      </c>
      <c r="C58" s="18">
        <v>1968</v>
      </c>
      <c r="D58" s="19">
        <v>2046</v>
      </c>
      <c r="E58" s="76">
        <v>3.8580728667677401E-2</v>
      </c>
      <c r="F58" s="76">
        <v>4.1040356350411235E-2</v>
      </c>
      <c r="G58" s="77">
        <v>4.20349864218365E-2</v>
      </c>
      <c r="I58" s="92">
        <v>0</v>
      </c>
      <c r="J58" s="18">
        <v>0</v>
      </c>
      <c r="K58" s="19">
        <v>0</v>
      </c>
      <c r="L58" s="76" t="s">
        <v>162</v>
      </c>
      <c r="M58" s="76" t="s">
        <v>162</v>
      </c>
      <c r="N58" s="77" t="s">
        <v>162</v>
      </c>
      <c r="P58" s="92">
        <v>1792</v>
      </c>
      <c r="Q58" s="18">
        <v>1968</v>
      </c>
      <c r="R58" s="19">
        <v>2046</v>
      </c>
      <c r="S58" s="76">
        <v>0.19169076172474619</v>
      </c>
      <c r="T58" s="76">
        <v>0.19642894572153202</v>
      </c>
      <c r="U58" s="77">
        <v>0.1964100919844331</v>
      </c>
    </row>
    <row r="59" spans="1:21" x14ac:dyDescent="0.2">
      <c r="A59" s="17" t="s">
        <v>176</v>
      </c>
      <c r="B59" s="18">
        <v>194155</v>
      </c>
      <c r="C59" s="18">
        <v>207486</v>
      </c>
      <c r="D59" s="19">
        <v>212179</v>
      </c>
      <c r="E59" s="76">
        <v>4.1800454098621129</v>
      </c>
      <c r="F59" s="76">
        <v>4.3268797651023503</v>
      </c>
      <c r="G59" s="77">
        <v>4.3592088875849688</v>
      </c>
      <c r="I59" s="92">
        <v>170944</v>
      </c>
      <c r="J59" s="18">
        <v>179662</v>
      </c>
      <c r="K59" s="19">
        <v>182388</v>
      </c>
      <c r="L59" s="76">
        <v>4.6076959714196919</v>
      </c>
      <c r="M59" s="76">
        <v>4.7361845905154514</v>
      </c>
      <c r="N59" s="77">
        <v>4.7674711606523923</v>
      </c>
      <c r="P59" s="92">
        <v>23211</v>
      </c>
      <c r="Q59" s="18">
        <v>27824</v>
      </c>
      <c r="R59" s="19">
        <v>29791</v>
      </c>
      <c r="S59" s="76">
        <v>2.4828874276747119</v>
      </c>
      <c r="T59" s="76">
        <v>2.777153956176782</v>
      </c>
      <c r="U59" s="77">
        <v>2.8598499757127307</v>
      </c>
    </row>
    <row r="60" spans="1:21" x14ac:dyDescent="0.2">
      <c r="A60" s="17" t="s">
        <v>177</v>
      </c>
      <c r="B60" s="18">
        <v>13651</v>
      </c>
      <c r="C60" s="18">
        <v>20999</v>
      </c>
      <c r="D60" s="19">
        <v>25203</v>
      </c>
      <c r="E60" s="76">
        <v>0.29389817357280368</v>
      </c>
      <c r="F60" s="76">
        <v>0.43790977794831587</v>
      </c>
      <c r="G60" s="77">
        <v>0.51779460546898592</v>
      </c>
      <c r="I60" s="92">
        <v>7798</v>
      </c>
      <c r="J60" s="18">
        <v>13257</v>
      </c>
      <c r="K60" s="19">
        <v>16171</v>
      </c>
      <c r="L60" s="76">
        <v>0.21019054886472036</v>
      </c>
      <c r="M60" s="76">
        <v>0.34947623379714876</v>
      </c>
      <c r="N60" s="77">
        <v>0.42269653781449346</v>
      </c>
      <c r="P60" s="92">
        <v>5853</v>
      </c>
      <c r="Q60" s="18">
        <v>7742</v>
      </c>
      <c r="R60" s="19">
        <v>9032</v>
      </c>
      <c r="S60" s="76">
        <v>0.62609711404851531</v>
      </c>
      <c r="T60" s="76">
        <v>0.77274029358541718</v>
      </c>
      <c r="U60" s="77">
        <v>0.86704591925874874</v>
      </c>
    </row>
    <row r="61" spans="1:21" x14ac:dyDescent="0.2">
      <c r="A61" s="17" t="s">
        <v>178</v>
      </c>
      <c r="B61" s="18">
        <v>51985</v>
      </c>
      <c r="C61" s="18">
        <v>52258</v>
      </c>
      <c r="D61" s="19">
        <v>49448</v>
      </c>
      <c r="E61" s="76">
        <v>1.1192071315788001</v>
      </c>
      <c r="F61" s="76">
        <v>1.0897799502844463</v>
      </c>
      <c r="G61" s="77">
        <v>1.0159071400718334</v>
      </c>
      <c r="I61" s="92">
        <v>26221</v>
      </c>
      <c r="J61" s="18">
        <v>25672</v>
      </c>
      <c r="K61" s="19">
        <v>23035</v>
      </c>
      <c r="L61" s="76">
        <v>0.70677178530159435</v>
      </c>
      <c r="M61" s="76">
        <v>0.6767559684725355</v>
      </c>
      <c r="N61" s="77">
        <v>0.60211580907531115</v>
      </c>
      <c r="P61" s="92">
        <v>25764</v>
      </c>
      <c r="Q61" s="18">
        <v>26586</v>
      </c>
      <c r="R61" s="19">
        <v>26413</v>
      </c>
      <c r="S61" s="76">
        <v>2.7559825809577907</v>
      </c>
      <c r="T61" s="76">
        <v>2.65358737345155</v>
      </c>
      <c r="U61" s="77">
        <v>2.5355717300023617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76" t="s">
        <v>162</v>
      </c>
      <c r="F62" s="76" t="s">
        <v>162</v>
      </c>
      <c r="G62" s="77" t="s">
        <v>162</v>
      </c>
      <c r="I62" s="92">
        <v>0</v>
      </c>
      <c r="J62" s="18">
        <v>0</v>
      </c>
      <c r="K62" s="19">
        <v>0</v>
      </c>
      <c r="L62" s="76" t="s">
        <v>162</v>
      </c>
      <c r="M62" s="76" t="s">
        <v>162</v>
      </c>
      <c r="N62" s="77" t="s">
        <v>162</v>
      </c>
      <c r="P62" s="92">
        <v>0</v>
      </c>
      <c r="Q62" s="18">
        <v>0</v>
      </c>
      <c r="R62" s="19">
        <v>0</v>
      </c>
      <c r="S62" s="76" t="s">
        <v>162</v>
      </c>
      <c r="T62" s="76" t="s">
        <v>162</v>
      </c>
      <c r="U62" s="77" t="s">
        <v>162</v>
      </c>
    </row>
    <row r="63" spans="1:21" x14ac:dyDescent="0.2">
      <c r="A63" s="17" t="s">
        <v>180</v>
      </c>
      <c r="B63" s="18">
        <v>31571</v>
      </c>
      <c r="C63" s="18">
        <v>33257</v>
      </c>
      <c r="D63" s="19">
        <v>33366</v>
      </c>
      <c r="E63" s="76">
        <v>0.67970546024957768</v>
      </c>
      <c r="F63" s="76">
        <v>0.69353614387481022</v>
      </c>
      <c r="G63" s="77">
        <v>0.68550310701417227</v>
      </c>
      <c r="I63" s="92">
        <v>0</v>
      </c>
      <c r="J63" s="18">
        <v>0</v>
      </c>
      <c r="K63" s="19">
        <v>122</v>
      </c>
      <c r="L63" s="76" t="s">
        <v>162</v>
      </c>
      <c r="M63" s="76" t="s">
        <v>162</v>
      </c>
      <c r="N63" s="77">
        <v>3.1889788889597551E-3</v>
      </c>
      <c r="P63" s="92">
        <v>31571</v>
      </c>
      <c r="Q63" s="18">
        <v>33257</v>
      </c>
      <c r="R63" s="19">
        <v>33244</v>
      </c>
      <c r="S63" s="76">
        <v>3.3771590616138178</v>
      </c>
      <c r="T63" s="76">
        <v>3.3194295974903407</v>
      </c>
      <c r="U63" s="77">
        <v>3.1913280048536139</v>
      </c>
    </row>
    <row r="64" spans="1:21" x14ac:dyDescent="0.2">
      <c r="A64" s="17" t="s">
        <v>181</v>
      </c>
      <c r="B64" s="18">
        <v>0</v>
      </c>
      <c r="C64" s="18">
        <v>0</v>
      </c>
      <c r="D64" s="19">
        <v>0</v>
      </c>
      <c r="E64" s="76" t="s">
        <v>162</v>
      </c>
      <c r="F64" s="76" t="s">
        <v>162</v>
      </c>
      <c r="G64" s="77" t="s">
        <v>162</v>
      </c>
      <c r="I64" s="92">
        <v>0</v>
      </c>
      <c r="J64" s="18">
        <v>0</v>
      </c>
      <c r="K64" s="19">
        <v>0</v>
      </c>
      <c r="L64" s="76" t="s">
        <v>162</v>
      </c>
      <c r="M64" s="76" t="s">
        <v>162</v>
      </c>
      <c r="N64" s="77" t="s">
        <v>162</v>
      </c>
      <c r="P64" s="92">
        <v>0</v>
      </c>
      <c r="Q64" s="18">
        <v>0</v>
      </c>
      <c r="R64" s="19">
        <v>0</v>
      </c>
      <c r="S64" s="76" t="s">
        <v>162</v>
      </c>
      <c r="T64" s="76" t="s">
        <v>162</v>
      </c>
      <c r="U64" s="77" t="s">
        <v>162</v>
      </c>
    </row>
    <row r="65" spans="1:21" x14ac:dyDescent="0.2">
      <c r="A65" s="17" t="s">
        <v>182</v>
      </c>
      <c r="B65" s="18">
        <v>0</v>
      </c>
      <c r="C65" s="18">
        <v>0</v>
      </c>
      <c r="D65" s="19">
        <v>0</v>
      </c>
      <c r="E65" s="76" t="s">
        <v>162</v>
      </c>
      <c r="F65" s="76" t="s">
        <v>162</v>
      </c>
      <c r="G65" s="77" t="s">
        <v>162</v>
      </c>
      <c r="I65" s="92">
        <v>0</v>
      </c>
      <c r="J65" s="18">
        <v>0</v>
      </c>
      <c r="K65" s="19">
        <v>0</v>
      </c>
      <c r="L65" s="76" t="s">
        <v>162</v>
      </c>
      <c r="M65" s="76" t="s">
        <v>162</v>
      </c>
      <c r="N65" s="77" t="s">
        <v>162</v>
      </c>
      <c r="P65" s="92">
        <v>0</v>
      </c>
      <c r="Q65" s="18">
        <v>0</v>
      </c>
      <c r="R65" s="19">
        <v>0</v>
      </c>
      <c r="S65" s="76" t="s">
        <v>162</v>
      </c>
      <c r="T65" s="76" t="s">
        <v>162</v>
      </c>
      <c r="U65" s="77" t="s">
        <v>162</v>
      </c>
    </row>
    <row r="66" spans="1:21" x14ac:dyDescent="0.2">
      <c r="A66" s="17" t="s">
        <v>183</v>
      </c>
      <c r="B66" s="18">
        <v>39988</v>
      </c>
      <c r="C66" s="18">
        <v>0</v>
      </c>
      <c r="D66" s="19">
        <v>0</v>
      </c>
      <c r="E66" s="76">
        <v>0.86091862609547098</v>
      </c>
      <c r="F66" s="76" t="s">
        <v>162</v>
      </c>
      <c r="G66" s="77" t="s">
        <v>162</v>
      </c>
      <c r="I66" s="92">
        <v>34412</v>
      </c>
      <c r="J66" s="18">
        <v>0</v>
      </c>
      <c r="K66" s="19">
        <v>0</v>
      </c>
      <c r="L66" s="76">
        <v>0.92755542030427762</v>
      </c>
      <c r="M66" s="76" t="s">
        <v>162</v>
      </c>
      <c r="N66" s="77" t="s">
        <v>162</v>
      </c>
      <c r="P66" s="92">
        <v>5576</v>
      </c>
      <c r="Q66" s="18">
        <v>0</v>
      </c>
      <c r="R66" s="19">
        <v>0</v>
      </c>
      <c r="S66" s="76">
        <v>0.59646634340244686</v>
      </c>
      <c r="T66" s="76" t="s">
        <v>162</v>
      </c>
      <c r="U66" s="77" t="s">
        <v>162</v>
      </c>
    </row>
    <row r="67" spans="1:21" x14ac:dyDescent="0.2">
      <c r="A67" s="17" t="s">
        <v>184</v>
      </c>
      <c r="B67" s="18">
        <v>36328</v>
      </c>
      <c r="C67" s="18">
        <v>42867</v>
      </c>
      <c r="D67" s="19">
        <v>52994</v>
      </c>
      <c r="E67" s="76">
        <v>0.78212093249965664</v>
      </c>
      <c r="F67" s="76">
        <v>0.89394154251680824</v>
      </c>
      <c r="G67" s="77">
        <v>1.0887595652193565</v>
      </c>
      <c r="I67" s="92">
        <v>35559</v>
      </c>
      <c r="J67" s="18">
        <v>42136</v>
      </c>
      <c r="K67" s="19">
        <v>52252</v>
      </c>
      <c r="L67" s="76">
        <v>0.95847213735324333</v>
      </c>
      <c r="M67" s="76">
        <v>1.1107739750529275</v>
      </c>
      <c r="N67" s="77">
        <v>1.3658239746387306</v>
      </c>
      <c r="P67" s="92">
        <v>769</v>
      </c>
      <c r="Q67" s="18">
        <v>731</v>
      </c>
      <c r="R67" s="19">
        <v>742</v>
      </c>
      <c r="S67" s="76">
        <v>8.226015388746083E-2</v>
      </c>
      <c r="T67" s="76">
        <v>7.2962174452459311E-2</v>
      </c>
      <c r="U67" s="77">
        <v>7.1229857405889233E-2</v>
      </c>
    </row>
    <row r="68" spans="1:21" x14ac:dyDescent="0.2">
      <c r="A68" s="17" t="s">
        <v>185</v>
      </c>
      <c r="B68" s="18">
        <v>0</v>
      </c>
      <c r="C68" s="18">
        <v>0</v>
      </c>
      <c r="D68" s="19">
        <v>0</v>
      </c>
      <c r="E68" s="76" t="s">
        <v>162</v>
      </c>
      <c r="F68" s="76" t="s">
        <v>162</v>
      </c>
      <c r="G68" s="77" t="s">
        <v>162</v>
      </c>
      <c r="I68" s="92">
        <v>0</v>
      </c>
      <c r="J68" s="18">
        <v>0</v>
      </c>
      <c r="K68" s="19">
        <v>0</v>
      </c>
      <c r="L68" s="76" t="s">
        <v>162</v>
      </c>
      <c r="M68" s="76" t="s">
        <v>162</v>
      </c>
      <c r="N68" s="77" t="s">
        <v>162</v>
      </c>
      <c r="P68" s="92">
        <v>0</v>
      </c>
      <c r="Q68" s="18">
        <v>0</v>
      </c>
      <c r="R68" s="19">
        <v>0</v>
      </c>
      <c r="S68" s="76" t="s">
        <v>162</v>
      </c>
      <c r="T68" s="76" t="s">
        <v>162</v>
      </c>
      <c r="U68" s="77" t="s">
        <v>162</v>
      </c>
    </row>
    <row r="69" spans="1:21" x14ac:dyDescent="0.2">
      <c r="A69" s="17" t="s">
        <v>186</v>
      </c>
      <c r="B69" s="18">
        <v>0</v>
      </c>
      <c r="C69" s="18">
        <v>0</v>
      </c>
      <c r="D69" s="19">
        <v>0</v>
      </c>
      <c r="E69" s="76" t="s">
        <v>162</v>
      </c>
      <c r="F69" s="76" t="s">
        <v>162</v>
      </c>
      <c r="G69" s="77" t="s">
        <v>162</v>
      </c>
      <c r="I69" s="92">
        <v>0</v>
      </c>
      <c r="J69" s="18">
        <v>0</v>
      </c>
      <c r="K69" s="19">
        <v>0</v>
      </c>
      <c r="L69" s="76" t="s">
        <v>162</v>
      </c>
      <c r="M69" s="76" t="s">
        <v>162</v>
      </c>
      <c r="N69" s="77" t="s">
        <v>162</v>
      </c>
      <c r="P69" s="92">
        <v>0</v>
      </c>
      <c r="Q69" s="18">
        <v>0</v>
      </c>
      <c r="R69" s="19">
        <v>0</v>
      </c>
      <c r="S69" s="76" t="s">
        <v>162</v>
      </c>
      <c r="T69" s="76" t="s">
        <v>162</v>
      </c>
      <c r="U69" s="77" t="s">
        <v>162</v>
      </c>
    </row>
    <row r="70" spans="1:21" ht="13.5" thickBot="1" x14ac:dyDescent="0.25">
      <c r="A70" s="20" t="s">
        <v>4</v>
      </c>
      <c r="B70" s="21">
        <v>4644806</v>
      </c>
      <c r="C70" s="21">
        <v>4795280</v>
      </c>
      <c r="D70" s="22">
        <v>4867374</v>
      </c>
      <c r="E70" s="79">
        <v>100</v>
      </c>
      <c r="F70" s="79">
        <v>100</v>
      </c>
      <c r="G70" s="80">
        <v>100</v>
      </c>
      <c r="I70" s="93">
        <v>3709967</v>
      </c>
      <c r="J70" s="21">
        <v>3793391</v>
      </c>
      <c r="K70" s="22">
        <v>3825676</v>
      </c>
      <c r="L70" s="79">
        <v>100</v>
      </c>
      <c r="M70" s="79">
        <v>100</v>
      </c>
      <c r="N70" s="80">
        <v>100</v>
      </c>
      <c r="P70" s="93">
        <v>934839</v>
      </c>
      <c r="Q70" s="21">
        <v>1001889</v>
      </c>
      <c r="R70" s="22">
        <v>1041698</v>
      </c>
      <c r="S70" s="79">
        <v>100</v>
      </c>
      <c r="T70" s="79">
        <v>100</v>
      </c>
      <c r="U70" s="80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159</v>
      </c>
      <c r="F72" s="25"/>
      <c r="G72" s="25"/>
      <c r="H72" s="90"/>
      <c r="I72" s="25"/>
      <c r="J72" s="25"/>
      <c r="K72" s="25"/>
      <c r="L72" s="25"/>
      <c r="M72" s="25"/>
      <c r="N72" s="25"/>
      <c r="O72" s="90"/>
      <c r="P72" s="25"/>
      <c r="T72" s="25"/>
      <c r="U72" s="255">
        <v>8</v>
      </c>
    </row>
    <row r="73" spans="1:21" ht="12.75" customHeight="1" x14ac:dyDescent="0.2">
      <c r="A73" s="26" t="s">
        <v>160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56"/>
    </row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16" customWidth="1"/>
    <col min="2" max="4" width="13.140625" style="116" customWidth="1"/>
    <col min="5" max="7" width="9.85546875" style="116" customWidth="1"/>
    <col min="8" max="16384" width="11.42578125" style="116"/>
  </cols>
  <sheetData>
    <row r="1" spans="1:7" ht="5.25" customHeight="1" x14ac:dyDescent="0.2"/>
    <row r="2" spans="1:7" x14ac:dyDescent="0.2">
      <c r="A2" s="117" t="s">
        <v>0</v>
      </c>
      <c r="B2" s="118"/>
      <c r="C2" s="118"/>
      <c r="D2" s="118"/>
      <c r="E2" s="118"/>
      <c r="F2" s="118"/>
    </row>
    <row r="3" spans="1:7" ht="6" customHeight="1" x14ac:dyDescent="0.2">
      <c r="A3" s="119"/>
      <c r="B3" s="118"/>
      <c r="C3" s="118"/>
      <c r="D3" s="118"/>
      <c r="E3" s="118"/>
      <c r="F3" s="118"/>
    </row>
    <row r="4" spans="1:7" ht="16.5" thickBot="1" x14ac:dyDescent="0.3">
      <c r="A4" s="120" t="s">
        <v>146</v>
      </c>
      <c r="B4" s="121"/>
      <c r="C4" s="121"/>
      <c r="D4" s="121"/>
      <c r="E4" s="121"/>
      <c r="F4" s="121"/>
    </row>
    <row r="5" spans="1:7" x14ac:dyDescent="0.2">
      <c r="A5" s="122"/>
      <c r="B5" s="123"/>
      <c r="C5" s="124" t="s">
        <v>1</v>
      </c>
      <c r="D5" s="125"/>
      <c r="E5" s="126"/>
      <c r="F5" s="124" t="s">
        <v>2</v>
      </c>
      <c r="G5" s="127"/>
    </row>
    <row r="6" spans="1:7" x14ac:dyDescent="0.2">
      <c r="A6" s="128" t="s">
        <v>3</v>
      </c>
      <c r="B6" s="14" t="s">
        <v>161</v>
      </c>
      <c r="C6" s="15" t="s">
        <v>157</v>
      </c>
      <c r="D6" s="66" t="s">
        <v>158</v>
      </c>
      <c r="E6" s="130" t="s">
        <v>161</v>
      </c>
      <c r="F6" s="130" t="s">
        <v>157</v>
      </c>
      <c r="G6" s="132" t="s">
        <v>158</v>
      </c>
    </row>
    <row r="7" spans="1:7" x14ac:dyDescent="0.2">
      <c r="A7" s="133" t="s">
        <v>81</v>
      </c>
      <c r="B7" s="18">
        <v>4109907</v>
      </c>
      <c r="C7" s="18">
        <v>4415824</v>
      </c>
      <c r="D7" s="18">
        <v>4629978</v>
      </c>
      <c r="E7" s="134">
        <v>19.248161056520342</v>
      </c>
      <c r="F7" s="135">
        <v>19.263876815161623</v>
      </c>
      <c r="G7" s="136">
        <v>18.78470343376679</v>
      </c>
    </row>
    <row r="8" spans="1:7" x14ac:dyDescent="0.2">
      <c r="A8" s="222" t="s">
        <v>188</v>
      </c>
      <c r="B8" s="18">
        <v>1079159</v>
      </c>
      <c r="C8" s="18">
        <v>1372907</v>
      </c>
      <c r="D8" s="18">
        <v>1566254</v>
      </c>
      <c r="E8" s="137">
        <v>5.0540866831277294</v>
      </c>
      <c r="F8" s="135">
        <v>5.9892584773924638</v>
      </c>
      <c r="G8" s="136">
        <v>6.3545910783919419</v>
      </c>
    </row>
    <row r="9" spans="1:7" x14ac:dyDescent="0.2">
      <c r="A9" s="133" t="s">
        <v>82</v>
      </c>
      <c r="B9" s="18">
        <v>5317037</v>
      </c>
      <c r="C9" s="18">
        <v>5703647</v>
      </c>
      <c r="D9" s="18">
        <v>6163086</v>
      </c>
      <c r="E9" s="137">
        <v>24.901581597704705</v>
      </c>
      <c r="F9" s="135">
        <v>24.881959336505748</v>
      </c>
      <c r="G9" s="136">
        <v>25.004814870999393</v>
      </c>
    </row>
    <row r="10" spans="1:7" x14ac:dyDescent="0.2">
      <c r="A10" s="133" t="s">
        <v>84</v>
      </c>
      <c r="B10" s="18">
        <v>3128293</v>
      </c>
      <c r="C10" s="18">
        <v>3381008</v>
      </c>
      <c r="D10" s="18">
        <v>3901103</v>
      </c>
      <c r="E10" s="137">
        <v>14.65091241626275</v>
      </c>
      <c r="F10" s="135">
        <v>14.749528428460005</v>
      </c>
      <c r="G10" s="136">
        <v>15.827518601509105</v>
      </c>
    </row>
    <row r="11" spans="1:7" x14ac:dyDescent="0.2">
      <c r="A11" s="133" t="s">
        <v>187</v>
      </c>
      <c r="B11" s="18">
        <v>3490181</v>
      </c>
      <c r="C11" s="18">
        <v>3749875</v>
      </c>
      <c r="D11" s="18">
        <v>4017628</v>
      </c>
      <c r="E11" s="137">
        <v>16.345763056051446</v>
      </c>
      <c r="F11" s="135">
        <v>16.358697736199222</v>
      </c>
      <c r="G11" s="136">
        <v>16.300282741558945</v>
      </c>
    </row>
    <row r="12" spans="1:7" x14ac:dyDescent="0.2">
      <c r="A12" s="133" t="s">
        <v>163</v>
      </c>
      <c r="B12" s="18">
        <v>480926</v>
      </c>
      <c r="C12" s="18">
        <v>517152</v>
      </c>
      <c r="D12" s="18">
        <v>559070</v>
      </c>
      <c r="E12" s="137">
        <v>2.2523480712016362</v>
      </c>
      <c r="F12" s="135">
        <v>2.2560574023589854</v>
      </c>
      <c r="G12" s="136">
        <v>2.2682535745776757</v>
      </c>
    </row>
    <row r="13" spans="1:7" x14ac:dyDescent="0.2">
      <c r="A13" s="133" t="s">
        <v>164</v>
      </c>
      <c r="B13" s="18">
        <v>497081</v>
      </c>
      <c r="C13" s="18">
        <v>468044</v>
      </c>
      <c r="D13" s="18">
        <v>0</v>
      </c>
      <c r="E13" s="137">
        <v>2.3280077009373175</v>
      </c>
      <c r="F13" s="135">
        <v>2.0418254803804472</v>
      </c>
      <c r="G13" s="136" t="s">
        <v>162</v>
      </c>
    </row>
    <row r="14" spans="1:7" x14ac:dyDescent="0.2">
      <c r="A14" s="133" t="s">
        <v>165</v>
      </c>
      <c r="B14" s="18">
        <v>128527</v>
      </c>
      <c r="C14" s="18">
        <v>140661</v>
      </c>
      <c r="D14" s="18">
        <v>183619</v>
      </c>
      <c r="E14" s="137">
        <v>0.60193780445917389</v>
      </c>
      <c r="F14" s="135">
        <v>0.61362866289450146</v>
      </c>
      <c r="G14" s="136">
        <v>0.7449772892667792</v>
      </c>
    </row>
    <row r="15" spans="1:7" x14ac:dyDescent="0.2">
      <c r="A15" s="133" t="s">
        <v>166</v>
      </c>
      <c r="B15" s="18">
        <v>497776</v>
      </c>
      <c r="C15" s="18">
        <v>534996</v>
      </c>
      <c r="D15" s="18">
        <v>575107</v>
      </c>
      <c r="E15" s="137">
        <v>2.3312626339404932</v>
      </c>
      <c r="F15" s="135">
        <v>2.3339012244609858</v>
      </c>
      <c r="G15" s="136">
        <v>2.3333187409709759</v>
      </c>
    </row>
    <row r="16" spans="1:7" x14ac:dyDescent="0.2">
      <c r="A16" s="133" t="s">
        <v>167</v>
      </c>
      <c r="B16" s="18">
        <v>0</v>
      </c>
      <c r="C16" s="18">
        <v>0</v>
      </c>
      <c r="D16" s="18">
        <v>0</v>
      </c>
      <c r="E16" s="137" t="s">
        <v>162</v>
      </c>
      <c r="F16" s="135" t="s">
        <v>162</v>
      </c>
      <c r="G16" s="136" t="s">
        <v>162</v>
      </c>
    </row>
    <row r="17" spans="1:7" x14ac:dyDescent="0.2">
      <c r="A17" s="133" t="s">
        <v>168</v>
      </c>
      <c r="B17" s="18">
        <v>0</v>
      </c>
      <c r="C17" s="18">
        <v>0</v>
      </c>
      <c r="D17" s="18">
        <v>0</v>
      </c>
      <c r="E17" s="137" t="s">
        <v>162</v>
      </c>
      <c r="F17" s="135" t="s">
        <v>162</v>
      </c>
      <c r="G17" s="136" t="s">
        <v>162</v>
      </c>
    </row>
    <row r="18" spans="1:7" x14ac:dyDescent="0.2">
      <c r="A18" s="133" t="s">
        <v>169</v>
      </c>
      <c r="B18" s="18">
        <v>0</v>
      </c>
      <c r="C18" s="18">
        <v>0</v>
      </c>
      <c r="D18" s="18">
        <v>0</v>
      </c>
      <c r="E18" s="137" t="s">
        <v>162</v>
      </c>
      <c r="F18" s="135" t="s">
        <v>162</v>
      </c>
      <c r="G18" s="136" t="s">
        <v>162</v>
      </c>
    </row>
    <row r="19" spans="1:7" x14ac:dyDescent="0.2">
      <c r="A19" s="133" t="s">
        <v>170</v>
      </c>
      <c r="B19" s="18">
        <v>0</v>
      </c>
      <c r="C19" s="18">
        <v>0</v>
      </c>
      <c r="D19" s="18">
        <v>141783</v>
      </c>
      <c r="E19" s="137" t="s">
        <v>162</v>
      </c>
      <c r="F19" s="135" t="s">
        <v>162</v>
      </c>
      <c r="G19" s="136">
        <v>0.57524066139185903</v>
      </c>
    </row>
    <row r="20" spans="1:7" x14ac:dyDescent="0.2">
      <c r="A20" s="133" t="s">
        <v>171</v>
      </c>
      <c r="B20" s="18">
        <v>1019969</v>
      </c>
      <c r="C20" s="18">
        <v>1052940</v>
      </c>
      <c r="D20" s="18">
        <v>1135413</v>
      </c>
      <c r="E20" s="137">
        <v>4.7768787918213231</v>
      </c>
      <c r="F20" s="135">
        <v>4.5934136989509273</v>
      </c>
      <c r="G20" s="136">
        <v>4.6065870031873697</v>
      </c>
    </row>
    <row r="21" spans="1:7" x14ac:dyDescent="0.2">
      <c r="A21" s="133" t="s">
        <v>172</v>
      </c>
      <c r="B21" s="18">
        <v>0</v>
      </c>
      <c r="C21" s="18">
        <v>0</v>
      </c>
      <c r="D21" s="18">
        <v>0</v>
      </c>
      <c r="E21" s="137" t="s">
        <v>162</v>
      </c>
      <c r="F21" s="135" t="s">
        <v>162</v>
      </c>
      <c r="G21" s="136" t="s">
        <v>162</v>
      </c>
    </row>
    <row r="22" spans="1:7" x14ac:dyDescent="0.2">
      <c r="A22" s="133" t="s">
        <v>173</v>
      </c>
      <c r="B22" s="18">
        <v>0</v>
      </c>
      <c r="C22" s="18">
        <v>0</v>
      </c>
      <c r="D22" s="18">
        <v>0</v>
      </c>
      <c r="E22" s="137" t="s">
        <v>162</v>
      </c>
      <c r="F22" s="135" t="s">
        <v>162</v>
      </c>
      <c r="G22" s="136" t="s">
        <v>162</v>
      </c>
    </row>
    <row r="23" spans="1:7" x14ac:dyDescent="0.2">
      <c r="A23" s="133" t="s">
        <v>174</v>
      </c>
      <c r="B23" s="18">
        <v>0</v>
      </c>
      <c r="C23" s="18">
        <v>32296</v>
      </c>
      <c r="D23" s="18">
        <v>74394</v>
      </c>
      <c r="E23" s="137" t="s">
        <v>162</v>
      </c>
      <c r="F23" s="135">
        <v>0.14089016356232945</v>
      </c>
      <c r="G23" s="136">
        <v>0.30183064093428663</v>
      </c>
    </row>
    <row r="24" spans="1:7" x14ac:dyDescent="0.2">
      <c r="A24" s="133" t="s">
        <v>175</v>
      </c>
      <c r="B24" s="18">
        <v>6354</v>
      </c>
      <c r="C24" s="18">
        <v>6611</v>
      </c>
      <c r="D24" s="18">
        <v>6068</v>
      </c>
      <c r="E24" s="137">
        <v>2.9758049355649716E-2</v>
      </c>
      <c r="F24" s="135">
        <v>2.8840254870899178E-2</v>
      </c>
      <c r="G24" s="136">
        <v>2.4619032841213688E-2</v>
      </c>
    </row>
    <row r="25" spans="1:7" x14ac:dyDescent="0.2">
      <c r="A25" s="133" t="s">
        <v>176</v>
      </c>
      <c r="B25" s="18">
        <v>794460</v>
      </c>
      <c r="C25" s="18">
        <v>852855</v>
      </c>
      <c r="D25" s="18">
        <v>898510</v>
      </c>
      <c r="E25" s="137">
        <v>3.7207396743924259</v>
      </c>
      <c r="F25" s="135">
        <v>3.7205499270792193</v>
      </c>
      <c r="G25" s="136">
        <v>3.6454263675278367</v>
      </c>
    </row>
    <row r="26" spans="1:7" x14ac:dyDescent="0.2">
      <c r="A26" s="133" t="s">
        <v>177</v>
      </c>
      <c r="B26" s="18">
        <v>74471</v>
      </c>
      <c r="C26" s="18">
        <v>117423</v>
      </c>
      <c r="D26" s="18">
        <v>150150</v>
      </c>
      <c r="E26" s="137">
        <v>0.34877426716471355</v>
      </c>
      <c r="F26" s="135">
        <v>0.51225370559757899</v>
      </c>
      <c r="G26" s="136">
        <v>0.60918717552871382</v>
      </c>
    </row>
    <row r="27" spans="1:7" x14ac:dyDescent="0.2">
      <c r="A27" s="133" t="s">
        <v>178</v>
      </c>
      <c r="B27" s="18">
        <v>160981</v>
      </c>
      <c r="C27" s="18">
        <v>167500</v>
      </c>
      <c r="D27" s="18">
        <v>167643</v>
      </c>
      <c r="E27" s="137">
        <v>0.75393146731536775</v>
      </c>
      <c r="F27" s="135">
        <v>0.73071285597876456</v>
      </c>
      <c r="G27" s="136">
        <v>0.68015961150289828</v>
      </c>
    </row>
    <row r="28" spans="1:7" x14ac:dyDescent="0.2">
      <c r="A28" s="133" t="s">
        <v>179</v>
      </c>
      <c r="B28" s="18">
        <v>46177</v>
      </c>
      <c r="C28" s="18">
        <v>53137</v>
      </c>
      <c r="D28" s="18">
        <v>57771</v>
      </c>
      <c r="E28" s="137">
        <v>0.21626336875918115</v>
      </c>
      <c r="F28" s="135">
        <v>0.23180829270533501</v>
      </c>
      <c r="G28" s="136">
        <v>0.23438796082230653</v>
      </c>
    </row>
    <row r="29" spans="1:7" x14ac:dyDescent="0.2">
      <c r="A29" s="133" t="s">
        <v>180</v>
      </c>
      <c r="B29" s="18">
        <v>176180</v>
      </c>
      <c r="C29" s="18">
        <v>169795</v>
      </c>
      <c r="D29" s="18">
        <v>171406</v>
      </c>
      <c r="E29" s="137">
        <v>0.82511380791286859</v>
      </c>
      <c r="F29" s="135">
        <v>0.74072471272187657</v>
      </c>
      <c r="G29" s="136">
        <v>0.69542681990459354</v>
      </c>
    </row>
    <row r="30" spans="1:7" x14ac:dyDescent="0.2">
      <c r="A30" s="133" t="s">
        <v>181</v>
      </c>
      <c r="B30" s="18">
        <v>0</v>
      </c>
      <c r="C30" s="18">
        <v>0</v>
      </c>
      <c r="D30" s="18">
        <v>0</v>
      </c>
      <c r="E30" s="137" t="s">
        <v>162</v>
      </c>
      <c r="F30" s="135" t="s">
        <v>162</v>
      </c>
      <c r="G30" s="136" t="s">
        <v>162</v>
      </c>
    </row>
    <row r="31" spans="1:7" x14ac:dyDescent="0.2">
      <c r="A31" s="133" t="s">
        <v>182</v>
      </c>
      <c r="B31" s="18">
        <v>0</v>
      </c>
      <c r="C31" s="18">
        <v>0</v>
      </c>
      <c r="D31" s="18">
        <v>0</v>
      </c>
      <c r="E31" s="137" t="s">
        <v>162</v>
      </c>
      <c r="F31" s="135" t="s">
        <v>162</v>
      </c>
      <c r="G31" s="136" t="s">
        <v>162</v>
      </c>
    </row>
    <row r="32" spans="1:7" x14ac:dyDescent="0.2">
      <c r="A32" s="133" t="s">
        <v>183</v>
      </c>
      <c r="B32" s="18">
        <v>199991</v>
      </c>
      <c r="C32" s="18">
        <v>0</v>
      </c>
      <c r="D32" s="18">
        <v>0</v>
      </c>
      <c r="E32" s="137">
        <v>0.93662921760870987</v>
      </c>
      <c r="F32" s="135" t="s">
        <v>162</v>
      </c>
      <c r="G32" s="136" t="s">
        <v>162</v>
      </c>
    </row>
    <row r="33" spans="1:7" x14ac:dyDescent="0.2">
      <c r="A33" s="133" t="s">
        <v>184</v>
      </c>
      <c r="B33" s="18">
        <v>144736</v>
      </c>
      <c r="C33" s="18">
        <v>186150</v>
      </c>
      <c r="D33" s="18">
        <v>248614</v>
      </c>
      <c r="E33" s="137">
        <v>0.67785033546416706</v>
      </c>
      <c r="F33" s="135">
        <v>0.81207282471908671</v>
      </c>
      <c r="G33" s="136">
        <v>1.0086743953173203</v>
      </c>
    </row>
    <row r="34" spans="1:7" x14ac:dyDescent="0.2">
      <c r="A34" s="133" t="s">
        <v>185</v>
      </c>
      <c r="B34" s="18">
        <v>0</v>
      </c>
      <c r="C34" s="18">
        <v>0</v>
      </c>
      <c r="D34" s="18">
        <v>0</v>
      </c>
      <c r="E34" s="137" t="s">
        <v>162</v>
      </c>
      <c r="F34" s="135" t="s">
        <v>162</v>
      </c>
      <c r="G34" s="136" t="s">
        <v>162</v>
      </c>
    </row>
    <row r="35" spans="1:7" x14ac:dyDescent="0.2">
      <c r="A35" s="133" t="s">
        <v>186</v>
      </c>
      <c r="B35" s="18">
        <v>0</v>
      </c>
      <c r="C35" s="18">
        <v>0</v>
      </c>
      <c r="D35" s="18">
        <v>0</v>
      </c>
      <c r="E35" s="137" t="s">
        <v>162</v>
      </c>
      <c r="F35" s="135" t="s">
        <v>162</v>
      </c>
      <c r="G35" s="136" t="s">
        <v>162</v>
      </c>
    </row>
    <row r="36" spans="1:7" ht="13.5" thickBot="1" x14ac:dyDescent="0.25">
      <c r="A36" s="138" t="s">
        <v>4</v>
      </c>
      <c r="B36" s="21">
        <v>21352206</v>
      </c>
      <c r="C36" s="21">
        <v>22922821</v>
      </c>
      <c r="D36" s="21">
        <v>24647597</v>
      </c>
      <c r="E36" s="139">
        <v>100</v>
      </c>
      <c r="F36" s="140">
        <v>100</v>
      </c>
      <c r="G36" s="141">
        <v>100</v>
      </c>
    </row>
    <row r="38" spans="1:7" ht="16.5" thickBot="1" x14ac:dyDescent="0.3">
      <c r="A38" s="120" t="s">
        <v>147</v>
      </c>
      <c r="B38" s="121"/>
      <c r="C38" s="121"/>
      <c r="D38" s="121"/>
      <c r="E38" s="121"/>
      <c r="F38" s="121"/>
    </row>
    <row r="39" spans="1:7" x14ac:dyDescent="0.2">
      <c r="A39" s="122"/>
      <c r="B39" s="123"/>
      <c r="C39" s="124" t="s">
        <v>145</v>
      </c>
      <c r="D39" s="125"/>
      <c r="E39" s="126"/>
      <c r="F39" s="124" t="s">
        <v>2</v>
      </c>
      <c r="G39" s="127"/>
    </row>
    <row r="40" spans="1:7" x14ac:dyDescent="0.2">
      <c r="A40" s="128" t="s">
        <v>3</v>
      </c>
      <c r="B40" s="129" t="s">
        <v>161</v>
      </c>
      <c r="C40" s="130" t="s">
        <v>157</v>
      </c>
      <c r="D40" s="131" t="s">
        <v>158</v>
      </c>
      <c r="E40" s="130" t="s">
        <v>161</v>
      </c>
      <c r="F40" s="130" t="s">
        <v>157</v>
      </c>
      <c r="G40" s="132" t="s">
        <v>158</v>
      </c>
    </row>
    <row r="41" spans="1:7" x14ac:dyDescent="0.2">
      <c r="A41" s="133" t="s">
        <v>81</v>
      </c>
      <c r="B41" s="18">
        <v>578715</v>
      </c>
      <c r="C41" s="18">
        <v>587115</v>
      </c>
      <c r="D41" s="18">
        <v>578390</v>
      </c>
      <c r="E41" s="134">
        <v>18.355751700408401</v>
      </c>
      <c r="F41" s="135">
        <v>18.150164896109885</v>
      </c>
      <c r="G41" s="136">
        <v>17.58629947638503</v>
      </c>
    </row>
    <row r="42" spans="1:7" x14ac:dyDescent="0.2">
      <c r="A42" s="222" t="s">
        <v>188</v>
      </c>
      <c r="B42" s="18">
        <v>167917</v>
      </c>
      <c r="C42" s="18">
        <v>204119</v>
      </c>
      <c r="D42" s="18">
        <v>216176</v>
      </c>
      <c r="E42" s="137">
        <v>5.3260115225585611</v>
      </c>
      <c r="F42" s="135">
        <v>6.3101666767652906</v>
      </c>
      <c r="G42" s="136">
        <v>6.5729626646501664</v>
      </c>
    </row>
    <row r="43" spans="1:7" x14ac:dyDescent="0.2">
      <c r="A43" s="133" t="s">
        <v>82</v>
      </c>
      <c r="B43" s="18">
        <v>754748</v>
      </c>
      <c r="C43" s="18">
        <v>777028</v>
      </c>
      <c r="D43" s="18">
        <v>809412</v>
      </c>
      <c r="E43" s="137">
        <v>23.939187483268693</v>
      </c>
      <c r="F43" s="135">
        <v>24.021165067992595</v>
      </c>
      <c r="G43" s="136">
        <v>24.610663793944845</v>
      </c>
    </row>
    <row r="44" spans="1:7" x14ac:dyDescent="0.2">
      <c r="A44" s="133" t="s">
        <v>84</v>
      </c>
      <c r="B44" s="18">
        <v>459958</v>
      </c>
      <c r="C44" s="18">
        <v>457702</v>
      </c>
      <c r="D44" s="18">
        <v>485494</v>
      </c>
      <c r="E44" s="137">
        <v>14.589002947247693</v>
      </c>
      <c r="F44" s="135">
        <v>14.149471182441749</v>
      </c>
      <c r="G44" s="136">
        <v>14.761740137256995</v>
      </c>
    </row>
    <row r="45" spans="1:7" x14ac:dyDescent="0.2">
      <c r="A45" s="133" t="s">
        <v>187</v>
      </c>
      <c r="B45" s="18">
        <v>500670</v>
      </c>
      <c r="C45" s="18">
        <v>523120</v>
      </c>
      <c r="D45" s="18">
        <v>531555</v>
      </c>
      <c r="E45" s="137">
        <v>15.880311040570012</v>
      </c>
      <c r="F45" s="135">
        <v>16.171813461507547</v>
      </c>
      <c r="G45" s="136">
        <v>16.162252836615163</v>
      </c>
    </row>
    <row r="46" spans="1:7" x14ac:dyDescent="0.2">
      <c r="A46" s="133" t="s">
        <v>163</v>
      </c>
      <c r="B46" s="18">
        <v>93750</v>
      </c>
      <c r="C46" s="18">
        <v>96296</v>
      </c>
      <c r="D46" s="18">
        <v>99705</v>
      </c>
      <c r="E46" s="137">
        <v>2.9735737313069261</v>
      </c>
      <c r="F46" s="135">
        <v>2.9769095983509151</v>
      </c>
      <c r="G46" s="136">
        <v>3.031591122413889</v>
      </c>
    </row>
    <row r="47" spans="1:7" x14ac:dyDescent="0.2">
      <c r="A47" s="133" t="s">
        <v>164</v>
      </c>
      <c r="B47" s="18">
        <v>65713</v>
      </c>
      <c r="C47" s="18">
        <v>59594</v>
      </c>
      <c r="D47" s="18">
        <v>0</v>
      </c>
      <c r="E47" s="137">
        <v>2.0842928064573019</v>
      </c>
      <c r="F47" s="135">
        <v>1.8422982325758541</v>
      </c>
      <c r="G47" s="136" t="s">
        <v>162</v>
      </c>
    </row>
    <row r="48" spans="1:7" x14ac:dyDescent="0.2">
      <c r="A48" s="133" t="s">
        <v>165</v>
      </c>
      <c r="B48" s="18">
        <v>26682</v>
      </c>
      <c r="C48" s="18">
        <v>28530</v>
      </c>
      <c r="D48" s="18">
        <v>33585</v>
      </c>
      <c r="E48" s="137">
        <v>0.84630287251980163</v>
      </c>
      <c r="F48" s="135">
        <v>0.88198088021259047</v>
      </c>
      <c r="G48" s="136">
        <v>1.0211723368564312</v>
      </c>
    </row>
    <row r="49" spans="1:7" x14ac:dyDescent="0.2">
      <c r="A49" s="133" t="s">
        <v>166</v>
      </c>
      <c r="B49" s="18">
        <v>90963</v>
      </c>
      <c r="C49" s="18">
        <v>93375</v>
      </c>
      <c r="D49" s="18">
        <v>95474</v>
      </c>
      <c r="E49" s="137">
        <v>2.8851753314226336</v>
      </c>
      <c r="F49" s="135">
        <v>2.8866093476989358</v>
      </c>
      <c r="G49" s="136">
        <v>2.9029449959514935</v>
      </c>
    </row>
    <row r="50" spans="1:7" x14ac:dyDescent="0.2">
      <c r="A50" s="133" t="s">
        <v>167</v>
      </c>
      <c r="B50" s="18">
        <v>0</v>
      </c>
      <c r="C50" s="18">
        <v>0</v>
      </c>
      <c r="D50" s="18">
        <v>0</v>
      </c>
      <c r="E50" s="137" t="s">
        <v>162</v>
      </c>
      <c r="F50" s="135" t="s">
        <v>162</v>
      </c>
      <c r="G50" s="136" t="s">
        <v>162</v>
      </c>
    </row>
    <row r="51" spans="1:7" x14ac:dyDescent="0.2">
      <c r="A51" s="133" t="s">
        <v>168</v>
      </c>
      <c r="B51" s="18">
        <v>0</v>
      </c>
      <c r="C51" s="18">
        <v>0</v>
      </c>
      <c r="D51" s="18">
        <v>0</v>
      </c>
      <c r="E51" s="137" t="s">
        <v>162</v>
      </c>
      <c r="F51" s="135" t="s">
        <v>162</v>
      </c>
      <c r="G51" s="136" t="s">
        <v>162</v>
      </c>
    </row>
    <row r="52" spans="1:7" x14ac:dyDescent="0.2">
      <c r="A52" s="133" t="s">
        <v>169</v>
      </c>
      <c r="B52" s="18">
        <v>0</v>
      </c>
      <c r="C52" s="18">
        <v>0</v>
      </c>
      <c r="D52" s="18">
        <v>0</v>
      </c>
      <c r="E52" s="137" t="s">
        <v>162</v>
      </c>
      <c r="F52" s="135" t="s">
        <v>162</v>
      </c>
      <c r="G52" s="136" t="s">
        <v>162</v>
      </c>
    </row>
    <row r="53" spans="1:7" x14ac:dyDescent="0.2">
      <c r="A53" s="133" t="s">
        <v>170</v>
      </c>
      <c r="B53" s="18">
        <v>0</v>
      </c>
      <c r="C53" s="18">
        <v>0</v>
      </c>
      <c r="D53" s="18">
        <v>19657</v>
      </c>
      <c r="E53" s="137" t="s">
        <v>162</v>
      </c>
      <c r="F53" s="135" t="s">
        <v>162</v>
      </c>
      <c r="G53" s="136">
        <v>0.59768303187693517</v>
      </c>
    </row>
    <row r="54" spans="1:7" x14ac:dyDescent="0.2">
      <c r="A54" s="133" t="s">
        <v>171</v>
      </c>
      <c r="B54" s="18">
        <v>170549</v>
      </c>
      <c r="C54" s="18">
        <v>164424</v>
      </c>
      <c r="D54" s="18">
        <v>163926</v>
      </c>
      <c r="E54" s="137">
        <v>5.4094936138737593</v>
      </c>
      <c r="F54" s="135">
        <v>5.0830292410821931</v>
      </c>
      <c r="G54" s="136">
        <v>4.9842696588217157</v>
      </c>
    </row>
    <row r="55" spans="1:7" x14ac:dyDescent="0.2">
      <c r="A55" s="133" t="s">
        <v>172</v>
      </c>
      <c r="B55" s="18">
        <v>0</v>
      </c>
      <c r="C55" s="18">
        <v>0</v>
      </c>
      <c r="D55" s="18">
        <v>0</v>
      </c>
      <c r="E55" s="137" t="s">
        <v>162</v>
      </c>
      <c r="F55" s="135" t="s">
        <v>162</v>
      </c>
      <c r="G55" s="136" t="s">
        <v>162</v>
      </c>
    </row>
    <row r="56" spans="1:7" x14ac:dyDescent="0.2">
      <c r="A56" s="133" t="s">
        <v>173</v>
      </c>
      <c r="B56" s="18">
        <v>0</v>
      </c>
      <c r="C56" s="18">
        <v>0</v>
      </c>
      <c r="D56" s="18">
        <v>0</v>
      </c>
      <c r="E56" s="137" t="s">
        <v>162</v>
      </c>
      <c r="F56" s="135" t="s">
        <v>162</v>
      </c>
      <c r="G56" s="136" t="s">
        <v>162</v>
      </c>
    </row>
    <row r="57" spans="1:7" x14ac:dyDescent="0.2">
      <c r="A57" s="133" t="s">
        <v>174</v>
      </c>
      <c r="B57" s="18">
        <v>0</v>
      </c>
      <c r="C57" s="18">
        <v>2100</v>
      </c>
      <c r="D57" s="18">
        <v>5178</v>
      </c>
      <c r="E57" s="137" t="s">
        <v>162</v>
      </c>
      <c r="F57" s="135">
        <v>6.4919728301662816E-2</v>
      </c>
      <c r="G57" s="136">
        <v>0.15744023701779367</v>
      </c>
    </row>
    <row r="58" spans="1:7" x14ac:dyDescent="0.2">
      <c r="A58" s="133" t="s">
        <v>175</v>
      </c>
      <c r="B58" s="18">
        <v>1263</v>
      </c>
      <c r="C58" s="18">
        <v>1315</v>
      </c>
      <c r="D58" s="18">
        <v>1279</v>
      </c>
      <c r="E58" s="137">
        <v>4.0059985308166908E-2</v>
      </c>
      <c r="F58" s="135">
        <v>4.0652115579374572E-2</v>
      </c>
      <c r="G58" s="136">
        <v>3.8888772334059116E-2</v>
      </c>
    </row>
    <row r="59" spans="1:7" x14ac:dyDescent="0.2">
      <c r="A59" s="133" t="s">
        <v>176</v>
      </c>
      <c r="B59" s="18">
        <v>138484</v>
      </c>
      <c r="C59" s="18">
        <v>144677</v>
      </c>
      <c r="D59" s="18">
        <v>145756</v>
      </c>
      <c r="E59" s="137">
        <v>4.3924521024672893</v>
      </c>
      <c r="F59" s="135">
        <v>4.4725673959522236</v>
      </c>
      <c r="G59" s="136">
        <v>4.4317997656943868</v>
      </c>
    </row>
    <row r="60" spans="1:7" x14ac:dyDescent="0.2">
      <c r="A60" s="133" t="s">
        <v>177</v>
      </c>
      <c r="B60" s="18">
        <v>9409</v>
      </c>
      <c r="C60" s="18">
        <v>15354</v>
      </c>
      <c r="D60" s="18">
        <v>18079</v>
      </c>
      <c r="E60" s="137">
        <v>0.29843578920391328</v>
      </c>
      <c r="F60" s="135">
        <v>0.47465595635415753</v>
      </c>
      <c r="G60" s="136">
        <v>0.54970298282052754</v>
      </c>
    </row>
    <row r="61" spans="1:7" x14ac:dyDescent="0.2">
      <c r="A61" s="133" t="s">
        <v>178</v>
      </c>
      <c r="B61" s="18">
        <v>23302</v>
      </c>
      <c r="C61" s="18">
        <v>22576</v>
      </c>
      <c r="D61" s="18">
        <v>20357</v>
      </c>
      <c r="E61" s="137">
        <v>0.73909562759374925</v>
      </c>
      <c r="F61" s="135">
        <v>0.69791799339920935</v>
      </c>
      <c r="G61" s="136">
        <v>0.6189669573138713</v>
      </c>
    </row>
    <row r="62" spans="1:7" x14ac:dyDescent="0.2">
      <c r="A62" s="133" t="s">
        <v>179</v>
      </c>
      <c r="B62" s="18">
        <v>0</v>
      </c>
      <c r="C62" s="18">
        <v>0</v>
      </c>
      <c r="D62" s="18">
        <v>0</v>
      </c>
      <c r="E62" s="137" t="s">
        <v>162</v>
      </c>
      <c r="F62" s="135" t="s">
        <v>162</v>
      </c>
      <c r="G62" s="136" t="s">
        <v>162</v>
      </c>
    </row>
    <row r="63" spans="1:7" x14ac:dyDescent="0.2">
      <c r="A63" s="133" t="s">
        <v>180</v>
      </c>
      <c r="B63" s="18">
        <v>15786</v>
      </c>
      <c r="C63" s="18">
        <v>27919</v>
      </c>
      <c r="D63" s="18">
        <v>28108</v>
      </c>
      <c r="E63" s="137">
        <v>0.50070223917238543</v>
      </c>
      <c r="F63" s="135">
        <v>0.86309233069243996</v>
      </c>
      <c r="G63" s="136">
        <v>0.85464082311628897</v>
      </c>
    </row>
    <row r="64" spans="1:7" x14ac:dyDescent="0.2">
      <c r="A64" s="133" t="s">
        <v>181</v>
      </c>
      <c r="B64" s="18">
        <v>0</v>
      </c>
      <c r="C64" s="18">
        <v>0</v>
      </c>
      <c r="D64" s="18">
        <v>0</v>
      </c>
      <c r="E64" s="137" t="s">
        <v>162</v>
      </c>
      <c r="F64" s="135" t="s">
        <v>162</v>
      </c>
      <c r="G64" s="136" t="s">
        <v>162</v>
      </c>
    </row>
    <row r="65" spans="1:7" x14ac:dyDescent="0.2">
      <c r="A65" s="133" t="s">
        <v>182</v>
      </c>
      <c r="B65" s="18">
        <v>0</v>
      </c>
      <c r="C65" s="18">
        <v>0</v>
      </c>
      <c r="D65" s="18">
        <v>0</v>
      </c>
      <c r="E65" s="137" t="s">
        <v>162</v>
      </c>
      <c r="F65" s="135" t="s">
        <v>162</v>
      </c>
      <c r="G65" s="136" t="s">
        <v>162</v>
      </c>
    </row>
    <row r="66" spans="1:7" x14ac:dyDescent="0.2">
      <c r="A66" s="133" t="s">
        <v>183</v>
      </c>
      <c r="B66" s="18">
        <v>30397</v>
      </c>
      <c r="C66" s="18">
        <v>0</v>
      </c>
      <c r="D66" s="18">
        <v>0</v>
      </c>
      <c r="E66" s="137">
        <v>0.96413568757905743</v>
      </c>
      <c r="F66" s="135" t="s">
        <v>162</v>
      </c>
      <c r="G66" s="136" t="s">
        <v>162</v>
      </c>
    </row>
    <row r="67" spans="1:7" x14ac:dyDescent="0.2">
      <c r="A67" s="133" t="s">
        <v>184</v>
      </c>
      <c r="B67" s="18">
        <v>24466</v>
      </c>
      <c r="C67" s="18">
        <v>29520</v>
      </c>
      <c r="D67" s="18">
        <v>36736</v>
      </c>
      <c r="E67" s="137">
        <v>0.776015519041656</v>
      </c>
      <c r="F67" s="135">
        <v>0.91258589498337439</v>
      </c>
      <c r="G67" s="136">
        <v>1.116980406930411</v>
      </c>
    </row>
    <row r="68" spans="1:7" x14ac:dyDescent="0.2">
      <c r="A68" s="133" t="s">
        <v>185</v>
      </c>
      <c r="B68" s="18">
        <v>0</v>
      </c>
      <c r="C68" s="18">
        <v>0</v>
      </c>
      <c r="D68" s="18">
        <v>0</v>
      </c>
      <c r="E68" s="137" t="s">
        <v>162</v>
      </c>
      <c r="F68" s="135" t="s">
        <v>162</v>
      </c>
      <c r="G68" s="136" t="s">
        <v>162</v>
      </c>
    </row>
    <row r="69" spans="1:7" x14ac:dyDescent="0.2">
      <c r="A69" s="133" t="s">
        <v>186</v>
      </c>
      <c r="B69" s="18">
        <v>0</v>
      </c>
      <c r="C69" s="18">
        <v>0</v>
      </c>
      <c r="D69" s="18">
        <v>0</v>
      </c>
      <c r="E69" s="137" t="s">
        <v>162</v>
      </c>
      <c r="F69" s="135" t="s">
        <v>162</v>
      </c>
      <c r="G69" s="136" t="s">
        <v>162</v>
      </c>
    </row>
    <row r="70" spans="1:7" ht="13.5" thickBot="1" x14ac:dyDescent="0.25">
      <c r="A70" s="138" t="s">
        <v>4</v>
      </c>
      <c r="B70" s="21">
        <v>3152772</v>
      </c>
      <c r="C70" s="21">
        <v>3234764</v>
      </c>
      <c r="D70" s="21">
        <v>3288867</v>
      </c>
      <c r="E70" s="139">
        <v>100</v>
      </c>
      <c r="F70" s="140">
        <v>100</v>
      </c>
      <c r="G70" s="141">
        <v>100</v>
      </c>
    </row>
    <row r="71" spans="1:7" x14ac:dyDescent="0.2">
      <c r="A71" s="142"/>
      <c r="B71" s="142"/>
      <c r="C71" s="142"/>
      <c r="D71" s="142"/>
      <c r="E71" s="142"/>
      <c r="F71" s="142"/>
      <c r="G71" s="142"/>
    </row>
    <row r="72" spans="1:7" x14ac:dyDescent="0.2">
      <c r="A72" s="144" t="s">
        <v>159</v>
      </c>
      <c r="F72" s="143"/>
      <c r="G72" s="276">
        <v>9</v>
      </c>
    </row>
    <row r="73" spans="1:7" x14ac:dyDescent="0.2">
      <c r="A73" s="144" t="s">
        <v>160</v>
      </c>
      <c r="F73" s="143"/>
      <c r="G73" s="277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istikk" ma:contentTypeID="0x0101000C511E5DF31BAD48807550FE88829D9D0038FF55C83469DE4F9B7DCA1B89E318DA" ma:contentTypeVersion="4" ma:contentTypeDescription="" ma:contentTypeScope="" ma:versionID="ca25aed54c960d52022b61f452b943cb">
  <xsd:schema xmlns:xsd="http://www.w3.org/2001/XMLSchema" xmlns:xs="http://www.w3.org/2001/XMLSchema" xmlns:p="http://schemas.microsoft.com/office/2006/metadata/properties" xmlns:ns2="6edf9311-6556-4af2-85ff-d57844cfe120" xmlns:ns3="d35b3e2b-d440-44dd-b9dd-e54a3943adc2" targetNamespace="http://schemas.microsoft.com/office/2006/metadata/properties" ma:root="true" ma:fieldsID="6aaeb2f404abc7033daa625e0dd95337" ns2:_="" ns3:_="">
    <xsd:import namespace="6edf9311-6556-4af2-85ff-d57844cfe120"/>
    <xsd:import namespace="d35b3e2b-d440-44dd-b9dd-e54a3943adc2"/>
    <xsd:element name="properties">
      <xsd:complexType>
        <xsd:sequence>
          <xsd:element name="documentManagement">
            <xsd:complexType>
              <xsd:all>
                <xsd:element ref="ns2:a0e180d50ff4423da66c611fe0af74a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f9311-6556-4af2-85ff-d57844cfe120" elementFormDefault="qualified">
    <xsd:import namespace="http://schemas.microsoft.com/office/2006/documentManagement/types"/>
    <xsd:import namespace="http://schemas.microsoft.com/office/infopath/2007/PartnerControls"/>
    <xsd:element name="a0e180d50ff4423da66c611fe0af74a4" ma:index="8" ma:taxonomy="true" ma:internalName="a0e180d50ff4423da66c611fe0af74a4" ma:taxonomyFieldName="Statistikk" ma:displayName="Statistikk" ma:indexed="true" ma:default="" ma:fieldId="{a0e180d5-0ff4-423d-a66c-611fe0af74a4}" ma:sspId="dab2b8ef-c951-45bf-a0d0-9b3f2fbb5ccb" ma:termSetId="11bf6401-ff6f-43ab-90c7-9959af6e7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50ebe59-b68a-4ac7-afab-48fa3cf54c5c}" ma:internalName="TaxCatchAll" ma:showField="CatchAllData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50ebe59-b68a-4ac7-afab-48fa3cf54c5c}" ma:internalName="TaxCatchAllLabel" ma:readOnly="true" ma:showField="CatchAllDataLabel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b3e2b-d440-44dd-b9dd-e54a3943a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0e180d50ff4423da66c611fe0af74a4 xmlns="6edf9311-6556-4af2-85ff-d57844cfe120">
      <Terms xmlns="http://schemas.microsoft.com/office/infopath/2007/PartnerControls"/>
    </a0e180d50ff4423da66c611fe0af74a4>
    <TaxCatchAll xmlns="6edf9311-6556-4af2-85ff-d57844cfe120" xsi:nil="true"/>
    <_dlc_DocId xmlns="6edf9311-6556-4af2-85ff-d57844cfe120">2020-123998358-351</_dlc_DocId>
    <_dlc_DocIdUrl xmlns="6edf9311-6556-4af2-85ff-d57844cfe120">
      <Url>https://finansnorge.sharepoint.com/sites/intranett/arkiv/_layouts/15/DocIdRedir.aspx?ID=2020-123998358-351</Url>
      <Description>2020-123998358-351</Description>
    </_dlc_DocIdUrl>
  </documentManagement>
</p:properties>
</file>

<file path=customXml/itemProps1.xml><?xml version="1.0" encoding="utf-8"?>
<ds:datastoreItem xmlns:ds="http://schemas.openxmlformats.org/officeDocument/2006/customXml" ds:itemID="{5B1FB0A2-8C96-451C-A07A-6F603F082F95}"/>
</file>

<file path=customXml/itemProps2.xml><?xml version="1.0" encoding="utf-8"?>
<ds:datastoreItem xmlns:ds="http://schemas.openxmlformats.org/officeDocument/2006/customXml" ds:itemID="{D3278039-FFE1-42AA-A855-A1BA42331E23}"/>
</file>

<file path=customXml/itemProps3.xml><?xml version="1.0" encoding="utf-8"?>
<ds:datastoreItem xmlns:ds="http://schemas.openxmlformats.org/officeDocument/2006/customXml" ds:itemID="{0E159067-4C4A-4BFF-AA99-A1D3E4961979}"/>
</file>

<file path=customXml/itemProps4.xml><?xml version="1.0" encoding="utf-8"?>
<ds:datastoreItem xmlns:ds="http://schemas.openxmlformats.org/officeDocument/2006/customXml" ds:itemID="{F7A6D2FA-2F7F-41E0-B2B9-390734A76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2023-05-30T08:42:19Z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0x0101000C511E5DF31BAD48807550FE88829D9D0038FF55C83469DE4F9B7DCA1B89E318DA</vt:lpwstr>
  </property>
  <property fmtid="{D5CDD505-2E9C-101B-9397-08002B2CF9AE}" pid="3" name="_dlc_DocIdItemGuid">
    <vt:lpwstr>a059721e-c9fe-428b-baee-49ae6c7b991e</vt:lpwstr>
  </property>
</Properties>
</file>