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O:\Statistikk og analyse\HMoseby\Kvartalstatistikkene\Premiestatistikk\Rapport\"/>
    </mc:Choice>
  </mc:AlternateContent>
  <xr:revisionPtr revIDLastSave="0" documentId="8_{E84FE571-47D4-4AD1-9018-04537FFCBCF6}" xr6:coauthVersionLast="47" xr6:coauthVersionMax="47" xr10:uidLastSave="{00000000-0000-0000-0000-000000000000}"/>
  <bookViews>
    <workbookView xWindow="-120" yWindow="-120" windowWidth="29040" windowHeight="15840" tabRatio="68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'Tab15'!$A$1:$U$67</definedName>
    <definedName name="_xlnm.Print_Area" localSheetId="18">'Tab17'!$A$1:$C$53</definedName>
    <definedName name="_xlnm.Print_Area" localSheetId="3">'Tab2'!$A$1:$K$65</definedName>
    <definedName name="_xlnm.Print_Area">'Tab5'!$A$4:$G$64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2" l="1"/>
  <c r="K64" i="4"/>
  <c r="B53" i="2" l="1"/>
  <c r="H26" i="2" l="1"/>
  <c r="C52" i="18" l="1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<sst xmlns="http://schemas.openxmlformats.org/spreadsheetml/2006/main" count="4180" uniqueCount="188">
  <si>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</si>
  <si>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</si>
  <si>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</si>
  <si>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</si>
  <si>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</si>
  <si>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</si>
  <si>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</si>
  <si>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</si>
  <si>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</si>
  <si>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</si>
  <si>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</si>
  <si>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</si>
  <si>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</si>
  <si>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</si>
  <si>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</si>
  <si>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</si>
  <si>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</si>
  <si>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</si>
  <si>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</si>
  <si>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</si>
  <si>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</si>
  <si>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</si>
  <si>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</si>
  <si>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</si>
  <si>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</si>
  <si>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</si>
  <si>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</si>
  <si>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</si>
  <si>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</si>
  <si>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</si>
  <si>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</si>
  <si>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</si>
  <si>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</si>
  <si>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</si>
  <si>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</si>
  <si>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</si>
  <si>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</si>
  <si>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</si>
  <si>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</si>
  <si>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</si>
  <si>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</si>
  <si>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</si>
  <si>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</si>
  <si>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</si>
  <si>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</si>
  <si>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</si>
  <si>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</si>
  <si>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</si>
  <si>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</si>
  <si>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</si>
  <si>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</si>
  <si>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</si>
  <si>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</si>
  <si>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</si>
  <si>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</si>
  <si>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</si>
  <si>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</si>
  <si>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</si>
  <si>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</si>
  <si>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</si>
  <si>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</si>
  <si>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</si>
  <si>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</si>
  <si>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</si>
  <si>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</si>
  <si>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</si>
  <si>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</si>
  <si>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</si>
  <si>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</si>
  <si>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</si>
  <si>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</si>
  <si>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</si>
  <si>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</si>
  <si>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</si>
  <si>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</si>
  <si>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</si>
  <si>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</si>
  <si>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</si>
  <si>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</si>
  <si>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</si>
  <si>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</si>
  <si>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</si>
  <si>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</si>
  <si>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</si>
  <si>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</si>
  <si>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</si>
  <si>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</si>
  <si>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</si>
  <si>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</si>
  <si>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</si>
  <si>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</si>
  <si>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</si>
  <si>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</si>
  <si>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</si>
  <si>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</si>
  <si>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</si>
  <si>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</si>
  <si>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</si>
  <si>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</si>
  <si>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</si>
  <si>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</si>
  <si>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</si>
  <si>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</si>
  <si>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</si>
  <si>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</si>
  <si>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</si>
  <si>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</si>
  <si>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</si>
  <si>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</si>
  <si>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</si>
  <si>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</si>
  <si>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</si>
  <si>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</si>
  <si>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</si>
  <si>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</si>
  <si>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</si>
  <si>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</si>
  <si>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</si>
  <si>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</si>
  <si>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</si>
  <si>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</si>
  <si>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</si>
  <si>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</si>
  <si>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</si>
  <si>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</si>
  <si>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</si>
  <si>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</si>
  <si>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</si>
  <si>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</si>
  <si>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</si>
  <si>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</si>
  <si>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</si>
  <si>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</si>
  <si>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</si>
  <si>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</si>
  <si>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</si>
  <si>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</si>
  <si>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</si>
  <si>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</si>
  <si>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</si>
  <si>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</si>
  <si>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</si>
  <si>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</si>
  <si>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</si>
  <si>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</si>
  <si>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</si>
  <si>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</si>
  <si>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</si>
  <si>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</si>
  <si>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</si>
  <si>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</si>
  <si>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</si>
  <si>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Fremtind Skadeforsikring</t>
  </si>
  <si>
    <t>Reise*</t>
  </si>
  <si>
    <t xml:space="preserve">* Merk. ang. antall forsikrede på reiseforsikring: </t>
  </si>
  <si>
    <t>Mange personer har helårs reiseforsikring, men i tillegg har også mange kredittkort med inkludert reiseforsikring. Mange personer kan derfor være dobbeltforsikret for reise.</t>
  </si>
  <si>
    <t>Telling av antall forsikrede som har reiseforsikring kan også være telt på litt ulik måte over tid spesielt med tanke på kredittkortvariantene.</t>
  </si>
  <si>
    <t>31.03.2021</t>
  </si>
  <si>
    <t>31.03.2022</t>
  </si>
  <si>
    <t>Finans Norge / Skadeforsikringsstatistikk</t>
  </si>
  <si>
    <t>Premiestatistikk skadeforsikring 1. kvartal 2022</t>
  </si>
  <si>
    <t>31.03.2020</t>
  </si>
  <si>
    <t>Storebrand</t>
  </si>
  <si>
    <t>Fremtind Livsforsikring</t>
  </si>
  <si>
    <t xml:space="preserve">-   </t>
  </si>
  <si>
    <t>Jernbanepersonalets forsikring</t>
  </si>
  <si>
    <t>Codan</t>
  </si>
  <si>
    <t>Protector Forsikring</t>
  </si>
  <si>
    <t>KLP Skadeforsikring</t>
  </si>
  <si>
    <t>DNB Livsforsikring</t>
  </si>
  <si>
    <t>Nordea</t>
  </si>
  <si>
    <t>Danica</t>
  </si>
  <si>
    <t>Oslo Pensjonsforsikring</t>
  </si>
  <si>
    <t>Eika Forsikring</t>
  </si>
  <si>
    <t>YouPlus Livsforsikring</t>
  </si>
  <si>
    <t>Eir Försäkring AB</t>
  </si>
  <si>
    <t>Oslo Forsikring</t>
  </si>
  <si>
    <t>Frende Forsikring</t>
  </si>
  <si>
    <t>KNIF Trygghet Forsikring</t>
  </si>
  <si>
    <t>Landkreditt Forsikring</t>
  </si>
  <si>
    <t>Møretrygd</t>
  </si>
  <si>
    <t>Euro Insurance LTD</t>
  </si>
  <si>
    <t>Skogbrand</t>
  </si>
  <si>
    <t>W R Berkley</t>
  </si>
  <si>
    <t>Insr</t>
  </si>
  <si>
    <t>WaterCircles</t>
  </si>
  <si>
    <t>Euro Accident</t>
  </si>
  <si>
    <t>HDI Global Specialty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</si>
</sst>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i/>
      <sz val="8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164" fontId="29" fillId="0" borderId="0" applyFont="0" applyFill="0" applyBorder="0" applyAlignment="0" applyProtection="0"/>
    <xf numFmtId="0" fontId="6" fillId="0" borderId="0"/>
    <xf numFmtId="0" fontId="35" fillId="0" borderId="0"/>
  </cellStyleXfs>
  <cellXfs count="241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69" fontId="6" fillId="0" borderId="0" xfId="7" applyNumberFormat="1"/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0" fontId="9" fillId="0" borderId="0" xfId="0" applyFont="1" applyFill="1"/>
    <xf numFmtId="0" fontId="0" fillId="0" borderId="0" xfId="0" applyFill="1"/>
    <xf numFmtId="0" fontId="7" fillId="0" borderId="0" xfId="4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10" fillId="0" borderId="0" xfId="4" applyFont="1" applyFill="1" applyAlignment="1" applyProtection="1">
      <alignment horizontal="left"/>
    </xf>
    <xf numFmtId="0" fontId="11" fillId="0" borderId="0" xfId="0" applyFont="1" applyFill="1" applyBorder="1"/>
    <xf numFmtId="166" fontId="12" fillId="0" borderId="12" xfId="0" applyNumberFormat="1" applyFont="1" applyFill="1" applyBorder="1" applyAlignment="1" applyProtection="1"/>
    <xf numFmtId="0" fontId="12" fillId="0" borderId="1" xfId="0" applyFont="1" applyFill="1" applyBorder="1" applyAlignment="1"/>
    <xf numFmtId="0" fontId="12" fillId="0" borderId="18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left"/>
    </xf>
    <xf numFmtId="14" fontId="12" fillId="0" borderId="16" xfId="0" applyNumberFormat="1" applyFont="1" applyFill="1" applyBorder="1" applyAlignment="1">
      <alignment horizontal="center"/>
    </xf>
    <xf numFmtId="14" fontId="12" fillId="0" borderId="12" xfId="0" applyNumberFormat="1" applyFont="1" applyFill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14" fontId="12" fillId="0" borderId="15" xfId="0" applyNumberFormat="1" applyFont="1" applyFill="1" applyBorder="1" applyAlignment="1">
      <alignment horizontal="center"/>
    </xf>
    <xf numFmtId="14" fontId="12" fillId="0" borderId="13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right"/>
    </xf>
    <xf numFmtId="0" fontId="9" fillId="0" borderId="21" xfId="0" applyFont="1" applyFill="1" applyBorder="1" applyAlignment="1">
      <alignment horizontal="left"/>
    </xf>
    <xf numFmtId="167" fontId="9" fillId="0" borderId="24" xfId="1" applyNumberFormat="1" applyFont="1" applyFill="1" applyBorder="1" applyAlignment="1" applyProtection="1">
      <alignment horizontal="center"/>
    </xf>
    <xf numFmtId="172" fontId="9" fillId="0" borderId="17" xfId="0" applyNumberFormat="1" applyFont="1" applyFill="1" applyBorder="1" applyAlignment="1">
      <alignment horizontal="right"/>
    </xf>
    <xf numFmtId="167" fontId="9" fillId="0" borderId="9" xfId="1" applyNumberFormat="1" applyFont="1" applyFill="1" applyBorder="1" applyAlignment="1" applyProtection="1">
      <alignment horizontal="center"/>
    </xf>
    <xf numFmtId="0" fontId="12" fillId="0" borderId="21" xfId="0" applyFont="1" applyFill="1" applyBorder="1" applyAlignment="1">
      <alignment horizontal="left"/>
    </xf>
    <xf numFmtId="167" fontId="12" fillId="0" borderId="24" xfId="1" applyNumberFormat="1" applyFont="1" applyFill="1" applyBorder="1" applyAlignment="1" applyProtection="1">
      <alignment horizontal="center"/>
    </xf>
    <xf numFmtId="172" fontId="12" fillId="0" borderId="17" xfId="0" applyNumberFormat="1" applyFont="1" applyFill="1" applyBorder="1" applyAlignment="1">
      <alignment horizontal="right"/>
    </xf>
    <xf numFmtId="167" fontId="12" fillId="0" borderId="9" xfId="1" applyNumberFormat="1" applyFont="1" applyFill="1" applyBorder="1" applyAlignment="1" applyProtection="1">
      <alignment horizontal="center"/>
    </xf>
    <xf numFmtId="3" fontId="12" fillId="0" borderId="0" xfId="0" applyNumberFormat="1" applyFont="1" applyFill="1" applyAlignment="1" applyProtection="1">
      <alignment horizontal="right"/>
    </xf>
    <xf numFmtId="166" fontId="12" fillId="0" borderId="17" xfId="0" applyNumberFormat="1" applyFont="1" applyFill="1" applyBorder="1" applyAlignment="1">
      <alignment horizontal="right"/>
    </xf>
    <xf numFmtId="3" fontId="12" fillId="0" borderId="10" xfId="0" applyNumberFormat="1" applyFont="1" applyFill="1" applyBorder="1" applyAlignment="1" applyProtection="1">
      <alignment horizontal="right"/>
    </xf>
    <xf numFmtId="171" fontId="9" fillId="0" borderId="17" xfId="0" applyNumberFormat="1" applyFont="1" applyFill="1" applyBorder="1" applyAlignment="1">
      <alignment horizontal="right"/>
    </xf>
    <xf numFmtId="166" fontId="9" fillId="0" borderId="0" xfId="0" applyNumberFormat="1" applyFont="1" applyFill="1" applyAlignment="1" applyProtection="1">
      <alignment horizontal="right"/>
    </xf>
    <xf numFmtId="3" fontId="9" fillId="0" borderId="10" xfId="0" applyNumberFormat="1" applyFont="1" applyFill="1" applyBorder="1" applyAlignment="1" applyProtection="1">
      <alignment horizontal="right"/>
    </xf>
    <xf numFmtId="167" fontId="12" fillId="0" borderId="25" xfId="1" applyNumberFormat="1" applyFont="1" applyFill="1" applyBorder="1" applyAlignment="1" applyProtection="1">
      <alignment horizontal="center"/>
    </xf>
    <xf numFmtId="172" fontId="12" fillId="0" borderId="22" xfId="0" applyNumberFormat="1" applyFont="1" applyFill="1" applyBorder="1" applyAlignment="1">
      <alignment horizontal="right"/>
    </xf>
    <xf numFmtId="167" fontId="12" fillId="0" borderId="11" xfId="1" applyNumberFormat="1" applyFont="1" applyFill="1" applyBorder="1" applyAlignment="1" applyProtection="1">
      <alignment horizontal="center"/>
    </xf>
    <xf numFmtId="172" fontId="12" fillId="0" borderId="19" xfId="0" applyNumberFormat="1" applyFont="1" applyFill="1" applyBorder="1" applyAlignment="1">
      <alignment horizontal="right"/>
    </xf>
    <xf numFmtId="0" fontId="36" fillId="0" borderId="0" xfId="0" applyFont="1" applyFill="1"/>
    <xf numFmtId="0" fontId="14" fillId="0" borderId="0" xfId="0" applyFont="1" applyFill="1" applyAlignment="1">
      <alignment horizontal="right"/>
    </xf>
    <xf numFmtId="0" fontId="9" fillId="0" borderId="7" xfId="0" applyFont="1" applyFill="1" applyBorder="1"/>
    <xf numFmtId="0" fontId="14" fillId="0" borderId="26" xfId="0" applyFont="1" applyFill="1" applyBorder="1" applyAlignment="1">
      <alignment horizontal="left"/>
    </xf>
    <xf numFmtId="0" fontId="9" fillId="0" borderId="26" xfId="0" applyFont="1" applyFill="1" applyBorder="1"/>
    <xf numFmtId="0" fontId="14" fillId="0" borderId="0" xfId="0" applyFont="1" applyFill="1" applyAlignment="1">
      <alignment horizontal="left"/>
    </xf>
    <xf numFmtId="0" fontId="37" fillId="0" borderId="0" xfId="0" applyFont="1"/>
    <xf numFmtId="169" fontId="37" fillId="0" borderId="0" xfId="7" applyNumberFormat="1" applyFont="1"/>
    <xf numFmtId="0" fontId="38" fillId="0" borderId="0" xfId="0" applyFont="1"/>
    <xf numFmtId="0" fontId="39" fillId="0" borderId="0" xfId="0" applyFont="1"/>
    <xf numFmtId="14" fontId="40" fillId="0" borderId="0" xfId="0" applyNumberFormat="1" applyFont="1"/>
    <xf numFmtId="168" fontId="37" fillId="0" borderId="0" xfId="0" applyNumberFormat="1" applyFont="1"/>
    <xf numFmtId="0" fontId="38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70" fontId="37" fillId="0" borderId="0" xfId="0" applyNumberFormat="1" applyFont="1"/>
    <xf numFmtId="3" fontId="38" fillId="0" borderId="0" xfId="0" applyNumberFormat="1" applyFont="1"/>
    <xf numFmtId="14" fontId="37" fillId="0" borderId="0" xfId="0" quotePrefix="1" applyNumberFormat="1" applyFont="1"/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167" fontId="12" fillId="0" borderId="21" xfId="1" applyNumberFormat="1" applyFont="1" applyFill="1" applyBorder="1" applyAlignment="1" applyProtection="1">
      <alignment horizontal="center"/>
    </xf>
    <xf numFmtId="167" fontId="12" fillId="0" borderId="10" xfId="1" applyNumberFormat="1" applyFont="1" applyFill="1" applyBorder="1" applyAlignment="1" applyProtection="1">
      <alignment horizontal="center"/>
    </xf>
    <xf numFmtId="167" fontId="12" fillId="0" borderId="1" xfId="1" applyNumberFormat="1" applyFont="1" applyFill="1" applyBorder="1" applyAlignment="1" applyProtection="1">
      <alignment horizontal="center"/>
    </xf>
    <xf numFmtId="167" fontId="12" fillId="0" borderId="20" xfId="1" applyNumberFormat="1" applyFont="1" applyFill="1" applyBorder="1" applyAlignment="1" applyProtection="1">
      <alignment horizontal="center"/>
    </xf>
    <xf numFmtId="167" fontId="12" fillId="0" borderId="2" xfId="1" applyNumberFormat="1" applyFont="1" applyFill="1" applyBorder="1" applyAlignment="1" applyProtection="1">
      <alignment horizontal="center"/>
    </xf>
    <xf numFmtId="167" fontId="12" fillId="0" borderId="28" xfId="1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0.263890942078155</c:v>
                </c:pt>
                <c:pt idx="1">
                  <c:v>0.21569465496257917</c:v>
                </c:pt>
                <c:pt idx="2">
                  <c:v>0.13144973378017646</c:v>
                </c:pt>
                <c:pt idx="3">
                  <c:v>0.1388919347567395</c:v>
                </c:pt>
                <c:pt idx="4">
                  <c:v>0.2500727344223499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Fremtind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31.03.2021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2675.9879999999998</c:v>
                </c:pt>
                <c:pt idx="1">
                  <c:v>8834.491</c:v>
                </c:pt>
                <c:pt idx="2">
                  <c:v>2240.3450000000012</c:v>
                </c:pt>
                <c:pt idx="3">
                  <c:v>9831.6200000000008</c:v>
                </c:pt>
                <c:pt idx="4">
                  <c:v>1208.4179999999999</c:v>
                </c:pt>
                <c:pt idx="5">
                  <c:v>2292.4549999999999</c:v>
                </c:pt>
                <c:pt idx="6">
                  <c:v>3666.6289999999999</c:v>
                </c:pt>
                <c:pt idx="7">
                  <c:v>2338.0990000000002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31.03.2022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2791.509</c:v>
                </c:pt>
                <c:pt idx="1">
                  <c:v>9285.0570000000007</c:v>
                </c:pt>
                <c:pt idx="2">
                  <c:v>2173.3759999999984</c:v>
                </c:pt>
                <c:pt idx="3">
                  <c:v>10571.09</c:v>
                </c:pt>
                <c:pt idx="4">
                  <c:v>1277.828</c:v>
                </c:pt>
                <c:pt idx="5">
                  <c:v>2420.38</c:v>
                </c:pt>
                <c:pt idx="6">
                  <c:v>3810.4920000000002</c:v>
                </c:pt>
                <c:pt idx="7">
                  <c:v>2641.3049999999998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46168133</c:v>
                </c:pt>
                <c:pt idx="1">
                  <c:v>27748038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666017</xdr:colOff>
      <xdr:row>18</xdr:row>
      <xdr:rowOff>109170</xdr:rowOff>
    </xdr:from>
    <xdr:to>
      <xdr:col>4</xdr:col>
      <xdr:colOff>786684</xdr:colOff>
      <xdr:row>21</xdr:row>
      <xdr:rowOff>71070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E754793-7E82-4651-8447-9E08EC194BA0}"/>
            </a:ext>
          </a:extLst>
        </xdr:cNvPr>
        <xdr:cNvSpPr txBox="1"/>
      </xdr:nvSpPr>
      <xdr:spPr>
        <a:xfrm>
          <a:off x="666017" y="434779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1. KVARTAL 2022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18.mai 2022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13</xdr:row>
      <xdr:rowOff>117231</xdr:rowOff>
    </xdr:from>
    <xdr:to>
      <xdr:col>7</xdr:col>
      <xdr:colOff>466725</xdr:colOff>
      <xdr:row>17</xdr:row>
      <xdr:rowOff>101600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A6605854-A172-4ED1-AD1E-55E024D6CEE5}"/>
            </a:ext>
          </a:extLst>
        </xdr:cNvPr>
        <xdr:cNvSpPr txBox="1"/>
      </xdr:nvSpPr>
      <xdr:spPr>
        <a:xfrm>
          <a:off x="666750" y="2755656"/>
          <a:ext cx="5638800" cy="116546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005670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solidFill>
              <a:srgbClr val="005670"/>
            </a:solidFill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landbasert</a:t>
          </a:r>
          <a:r>
            <a:rPr lang="en-GB" sz="2600" baseline="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 skadeforsikring</a:t>
          </a: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16</xdr:row>
      <xdr:rowOff>410309</xdr:rowOff>
    </xdr:from>
    <xdr:to>
      <xdr:col>7</xdr:col>
      <xdr:colOff>295303</xdr:colOff>
      <xdr:row>18</xdr:row>
      <xdr:rowOff>43961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C770DB03-43A4-4CB9-A525-474284C15529}"/>
            </a:ext>
          </a:extLst>
        </xdr:cNvPr>
        <xdr:cNvSpPr txBox="1"/>
      </xdr:nvSpPr>
      <xdr:spPr>
        <a:xfrm>
          <a:off x="654050" y="3810734"/>
          <a:ext cx="5480078" cy="471852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Bransje- og selskapsfordelt premie og bestand</a:t>
          </a:r>
          <a:endParaRPr lang="nb-N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nb-NO" sz="14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 editAs="oneCell">
    <xdr:from>
      <xdr:col>0</xdr:col>
      <xdr:colOff>395654</xdr:colOff>
      <xdr:row>5</xdr:row>
      <xdr:rowOff>14653</xdr:rowOff>
    </xdr:from>
    <xdr:to>
      <xdr:col>9</xdr:col>
      <xdr:colOff>698989</xdr:colOff>
      <xdr:row>12</xdr:row>
      <xdr:rowOff>222182</xdr:rowOff>
    </xdr:to>
    <xdr:pic>
      <xdr:nvPicPr>
        <xdr:cNvPr id="10" name="Bilde 7">
          <a:extLst>
            <a:ext uri="{FF2B5EF4-FFF2-40B4-BE49-F238E27FC236}">
              <a16:creationId xmlns:a16="http://schemas.microsoft.com/office/drawing/2014/main" id="{6ED930C7-345D-466D-A63A-301FE7A43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54" y="824278"/>
          <a:ext cx="7799510" cy="1788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Fremtind Forsikring (skade) startet 1.januar 2019 etter en fusjonering mellom Sparebank 1 Forsikring (skade) og DNB Forsikring (skade).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Tidligere Sparebank 1 Livsforsikring heter Fremtind Livsforsikring fra 1.kv.2020.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DNB Forsikring heter DNB Livsforsikring fra 1.kv.2020, og hvor individuelle personforsikringer er overført til Fremtind livsforsikring. 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Mange kan ha flere enn en reiseforsikring (individuelle- og kollektive forsikringer, f. eks. via kredittkort). Antallet reiseforsikringer representerer derfor antall avtaler og ikke antall forsikrede. 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2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31.3.2020:</a:t>
          </a:r>
        </a:p>
        <a:p>
          <a:pPr rtl="0" fontAlgn="base"/>
          <a:r>
            <a:rPr lang="en-US" sz="1200" b="0" i="0" baseline="0">
              <a:latin typeface="Times New Roman" pitchFamily="18" charset="0"/>
              <a:ea typeface="+mn-ea"/>
              <a:cs typeface="Times New Roman" pitchFamily="18" charset="0"/>
            </a:rPr>
            <a:t>- Fremtind Skadeforsikring omfatter fra og med 1.kv.2019 Fremtinds skadeportefølje, 2018 tallene inneholder hele porteføljen til SpareBank 1 Forsikring (også skadeforsikringsprodukter i SpareBank 1 Liv (nå Fremtind Liv)).</a:t>
          </a:r>
        </a:p>
        <a:p>
          <a:pPr rtl="0" fontAlgn="base"/>
          <a:r>
            <a:rPr lang="en-US" sz="1200" b="0" i="0" baseline="0">
              <a:latin typeface="Times New Roman" pitchFamily="18" charset="0"/>
              <a:ea typeface="+mn-ea"/>
              <a:cs typeface="Times New Roman" pitchFamily="18" charset="0"/>
            </a:rPr>
            <a:t>- Gjenværende portefølje fra DNB (kollektive personprodukter) fremkommer etter 1.kv 2020 som DNB Livsforsikring, tidligere år omfatter selskapet både DNB Skade og DNB Liv.</a:t>
          </a:r>
        </a:p>
        <a:p>
          <a:pPr rtl="0" fontAlgn="base"/>
          <a:r>
            <a:rPr lang="en-US" sz="1200" b="0" i="0" baseline="0">
              <a:latin typeface="Times New Roman" pitchFamily="18" charset="0"/>
              <a:ea typeface="+mn-ea"/>
              <a:cs typeface="Times New Roman" pitchFamily="18" charset="0"/>
            </a:rPr>
            <a:t>- Gjenværende liv-portefølje fra SpareBank 1 etter 1.kv. 2019 fremkommer nå som Fremtind Livsforsikring.</a:t>
          </a:r>
        </a:p>
        <a:p>
          <a:pPr rtl="0" fontAlgn="base"/>
          <a:endParaRPr lang="en-US" sz="12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2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31.3.2020:</a:t>
          </a:r>
        </a:p>
        <a:p>
          <a:pPr rtl="0" fontAlgn="base"/>
          <a:r>
            <a:rPr lang="en-US" sz="1200" b="0" i="0" baseline="0">
              <a:latin typeface="Times New Roman" pitchFamily="18" charset="0"/>
              <a:ea typeface="+mn-ea"/>
              <a:cs typeface="Times New Roman" pitchFamily="18" charset="0"/>
            </a:rPr>
            <a:t>Insr avvikler forsikringsdriften gradvis fra oktober 2020.</a:t>
          </a:r>
        </a:p>
        <a:p>
          <a:pPr rtl="0" fontAlgn="base"/>
          <a:endParaRPr lang="en-US" sz="12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2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31.3.2021:</a:t>
          </a:r>
        </a:p>
        <a:p>
          <a:pPr rtl="0" fontAlgn="base"/>
          <a:r>
            <a:rPr lang="en-US" sz="1200" b="0" i="0" baseline="0">
              <a:latin typeface="Times New Roman" pitchFamily="18" charset="0"/>
              <a:ea typeface="+mn-ea"/>
              <a:cs typeface="Times New Roman" pitchFamily="18" charset="0"/>
            </a:rPr>
            <a:t>To nye selskap er med i statistikken fra og med 1.kvartal 2021; Euro Accident &amp; HDI Global Specialty SE </a:t>
          </a:r>
        </a:p>
        <a:p>
          <a:pPr rtl="0" fontAlgn="base"/>
          <a:endParaRPr lang="en-US" sz="12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200" b="0" i="1" baseline="0">
              <a:latin typeface="Times New Roman" pitchFamily="18" charset="0"/>
              <a:ea typeface="+mn-ea"/>
              <a:cs typeface="Times New Roman" pitchFamily="18" charset="0"/>
            </a:rPr>
            <a:t>Endringer pr 30.9.2021:</a:t>
          </a:r>
        </a:p>
        <a:p>
          <a:pPr rtl="0" fontAlgn="base"/>
          <a:r>
            <a:rPr lang="en-US" sz="1200" b="0" i="0" baseline="0">
              <a:latin typeface="Times New Roman" pitchFamily="18" charset="0"/>
              <a:ea typeface="+mn-ea"/>
              <a:cs typeface="Times New Roman" pitchFamily="18" charset="0"/>
            </a:rPr>
            <a:t>Ett nytt selskap er med i statistikken fra og med 3.kvartal 2021; Eir Försäkring AB.</a:t>
          </a:r>
        </a:p>
        <a:p>
          <a:pPr rtl="0" fontAlgn="base"/>
          <a:r>
            <a:rPr lang="en-US" sz="1200" b="0" i="0" baseline="0">
              <a:latin typeface="Times New Roman" pitchFamily="18" charset="0"/>
              <a:ea typeface="+mn-ea"/>
              <a:cs typeface="Times New Roman" pitchFamily="18" charset="0"/>
            </a:rPr>
            <a:t>Insr avvikler virksomheten og rapporterer derfor ikke f.o.m. 3.kvartal 2021.</a:t>
          </a:r>
        </a:p>
        <a:p>
          <a:pPr rtl="0" fontAlgn="base"/>
          <a:endParaRPr lang="en-US" sz="12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200" b="0" i="0" baseline="0">
              <a:latin typeface="Times New Roman" pitchFamily="18" charset="0"/>
              <a:ea typeface="+mn-ea"/>
              <a:cs typeface="Times New Roman" pitchFamily="18" charset="0"/>
            </a:rPr>
            <a:t>Ly Forsikring har ikke levert tall til rapporten ved 1.kv. 2022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Codan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Danica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DNB Livsforsikring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Eika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Eir Försäkring AB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Euro Accident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Euro Insurance LTD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Fremtind Livsforsikring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Fremtind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Frende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Gjensidige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HDI Global Specialty SE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If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Insr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Jernbanepersonalets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KLP Skadeforsikring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KNIF Trygghet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Landkreditt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Møretrygd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Nordea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Oslo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Oslo Pensjonsforsikring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Protector Forsikring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Skogbrand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Storebrand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Tryg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W R Berkley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WaterCircles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YouPlus Livsforsikring 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57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Merknader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endParaRPr lang="en-US" sz="100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Angående antall forsikringer/forsikrede:</a:t>
          </a: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tingforsikringer telles antall forsikringer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personforsikringer telles antall forsikrede med unntak av for yrkesskadeforsikring.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yrkesskadeforsikring telles årsverk. Det vil si at to forsikrede 50% stillinger vil telles som en forsikret.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65" zoomScaleNormal="65" zoomScaleSheetLayoutView="100" workbookViewId="0"/>
  </sheetViews>
  <sheetFormatPr defaultColWidth="11.42578125" defaultRowHeight="12.75" x14ac:dyDescent="0.2"/>
  <cols>
    <col min="1" max="1" width="16.28515625" style="149" customWidth="1"/>
    <col min="2" max="4" width="11.42578125" style="149"/>
    <col min="5" max="5" width="14.140625" style="149" bestFit="1" customWidth="1"/>
    <col min="6" max="7" width="11.42578125" style="149"/>
    <col min="8" max="8" width="13.42578125" style="149" customWidth="1"/>
    <col min="9" max="9" width="11.42578125" style="149"/>
    <col min="10" max="10" width="13.42578125" style="149" bestFit="1" customWidth="1"/>
    <col min="11" max="256" width="11.42578125" style="149"/>
    <col min="257" max="257" width="16.28515625" style="149" customWidth="1"/>
    <col min="258" max="260" width="11.42578125" style="149"/>
    <col min="261" max="261" width="14.140625" style="149" bestFit="1" customWidth="1"/>
    <col min="262" max="263" width="11.42578125" style="149"/>
    <col min="264" max="264" width="13.42578125" style="149" customWidth="1"/>
    <col min="265" max="265" width="11.42578125" style="149"/>
    <col min="266" max="266" width="13.42578125" style="149" bestFit="1" customWidth="1"/>
    <col min="267" max="512" width="11.42578125" style="149"/>
    <col min="513" max="513" width="16.28515625" style="149" customWidth="1"/>
    <col min="514" max="516" width="11.42578125" style="149"/>
    <col min="517" max="517" width="14.140625" style="149" bestFit="1" customWidth="1"/>
    <col min="518" max="519" width="11.42578125" style="149"/>
    <col min="520" max="520" width="13.42578125" style="149" customWidth="1"/>
    <col min="521" max="521" width="11.42578125" style="149"/>
    <col min="522" max="522" width="13.42578125" style="149" bestFit="1" customWidth="1"/>
    <col min="523" max="768" width="11.42578125" style="149"/>
    <col min="769" max="769" width="16.28515625" style="149" customWidth="1"/>
    <col min="770" max="772" width="11.42578125" style="149"/>
    <col min="773" max="773" width="14.140625" style="149" bestFit="1" customWidth="1"/>
    <col min="774" max="775" width="11.42578125" style="149"/>
    <col min="776" max="776" width="13.42578125" style="149" customWidth="1"/>
    <col min="777" max="777" width="11.42578125" style="149"/>
    <col min="778" max="778" width="13.42578125" style="149" bestFit="1" customWidth="1"/>
    <col min="779" max="1024" width="11.42578125" style="149"/>
    <col min="1025" max="1025" width="16.28515625" style="149" customWidth="1"/>
    <col min="1026" max="1028" width="11.42578125" style="149"/>
    <col min="1029" max="1029" width="14.140625" style="149" bestFit="1" customWidth="1"/>
    <col min="1030" max="1031" width="11.42578125" style="149"/>
    <col min="1032" max="1032" width="13.42578125" style="149" customWidth="1"/>
    <col min="1033" max="1033" width="11.42578125" style="149"/>
    <col min="1034" max="1034" width="13.42578125" style="149" bestFit="1" customWidth="1"/>
    <col min="1035" max="1280" width="11.42578125" style="149"/>
    <col min="1281" max="1281" width="16.28515625" style="149" customWidth="1"/>
    <col min="1282" max="1284" width="11.42578125" style="149"/>
    <col min="1285" max="1285" width="14.140625" style="149" bestFit="1" customWidth="1"/>
    <col min="1286" max="1287" width="11.42578125" style="149"/>
    <col min="1288" max="1288" width="13.42578125" style="149" customWidth="1"/>
    <col min="1289" max="1289" width="11.42578125" style="149"/>
    <col min="1290" max="1290" width="13.42578125" style="149" bestFit="1" customWidth="1"/>
    <col min="1291" max="1536" width="11.42578125" style="149"/>
    <col min="1537" max="1537" width="16.28515625" style="149" customWidth="1"/>
    <col min="1538" max="1540" width="11.42578125" style="149"/>
    <col min="1541" max="1541" width="14.140625" style="149" bestFit="1" customWidth="1"/>
    <col min="1542" max="1543" width="11.42578125" style="149"/>
    <col min="1544" max="1544" width="13.42578125" style="149" customWidth="1"/>
    <col min="1545" max="1545" width="11.42578125" style="149"/>
    <col min="1546" max="1546" width="13.42578125" style="149" bestFit="1" customWidth="1"/>
    <col min="1547" max="1792" width="11.42578125" style="149"/>
    <col min="1793" max="1793" width="16.28515625" style="149" customWidth="1"/>
    <col min="1794" max="1796" width="11.42578125" style="149"/>
    <col min="1797" max="1797" width="14.140625" style="149" bestFit="1" customWidth="1"/>
    <col min="1798" max="1799" width="11.42578125" style="149"/>
    <col min="1800" max="1800" width="13.42578125" style="149" customWidth="1"/>
    <col min="1801" max="1801" width="11.42578125" style="149"/>
    <col min="1802" max="1802" width="13.42578125" style="149" bestFit="1" customWidth="1"/>
    <col min="1803" max="2048" width="11.42578125" style="149"/>
    <col min="2049" max="2049" width="16.28515625" style="149" customWidth="1"/>
    <col min="2050" max="2052" width="11.42578125" style="149"/>
    <col min="2053" max="2053" width="14.140625" style="149" bestFit="1" customWidth="1"/>
    <col min="2054" max="2055" width="11.42578125" style="149"/>
    <col min="2056" max="2056" width="13.42578125" style="149" customWidth="1"/>
    <col min="2057" max="2057" width="11.42578125" style="149"/>
    <col min="2058" max="2058" width="13.42578125" style="149" bestFit="1" customWidth="1"/>
    <col min="2059" max="2304" width="11.42578125" style="149"/>
    <col min="2305" max="2305" width="16.28515625" style="149" customWidth="1"/>
    <col min="2306" max="2308" width="11.42578125" style="149"/>
    <col min="2309" max="2309" width="14.140625" style="149" bestFit="1" customWidth="1"/>
    <col min="2310" max="2311" width="11.42578125" style="149"/>
    <col min="2312" max="2312" width="13.42578125" style="149" customWidth="1"/>
    <col min="2313" max="2313" width="11.42578125" style="149"/>
    <col min="2314" max="2314" width="13.42578125" style="149" bestFit="1" customWidth="1"/>
    <col min="2315" max="2560" width="11.42578125" style="149"/>
    <col min="2561" max="2561" width="16.28515625" style="149" customWidth="1"/>
    <col min="2562" max="2564" width="11.42578125" style="149"/>
    <col min="2565" max="2565" width="14.140625" style="149" bestFit="1" customWidth="1"/>
    <col min="2566" max="2567" width="11.42578125" style="149"/>
    <col min="2568" max="2568" width="13.42578125" style="149" customWidth="1"/>
    <col min="2569" max="2569" width="11.42578125" style="149"/>
    <col min="2570" max="2570" width="13.42578125" style="149" bestFit="1" customWidth="1"/>
    <col min="2571" max="2816" width="11.42578125" style="149"/>
    <col min="2817" max="2817" width="16.28515625" style="149" customWidth="1"/>
    <col min="2818" max="2820" width="11.42578125" style="149"/>
    <col min="2821" max="2821" width="14.140625" style="149" bestFit="1" customWidth="1"/>
    <col min="2822" max="2823" width="11.42578125" style="149"/>
    <col min="2824" max="2824" width="13.42578125" style="149" customWidth="1"/>
    <col min="2825" max="2825" width="11.42578125" style="149"/>
    <col min="2826" max="2826" width="13.42578125" style="149" bestFit="1" customWidth="1"/>
    <col min="2827" max="3072" width="11.42578125" style="149"/>
    <col min="3073" max="3073" width="16.28515625" style="149" customWidth="1"/>
    <col min="3074" max="3076" width="11.42578125" style="149"/>
    <col min="3077" max="3077" width="14.140625" style="149" bestFit="1" customWidth="1"/>
    <col min="3078" max="3079" width="11.42578125" style="149"/>
    <col min="3080" max="3080" width="13.42578125" style="149" customWidth="1"/>
    <col min="3081" max="3081" width="11.42578125" style="149"/>
    <col min="3082" max="3082" width="13.42578125" style="149" bestFit="1" customWidth="1"/>
    <col min="3083" max="3328" width="11.42578125" style="149"/>
    <col min="3329" max="3329" width="16.28515625" style="149" customWidth="1"/>
    <col min="3330" max="3332" width="11.42578125" style="149"/>
    <col min="3333" max="3333" width="14.140625" style="149" bestFit="1" customWidth="1"/>
    <col min="3334" max="3335" width="11.42578125" style="149"/>
    <col min="3336" max="3336" width="13.42578125" style="149" customWidth="1"/>
    <col min="3337" max="3337" width="11.42578125" style="149"/>
    <col min="3338" max="3338" width="13.42578125" style="149" bestFit="1" customWidth="1"/>
    <col min="3339" max="3584" width="11.42578125" style="149"/>
    <col min="3585" max="3585" width="16.28515625" style="149" customWidth="1"/>
    <col min="3586" max="3588" width="11.42578125" style="149"/>
    <col min="3589" max="3589" width="14.140625" style="149" bestFit="1" customWidth="1"/>
    <col min="3590" max="3591" width="11.42578125" style="149"/>
    <col min="3592" max="3592" width="13.42578125" style="149" customWidth="1"/>
    <col min="3593" max="3593" width="11.42578125" style="149"/>
    <col min="3594" max="3594" width="13.42578125" style="149" bestFit="1" customWidth="1"/>
    <col min="3595" max="3840" width="11.42578125" style="149"/>
    <col min="3841" max="3841" width="16.28515625" style="149" customWidth="1"/>
    <col min="3842" max="3844" width="11.42578125" style="149"/>
    <col min="3845" max="3845" width="14.140625" style="149" bestFit="1" customWidth="1"/>
    <col min="3846" max="3847" width="11.42578125" style="149"/>
    <col min="3848" max="3848" width="13.42578125" style="149" customWidth="1"/>
    <col min="3849" max="3849" width="11.42578125" style="149"/>
    <col min="3850" max="3850" width="13.42578125" style="149" bestFit="1" customWidth="1"/>
    <col min="3851" max="4096" width="11.42578125" style="149"/>
    <col min="4097" max="4097" width="16.28515625" style="149" customWidth="1"/>
    <col min="4098" max="4100" width="11.42578125" style="149"/>
    <col min="4101" max="4101" width="14.140625" style="149" bestFit="1" customWidth="1"/>
    <col min="4102" max="4103" width="11.42578125" style="149"/>
    <col min="4104" max="4104" width="13.42578125" style="149" customWidth="1"/>
    <col min="4105" max="4105" width="11.42578125" style="149"/>
    <col min="4106" max="4106" width="13.42578125" style="149" bestFit="1" customWidth="1"/>
    <col min="4107" max="4352" width="11.42578125" style="149"/>
    <col min="4353" max="4353" width="16.28515625" style="149" customWidth="1"/>
    <col min="4354" max="4356" width="11.42578125" style="149"/>
    <col min="4357" max="4357" width="14.140625" style="149" bestFit="1" customWidth="1"/>
    <col min="4358" max="4359" width="11.42578125" style="149"/>
    <col min="4360" max="4360" width="13.42578125" style="149" customWidth="1"/>
    <col min="4361" max="4361" width="11.42578125" style="149"/>
    <col min="4362" max="4362" width="13.42578125" style="149" bestFit="1" customWidth="1"/>
    <col min="4363" max="4608" width="11.42578125" style="149"/>
    <col min="4609" max="4609" width="16.28515625" style="149" customWidth="1"/>
    <col min="4610" max="4612" width="11.42578125" style="149"/>
    <col min="4613" max="4613" width="14.140625" style="149" bestFit="1" customWidth="1"/>
    <col min="4614" max="4615" width="11.42578125" style="149"/>
    <col min="4616" max="4616" width="13.42578125" style="149" customWidth="1"/>
    <col min="4617" max="4617" width="11.42578125" style="149"/>
    <col min="4618" max="4618" width="13.42578125" style="149" bestFit="1" customWidth="1"/>
    <col min="4619" max="4864" width="11.42578125" style="149"/>
    <col min="4865" max="4865" width="16.28515625" style="149" customWidth="1"/>
    <col min="4866" max="4868" width="11.42578125" style="149"/>
    <col min="4869" max="4869" width="14.140625" style="149" bestFit="1" customWidth="1"/>
    <col min="4870" max="4871" width="11.42578125" style="149"/>
    <col min="4872" max="4872" width="13.42578125" style="149" customWidth="1"/>
    <col min="4873" max="4873" width="11.42578125" style="149"/>
    <col min="4874" max="4874" width="13.42578125" style="149" bestFit="1" customWidth="1"/>
    <col min="4875" max="5120" width="11.42578125" style="149"/>
    <col min="5121" max="5121" width="16.28515625" style="149" customWidth="1"/>
    <col min="5122" max="5124" width="11.42578125" style="149"/>
    <col min="5125" max="5125" width="14.140625" style="149" bestFit="1" customWidth="1"/>
    <col min="5126" max="5127" width="11.42578125" style="149"/>
    <col min="5128" max="5128" width="13.42578125" style="149" customWidth="1"/>
    <col min="5129" max="5129" width="11.42578125" style="149"/>
    <col min="5130" max="5130" width="13.42578125" style="149" bestFit="1" customWidth="1"/>
    <col min="5131" max="5376" width="11.42578125" style="149"/>
    <col min="5377" max="5377" width="16.28515625" style="149" customWidth="1"/>
    <col min="5378" max="5380" width="11.42578125" style="149"/>
    <col min="5381" max="5381" width="14.140625" style="149" bestFit="1" customWidth="1"/>
    <col min="5382" max="5383" width="11.42578125" style="149"/>
    <col min="5384" max="5384" width="13.42578125" style="149" customWidth="1"/>
    <col min="5385" max="5385" width="11.42578125" style="149"/>
    <col min="5386" max="5386" width="13.42578125" style="149" bestFit="1" customWidth="1"/>
    <col min="5387" max="5632" width="11.42578125" style="149"/>
    <col min="5633" max="5633" width="16.28515625" style="149" customWidth="1"/>
    <col min="5634" max="5636" width="11.42578125" style="149"/>
    <col min="5637" max="5637" width="14.140625" style="149" bestFit="1" customWidth="1"/>
    <col min="5638" max="5639" width="11.42578125" style="149"/>
    <col min="5640" max="5640" width="13.42578125" style="149" customWidth="1"/>
    <col min="5641" max="5641" width="11.42578125" style="149"/>
    <col min="5642" max="5642" width="13.42578125" style="149" bestFit="1" customWidth="1"/>
    <col min="5643" max="5888" width="11.42578125" style="149"/>
    <col min="5889" max="5889" width="16.28515625" style="149" customWidth="1"/>
    <col min="5890" max="5892" width="11.42578125" style="149"/>
    <col min="5893" max="5893" width="14.140625" style="149" bestFit="1" customWidth="1"/>
    <col min="5894" max="5895" width="11.42578125" style="149"/>
    <col min="5896" max="5896" width="13.42578125" style="149" customWidth="1"/>
    <col min="5897" max="5897" width="11.42578125" style="149"/>
    <col min="5898" max="5898" width="13.42578125" style="149" bestFit="1" customWidth="1"/>
    <col min="5899" max="6144" width="11.42578125" style="149"/>
    <col min="6145" max="6145" width="16.28515625" style="149" customWidth="1"/>
    <col min="6146" max="6148" width="11.42578125" style="149"/>
    <col min="6149" max="6149" width="14.140625" style="149" bestFit="1" customWidth="1"/>
    <col min="6150" max="6151" width="11.42578125" style="149"/>
    <col min="6152" max="6152" width="13.42578125" style="149" customWidth="1"/>
    <col min="6153" max="6153" width="11.42578125" style="149"/>
    <col min="6154" max="6154" width="13.42578125" style="149" bestFit="1" customWidth="1"/>
    <col min="6155" max="6400" width="11.42578125" style="149"/>
    <col min="6401" max="6401" width="16.28515625" style="149" customWidth="1"/>
    <col min="6402" max="6404" width="11.42578125" style="149"/>
    <col min="6405" max="6405" width="14.140625" style="149" bestFit="1" customWidth="1"/>
    <col min="6406" max="6407" width="11.42578125" style="149"/>
    <col min="6408" max="6408" width="13.42578125" style="149" customWidth="1"/>
    <col min="6409" max="6409" width="11.42578125" style="149"/>
    <col min="6410" max="6410" width="13.42578125" style="149" bestFit="1" customWidth="1"/>
    <col min="6411" max="6656" width="11.42578125" style="149"/>
    <col min="6657" max="6657" width="16.28515625" style="149" customWidth="1"/>
    <col min="6658" max="6660" width="11.42578125" style="149"/>
    <col min="6661" max="6661" width="14.140625" style="149" bestFit="1" customWidth="1"/>
    <col min="6662" max="6663" width="11.42578125" style="149"/>
    <col min="6664" max="6664" width="13.42578125" style="149" customWidth="1"/>
    <col min="6665" max="6665" width="11.42578125" style="149"/>
    <col min="6666" max="6666" width="13.42578125" style="149" bestFit="1" customWidth="1"/>
    <col min="6667" max="6912" width="11.42578125" style="149"/>
    <col min="6913" max="6913" width="16.28515625" style="149" customWidth="1"/>
    <col min="6914" max="6916" width="11.42578125" style="149"/>
    <col min="6917" max="6917" width="14.140625" style="149" bestFit="1" customWidth="1"/>
    <col min="6918" max="6919" width="11.42578125" style="149"/>
    <col min="6920" max="6920" width="13.42578125" style="149" customWidth="1"/>
    <col min="6921" max="6921" width="11.42578125" style="149"/>
    <col min="6922" max="6922" width="13.42578125" style="149" bestFit="1" customWidth="1"/>
    <col min="6923" max="7168" width="11.42578125" style="149"/>
    <col min="7169" max="7169" width="16.28515625" style="149" customWidth="1"/>
    <col min="7170" max="7172" width="11.42578125" style="149"/>
    <col min="7173" max="7173" width="14.140625" style="149" bestFit="1" customWidth="1"/>
    <col min="7174" max="7175" width="11.42578125" style="149"/>
    <col min="7176" max="7176" width="13.42578125" style="149" customWidth="1"/>
    <col min="7177" max="7177" width="11.42578125" style="149"/>
    <col min="7178" max="7178" width="13.42578125" style="149" bestFit="1" customWidth="1"/>
    <col min="7179" max="7424" width="11.42578125" style="149"/>
    <col min="7425" max="7425" width="16.28515625" style="149" customWidth="1"/>
    <col min="7426" max="7428" width="11.42578125" style="149"/>
    <col min="7429" max="7429" width="14.140625" style="149" bestFit="1" customWidth="1"/>
    <col min="7430" max="7431" width="11.42578125" style="149"/>
    <col min="7432" max="7432" width="13.42578125" style="149" customWidth="1"/>
    <col min="7433" max="7433" width="11.42578125" style="149"/>
    <col min="7434" max="7434" width="13.42578125" style="149" bestFit="1" customWidth="1"/>
    <col min="7435" max="7680" width="11.42578125" style="149"/>
    <col min="7681" max="7681" width="16.28515625" style="149" customWidth="1"/>
    <col min="7682" max="7684" width="11.42578125" style="149"/>
    <col min="7685" max="7685" width="14.140625" style="149" bestFit="1" customWidth="1"/>
    <col min="7686" max="7687" width="11.42578125" style="149"/>
    <col min="7688" max="7688" width="13.42578125" style="149" customWidth="1"/>
    <col min="7689" max="7689" width="11.42578125" style="149"/>
    <col min="7690" max="7690" width="13.42578125" style="149" bestFit="1" customWidth="1"/>
    <col min="7691" max="7936" width="11.42578125" style="149"/>
    <col min="7937" max="7937" width="16.28515625" style="149" customWidth="1"/>
    <col min="7938" max="7940" width="11.42578125" style="149"/>
    <col min="7941" max="7941" width="14.140625" style="149" bestFit="1" customWidth="1"/>
    <col min="7942" max="7943" width="11.42578125" style="149"/>
    <col min="7944" max="7944" width="13.42578125" style="149" customWidth="1"/>
    <col min="7945" max="7945" width="11.42578125" style="149"/>
    <col min="7946" max="7946" width="13.42578125" style="149" bestFit="1" customWidth="1"/>
    <col min="7947" max="8192" width="11.42578125" style="149"/>
    <col min="8193" max="8193" width="16.28515625" style="149" customWidth="1"/>
    <col min="8194" max="8196" width="11.42578125" style="149"/>
    <col min="8197" max="8197" width="14.140625" style="149" bestFit="1" customWidth="1"/>
    <col min="8198" max="8199" width="11.42578125" style="149"/>
    <col min="8200" max="8200" width="13.42578125" style="149" customWidth="1"/>
    <col min="8201" max="8201" width="11.42578125" style="149"/>
    <col min="8202" max="8202" width="13.42578125" style="149" bestFit="1" customWidth="1"/>
    <col min="8203" max="8448" width="11.42578125" style="149"/>
    <col min="8449" max="8449" width="16.28515625" style="149" customWidth="1"/>
    <col min="8450" max="8452" width="11.42578125" style="149"/>
    <col min="8453" max="8453" width="14.140625" style="149" bestFit="1" customWidth="1"/>
    <col min="8454" max="8455" width="11.42578125" style="149"/>
    <col min="8456" max="8456" width="13.42578125" style="149" customWidth="1"/>
    <col min="8457" max="8457" width="11.42578125" style="149"/>
    <col min="8458" max="8458" width="13.42578125" style="149" bestFit="1" customWidth="1"/>
    <col min="8459" max="8704" width="11.42578125" style="149"/>
    <col min="8705" max="8705" width="16.28515625" style="149" customWidth="1"/>
    <col min="8706" max="8708" width="11.42578125" style="149"/>
    <col min="8709" max="8709" width="14.140625" style="149" bestFit="1" customWidth="1"/>
    <col min="8710" max="8711" width="11.42578125" style="149"/>
    <col min="8712" max="8712" width="13.42578125" style="149" customWidth="1"/>
    <col min="8713" max="8713" width="11.42578125" style="149"/>
    <col min="8714" max="8714" width="13.42578125" style="149" bestFit="1" customWidth="1"/>
    <col min="8715" max="8960" width="11.42578125" style="149"/>
    <col min="8961" max="8961" width="16.28515625" style="149" customWidth="1"/>
    <col min="8962" max="8964" width="11.42578125" style="149"/>
    <col min="8965" max="8965" width="14.140625" style="149" bestFit="1" customWidth="1"/>
    <col min="8966" max="8967" width="11.42578125" style="149"/>
    <col min="8968" max="8968" width="13.42578125" style="149" customWidth="1"/>
    <col min="8969" max="8969" width="11.42578125" style="149"/>
    <col min="8970" max="8970" width="13.42578125" style="149" bestFit="1" customWidth="1"/>
    <col min="8971" max="9216" width="11.42578125" style="149"/>
    <col min="9217" max="9217" width="16.28515625" style="149" customWidth="1"/>
    <col min="9218" max="9220" width="11.42578125" style="149"/>
    <col min="9221" max="9221" width="14.140625" style="149" bestFit="1" customWidth="1"/>
    <col min="9222" max="9223" width="11.42578125" style="149"/>
    <col min="9224" max="9224" width="13.42578125" style="149" customWidth="1"/>
    <col min="9225" max="9225" width="11.42578125" style="149"/>
    <col min="9226" max="9226" width="13.42578125" style="149" bestFit="1" customWidth="1"/>
    <col min="9227" max="9472" width="11.42578125" style="149"/>
    <col min="9473" max="9473" width="16.28515625" style="149" customWidth="1"/>
    <col min="9474" max="9476" width="11.42578125" style="149"/>
    <col min="9477" max="9477" width="14.140625" style="149" bestFit="1" customWidth="1"/>
    <col min="9478" max="9479" width="11.42578125" style="149"/>
    <col min="9480" max="9480" width="13.42578125" style="149" customWidth="1"/>
    <col min="9481" max="9481" width="11.42578125" style="149"/>
    <col min="9482" max="9482" width="13.42578125" style="149" bestFit="1" customWidth="1"/>
    <col min="9483" max="9728" width="11.42578125" style="149"/>
    <col min="9729" max="9729" width="16.28515625" style="149" customWidth="1"/>
    <col min="9730" max="9732" width="11.42578125" style="149"/>
    <col min="9733" max="9733" width="14.140625" style="149" bestFit="1" customWidth="1"/>
    <col min="9734" max="9735" width="11.42578125" style="149"/>
    <col min="9736" max="9736" width="13.42578125" style="149" customWidth="1"/>
    <col min="9737" max="9737" width="11.42578125" style="149"/>
    <col min="9738" max="9738" width="13.42578125" style="149" bestFit="1" customWidth="1"/>
    <col min="9739" max="9984" width="11.42578125" style="149"/>
    <col min="9985" max="9985" width="16.28515625" style="149" customWidth="1"/>
    <col min="9986" max="9988" width="11.42578125" style="149"/>
    <col min="9989" max="9989" width="14.140625" style="149" bestFit="1" customWidth="1"/>
    <col min="9990" max="9991" width="11.42578125" style="149"/>
    <col min="9992" max="9992" width="13.42578125" style="149" customWidth="1"/>
    <col min="9993" max="9993" width="11.42578125" style="149"/>
    <col min="9994" max="9994" width="13.42578125" style="149" bestFit="1" customWidth="1"/>
    <col min="9995" max="10240" width="11.42578125" style="149"/>
    <col min="10241" max="10241" width="16.28515625" style="149" customWidth="1"/>
    <col min="10242" max="10244" width="11.42578125" style="149"/>
    <col min="10245" max="10245" width="14.140625" style="149" bestFit="1" customWidth="1"/>
    <col min="10246" max="10247" width="11.42578125" style="149"/>
    <col min="10248" max="10248" width="13.42578125" style="149" customWidth="1"/>
    <col min="10249" max="10249" width="11.42578125" style="149"/>
    <col min="10250" max="10250" width="13.42578125" style="149" bestFit="1" customWidth="1"/>
    <col min="10251" max="10496" width="11.42578125" style="149"/>
    <col min="10497" max="10497" width="16.28515625" style="149" customWidth="1"/>
    <col min="10498" max="10500" width="11.42578125" style="149"/>
    <col min="10501" max="10501" width="14.140625" style="149" bestFit="1" customWidth="1"/>
    <col min="10502" max="10503" width="11.42578125" style="149"/>
    <col min="10504" max="10504" width="13.42578125" style="149" customWidth="1"/>
    <col min="10505" max="10505" width="11.42578125" style="149"/>
    <col min="10506" max="10506" width="13.42578125" style="149" bestFit="1" customWidth="1"/>
    <col min="10507" max="10752" width="11.42578125" style="149"/>
    <col min="10753" max="10753" width="16.28515625" style="149" customWidth="1"/>
    <col min="10754" max="10756" width="11.42578125" style="149"/>
    <col min="10757" max="10757" width="14.140625" style="149" bestFit="1" customWidth="1"/>
    <col min="10758" max="10759" width="11.42578125" style="149"/>
    <col min="10760" max="10760" width="13.42578125" style="149" customWidth="1"/>
    <col min="10761" max="10761" width="11.42578125" style="149"/>
    <col min="10762" max="10762" width="13.42578125" style="149" bestFit="1" customWidth="1"/>
    <col min="10763" max="11008" width="11.42578125" style="149"/>
    <col min="11009" max="11009" width="16.28515625" style="149" customWidth="1"/>
    <col min="11010" max="11012" width="11.42578125" style="149"/>
    <col min="11013" max="11013" width="14.140625" style="149" bestFit="1" customWidth="1"/>
    <col min="11014" max="11015" width="11.42578125" style="149"/>
    <col min="11016" max="11016" width="13.42578125" style="149" customWidth="1"/>
    <col min="11017" max="11017" width="11.42578125" style="149"/>
    <col min="11018" max="11018" width="13.42578125" style="149" bestFit="1" customWidth="1"/>
    <col min="11019" max="11264" width="11.42578125" style="149"/>
    <col min="11265" max="11265" width="16.28515625" style="149" customWidth="1"/>
    <col min="11266" max="11268" width="11.42578125" style="149"/>
    <col min="11269" max="11269" width="14.140625" style="149" bestFit="1" customWidth="1"/>
    <col min="11270" max="11271" width="11.42578125" style="149"/>
    <col min="11272" max="11272" width="13.42578125" style="149" customWidth="1"/>
    <col min="11273" max="11273" width="11.42578125" style="149"/>
    <col min="11274" max="11274" width="13.42578125" style="149" bestFit="1" customWidth="1"/>
    <col min="11275" max="11520" width="11.42578125" style="149"/>
    <col min="11521" max="11521" width="16.28515625" style="149" customWidth="1"/>
    <col min="11522" max="11524" width="11.42578125" style="149"/>
    <col min="11525" max="11525" width="14.140625" style="149" bestFit="1" customWidth="1"/>
    <col min="11526" max="11527" width="11.42578125" style="149"/>
    <col min="11528" max="11528" width="13.42578125" style="149" customWidth="1"/>
    <col min="11529" max="11529" width="11.42578125" style="149"/>
    <col min="11530" max="11530" width="13.42578125" style="149" bestFit="1" customWidth="1"/>
    <col min="11531" max="11776" width="11.42578125" style="149"/>
    <col min="11777" max="11777" width="16.28515625" style="149" customWidth="1"/>
    <col min="11778" max="11780" width="11.42578125" style="149"/>
    <col min="11781" max="11781" width="14.140625" style="149" bestFit="1" customWidth="1"/>
    <col min="11782" max="11783" width="11.42578125" style="149"/>
    <col min="11784" max="11784" width="13.42578125" style="149" customWidth="1"/>
    <col min="11785" max="11785" width="11.42578125" style="149"/>
    <col min="11786" max="11786" width="13.42578125" style="149" bestFit="1" customWidth="1"/>
    <col min="11787" max="12032" width="11.42578125" style="149"/>
    <col min="12033" max="12033" width="16.28515625" style="149" customWidth="1"/>
    <col min="12034" max="12036" width="11.42578125" style="149"/>
    <col min="12037" max="12037" width="14.140625" style="149" bestFit="1" customWidth="1"/>
    <col min="12038" max="12039" width="11.42578125" style="149"/>
    <col min="12040" max="12040" width="13.42578125" style="149" customWidth="1"/>
    <col min="12041" max="12041" width="11.42578125" style="149"/>
    <col min="12042" max="12042" width="13.42578125" style="149" bestFit="1" customWidth="1"/>
    <col min="12043" max="12288" width="11.42578125" style="149"/>
    <col min="12289" max="12289" width="16.28515625" style="149" customWidth="1"/>
    <col min="12290" max="12292" width="11.42578125" style="149"/>
    <col min="12293" max="12293" width="14.140625" style="149" bestFit="1" customWidth="1"/>
    <col min="12294" max="12295" width="11.42578125" style="149"/>
    <col min="12296" max="12296" width="13.42578125" style="149" customWidth="1"/>
    <col min="12297" max="12297" width="11.42578125" style="149"/>
    <col min="12298" max="12298" width="13.42578125" style="149" bestFit="1" customWidth="1"/>
    <col min="12299" max="12544" width="11.42578125" style="149"/>
    <col min="12545" max="12545" width="16.28515625" style="149" customWidth="1"/>
    <col min="12546" max="12548" width="11.42578125" style="149"/>
    <col min="12549" max="12549" width="14.140625" style="149" bestFit="1" customWidth="1"/>
    <col min="12550" max="12551" width="11.42578125" style="149"/>
    <col min="12552" max="12552" width="13.42578125" style="149" customWidth="1"/>
    <col min="12553" max="12553" width="11.42578125" style="149"/>
    <col min="12554" max="12554" width="13.42578125" style="149" bestFit="1" customWidth="1"/>
    <col min="12555" max="12800" width="11.42578125" style="149"/>
    <col min="12801" max="12801" width="16.28515625" style="149" customWidth="1"/>
    <col min="12802" max="12804" width="11.42578125" style="149"/>
    <col min="12805" max="12805" width="14.140625" style="149" bestFit="1" customWidth="1"/>
    <col min="12806" max="12807" width="11.42578125" style="149"/>
    <col min="12808" max="12808" width="13.42578125" style="149" customWidth="1"/>
    <col min="12809" max="12809" width="11.42578125" style="149"/>
    <col min="12810" max="12810" width="13.42578125" style="149" bestFit="1" customWidth="1"/>
    <col min="12811" max="13056" width="11.42578125" style="149"/>
    <col min="13057" max="13057" width="16.28515625" style="149" customWidth="1"/>
    <col min="13058" max="13060" width="11.42578125" style="149"/>
    <col min="13061" max="13061" width="14.140625" style="149" bestFit="1" customWidth="1"/>
    <col min="13062" max="13063" width="11.42578125" style="149"/>
    <col min="13064" max="13064" width="13.42578125" style="149" customWidth="1"/>
    <col min="13065" max="13065" width="11.42578125" style="149"/>
    <col min="13066" max="13066" width="13.42578125" style="149" bestFit="1" customWidth="1"/>
    <col min="13067" max="13312" width="11.42578125" style="149"/>
    <col min="13313" max="13313" width="16.28515625" style="149" customWidth="1"/>
    <col min="13314" max="13316" width="11.42578125" style="149"/>
    <col min="13317" max="13317" width="14.140625" style="149" bestFit="1" customWidth="1"/>
    <col min="13318" max="13319" width="11.42578125" style="149"/>
    <col min="13320" max="13320" width="13.42578125" style="149" customWidth="1"/>
    <col min="13321" max="13321" width="11.42578125" style="149"/>
    <col min="13322" max="13322" width="13.42578125" style="149" bestFit="1" customWidth="1"/>
    <col min="13323" max="13568" width="11.42578125" style="149"/>
    <col min="13569" max="13569" width="16.28515625" style="149" customWidth="1"/>
    <col min="13570" max="13572" width="11.42578125" style="149"/>
    <col min="13573" max="13573" width="14.140625" style="149" bestFit="1" customWidth="1"/>
    <col min="13574" max="13575" width="11.42578125" style="149"/>
    <col min="13576" max="13576" width="13.42578125" style="149" customWidth="1"/>
    <col min="13577" max="13577" width="11.42578125" style="149"/>
    <col min="13578" max="13578" width="13.42578125" style="149" bestFit="1" customWidth="1"/>
    <col min="13579" max="13824" width="11.42578125" style="149"/>
    <col min="13825" max="13825" width="16.28515625" style="149" customWidth="1"/>
    <col min="13826" max="13828" width="11.42578125" style="149"/>
    <col min="13829" max="13829" width="14.140625" style="149" bestFit="1" customWidth="1"/>
    <col min="13830" max="13831" width="11.42578125" style="149"/>
    <col min="13832" max="13832" width="13.42578125" style="149" customWidth="1"/>
    <col min="13833" max="13833" width="11.42578125" style="149"/>
    <col min="13834" max="13834" width="13.42578125" style="149" bestFit="1" customWidth="1"/>
    <col min="13835" max="14080" width="11.42578125" style="149"/>
    <col min="14081" max="14081" width="16.28515625" style="149" customWidth="1"/>
    <col min="14082" max="14084" width="11.42578125" style="149"/>
    <col min="14085" max="14085" width="14.140625" style="149" bestFit="1" customWidth="1"/>
    <col min="14086" max="14087" width="11.42578125" style="149"/>
    <col min="14088" max="14088" width="13.42578125" style="149" customWidth="1"/>
    <col min="14089" max="14089" width="11.42578125" style="149"/>
    <col min="14090" max="14090" width="13.42578125" style="149" bestFit="1" customWidth="1"/>
    <col min="14091" max="14336" width="11.42578125" style="149"/>
    <col min="14337" max="14337" width="16.28515625" style="149" customWidth="1"/>
    <col min="14338" max="14340" width="11.42578125" style="149"/>
    <col min="14341" max="14341" width="14.140625" style="149" bestFit="1" customWidth="1"/>
    <col min="14342" max="14343" width="11.42578125" style="149"/>
    <col min="14344" max="14344" width="13.42578125" style="149" customWidth="1"/>
    <col min="14345" max="14345" width="11.42578125" style="149"/>
    <col min="14346" max="14346" width="13.42578125" style="149" bestFit="1" customWidth="1"/>
    <col min="14347" max="14592" width="11.42578125" style="149"/>
    <col min="14593" max="14593" width="16.28515625" style="149" customWidth="1"/>
    <col min="14594" max="14596" width="11.42578125" style="149"/>
    <col min="14597" max="14597" width="14.140625" style="149" bestFit="1" customWidth="1"/>
    <col min="14598" max="14599" width="11.42578125" style="149"/>
    <col min="14600" max="14600" width="13.42578125" style="149" customWidth="1"/>
    <col min="14601" max="14601" width="11.42578125" style="149"/>
    <col min="14602" max="14602" width="13.42578125" style="149" bestFit="1" customWidth="1"/>
    <col min="14603" max="14848" width="11.42578125" style="149"/>
    <col min="14849" max="14849" width="16.28515625" style="149" customWidth="1"/>
    <col min="14850" max="14852" width="11.42578125" style="149"/>
    <col min="14853" max="14853" width="14.140625" style="149" bestFit="1" customWidth="1"/>
    <col min="14854" max="14855" width="11.42578125" style="149"/>
    <col min="14856" max="14856" width="13.42578125" style="149" customWidth="1"/>
    <col min="14857" max="14857" width="11.42578125" style="149"/>
    <col min="14858" max="14858" width="13.42578125" style="149" bestFit="1" customWidth="1"/>
    <col min="14859" max="15104" width="11.42578125" style="149"/>
    <col min="15105" max="15105" width="16.28515625" style="149" customWidth="1"/>
    <col min="15106" max="15108" width="11.42578125" style="149"/>
    <col min="15109" max="15109" width="14.140625" style="149" bestFit="1" customWidth="1"/>
    <col min="15110" max="15111" width="11.42578125" style="149"/>
    <col min="15112" max="15112" width="13.42578125" style="149" customWidth="1"/>
    <col min="15113" max="15113" width="11.42578125" style="149"/>
    <col min="15114" max="15114" width="13.42578125" style="149" bestFit="1" customWidth="1"/>
    <col min="15115" max="15360" width="11.42578125" style="149"/>
    <col min="15361" max="15361" width="16.28515625" style="149" customWidth="1"/>
    <col min="15362" max="15364" width="11.42578125" style="149"/>
    <col min="15365" max="15365" width="14.140625" style="149" bestFit="1" customWidth="1"/>
    <col min="15366" max="15367" width="11.42578125" style="149"/>
    <col min="15368" max="15368" width="13.42578125" style="149" customWidth="1"/>
    <col min="15369" max="15369" width="11.42578125" style="149"/>
    <col min="15370" max="15370" width="13.42578125" style="149" bestFit="1" customWidth="1"/>
    <col min="15371" max="15616" width="11.42578125" style="149"/>
    <col min="15617" max="15617" width="16.28515625" style="149" customWidth="1"/>
    <col min="15618" max="15620" width="11.42578125" style="149"/>
    <col min="15621" max="15621" width="14.140625" style="149" bestFit="1" customWidth="1"/>
    <col min="15622" max="15623" width="11.42578125" style="149"/>
    <col min="15624" max="15624" width="13.42578125" style="149" customWidth="1"/>
    <col min="15625" max="15625" width="11.42578125" style="149"/>
    <col min="15626" max="15626" width="13.42578125" style="149" bestFit="1" customWidth="1"/>
    <col min="15627" max="15872" width="11.42578125" style="149"/>
    <col min="15873" max="15873" width="16.28515625" style="149" customWidth="1"/>
    <col min="15874" max="15876" width="11.42578125" style="149"/>
    <col min="15877" max="15877" width="14.140625" style="149" bestFit="1" customWidth="1"/>
    <col min="15878" max="15879" width="11.42578125" style="149"/>
    <col min="15880" max="15880" width="13.42578125" style="149" customWidth="1"/>
    <col min="15881" max="15881" width="11.42578125" style="149"/>
    <col min="15882" max="15882" width="13.42578125" style="149" bestFit="1" customWidth="1"/>
    <col min="15883" max="16128" width="11.42578125" style="149"/>
    <col min="16129" max="16129" width="16.28515625" style="149" customWidth="1"/>
    <col min="16130" max="16132" width="11.42578125" style="149"/>
    <col min="16133" max="16133" width="14.140625" style="149" bestFit="1" customWidth="1"/>
    <col min="16134" max="16135" width="11.42578125" style="149"/>
    <col min="16136" max="16136" width="13.42578125" style="149" customWidth="1"/>
    <col min="16137" max="16137" width="11.42578125" style="149"/>
    <col min="16138" max="16138" width="13.42578125" style="149" bestFit="1" customWidth="1"/>
    <col min="16139" max="16384" width="11.42578125" style="149"/>
  </cols>
  <sheetData>
    <row r="5" spans="2:9" x14ac:dyDescent="0.2">
      <c r="B5" s="148"/>
      <c r="C5" s="148"/>
      <c r="D5" s="148"/>
      <c r="E5" s="148"/>
      <c r="F5" s="148"/>
      <c r="G5" s="148"/>
      <c r="H5" s="148"/>
    </row>
    <row r="6" spans="2:9" ht="23.25" x14ac:dyDescent="0.35">
      <c r="B6" s="150"/>
      <c r="C6" s="148"/>
      <c r="D6" s="148"/>
      <c r="E6" s="148"/>
      <c r="F6" s="148"/>
      <c r="G6" s="148"/>
      <c r="H6" s="148"/>
      <c r="I6" s="151"/>
    </row>
    <row r="7" spans="2:9" x14ac:dyDescent="0.2">
      <c r="B7" s="148"/>
      <c r="C7" s="148"/>
      <c r="D7" s="148"/>
      <c r="E7" s="148"/>
      <c r="F7" s="148"/>
      <c r="G7" s="148"/>
      <c r="H7" s="148"/>
      <c r="I7" s="148"/>
    </row>
    <row r="8" spans="2:9" x14ac:dyDescent="0.2">
      <c r="B8" s="148"/>
      <c r="C8" s="148"/>
      <c r="D8" s="148"/>
      <c r="F8" s="148"/>
      <c r="G8" s="148"/>
      <c r="H8" s="148"/>
    </row>
    <row r="9" spans="2:9" x14ac:dyDescent="0.2">
      <c r="B9" s="148"/>
      <c r="C9" s="148"/>
      <c r="D9" s="148"/>
      <c r="E9" s="148"/>
      <c r="F9" s="148"/>
      <c r="G9" s="148"/>
      <c r="H9" s="148"/>
    </row>
    <row r="10" spans="2:9" ht="23.25" x14ac:dyDescent="0.35">
      <c r="B10" s="148"/>
      <c r="C10" s="148"/>
      <c r="D10" s="148"/>
      <c r="I10" s="151"/>
    </row>
    <row r="11" spans="2:9" x14ac:dyDescent="0.2">
      <c r="B11" s="148"/>
      <c r="C11" s="148"/>
      <c r="D11" s="148"/>
    </row>
    <row r="12" spans="2:9" ht="27" customHeight="1" x14ac:dyDescent="0.35">
      <c r="B12" s="148"/>
      <c r="C12" s="148"/>
      <c r="D12" s="148"/>
      <c r="E12" s="148"/>
      <c r="F12" s="148"/>
      <c r="G12" s="148"/>
      <c r="H12" s="148"/>
      <c r="I12" s="151"/>
    </row>
    <row r="13" spans="2:9" ht="19.5" customHeight="1" x14ac:dyDescent="0.35">
      <c r="B13" s="148"/>
      <c r="C13" s="161"/>
      <c r="D13" s="161"/>
      <c r="E13" s="161"/>
      <c r="F13" s="161"/>
      <c r="G13" s="161"/>
      <c r="H13" s="161"/>
      <c r="I13" s="151"/>
    </row>
    <row r="14" spans="2:9" x14ac:dyDescent="0.2">
      <c r="B14" s="148"/>
      <c r="C14" s="148"/>
      <c r="D14" s="148"/>
      <c r="F14" s="148"/>
      <c r="G14" s="148"/>
      <c r="H14" s="148"/>
    </row>
    <row r="15" spans="2:9" x14ac:dyDescent="0.2">
      <c r="B15" s="148"/>
      <c r="C15" s="148"/>
      <c r="D15" s="148"/>
      <c r="F15" s="148"/>
      <c r="G15" s="148"/>
      <c r="H15" s="148"/>
      <c r="I15" s="148"/>
    </row>
    <row r="16" spans="2:9" ht="34.5" x14ac:dyDescent="0.45">
      <c r="B16" s="148"/>
      <c r="C16" s="148"/>
      <c r="D16" s="148"/>
      <c r="E16" s="152"/>
      <c r="F16" s="148"/>
      <c r="G16" s="148"/>
      <c r="H16" s="148"/>
      <c r="I16" s="148"/>
    </row>
    <row r="17" spans="2:9" ht="33" x14ac:dyDescent="0.45">
      <c r="B17" s="148"/>
      <c r="C17" s="148"/>
      <c r="D17" s="148"/>
      <c r="E17" s="153"/>
      <c r="F17" s="148"/>
      <c r="G17" s="148"/>
      <c r="H17" s="148"/>
      <c r="I17" s="148"/>
    </row>
    <row r="18" spans="2:9" ht="33" x14ac:dyDescent="0.45">
      <c r="D18" s="153"/>
    </row>
    <row r="19" spans="2:9" ht="18.75" x14ac:dyDescent="0.3">
      <c r="E19" s="162"/>
      <c r="I19" s="154"/>
    </row>
    <row r="21" spans="2:9" x14ac:dyDescent="0.2">
      <c r="E21" s="155"/>
    </row>
    <row r="22" spans="2:9" ht="26.25" x14ac:dyDescent="0.4">
      <c r="E22" s="156"/>
    </row>
    <row r="25" spans="2:9" ht="18.75" x14ac:dyDescent="0.3">
      <c r="E25" s="157"/>
    </row>
    <row r="26" spans="2:9" ht="18.75" x14ac:dyDescent="0.3">
      <c r="E26" s="158"/>
    </row>
    <row r="28" spans="2:9" x14ac:dyDescent="0.2">
      <c r="D28" s="161"/>
      <c r="E28" s="161"/>
      <c r="F28" s="161"/>
      <c r="G28" s="161"/>
      <c r="H28" s="161"/>
    </row>
    <row r="33" spans="1:9" ht="35.25" x14ac:dyDescent="0.2">
      <c r="A33" s="163"/>
    </row>
    <row r="36" spans="1:9" ht="33" x14ac:dyDescent="0.2">
      <c r="B36" s="164"/>
    </row>
    <row r="39" spans="1:9" ht="18" x14ac:dyDescent="0.25">
      <c r="B39" s="165"/>
    </row>
    <row r="41" spans="1:9" ht="18.75" x14ac:dyDescent="0.3">
      <c r="I41" s="159"/>
    </row>
    <row r="43" spans="1:9" ht="18.75" x14ac:dyDescent="0.3">
      <c r="B43" s="219"/>
      <c r="C43" s="219"/>
      <c r="D43" s="219"/>
    </row>
    <row r="57" spans="10:10" ht="18.75" x14ac:dyDescent="0.3">
      <c r="J57" s="160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I2" s="3"/>
      <c r="J2" s="3"/>
      <c r="K2" s="3"/>
      <c r="L2" s="3"/>
      <c r="M2" s="3"/>
    </row>
    <row r="3" spans="1:21" ht="6" customHeight="1" x14ac:dyDescent="0.25">
      <c r="A3" s="4"/>
      <c r="I3" s="3"/>
      <c r="J3" s="3"/>
      <c r="K3" s="3"/>
      <c r="L3" s="3"/>
      <c r="M3" s="3"/>
    </row>
    <row r="4" spans="1:21" ht="16.5" thickBot="1" x14ac:dyDescent="0.3">
      <c r="A4" s="5" t="s">
        <v>109</v>
      </c>
      <c r="D4" s="237" t="s">
        <v>104</v>
      </c>
      <c r="E4" s="237"/>
      <c r="I4" s="237" t="s">
        <v>91</v>
      </c>
      <c r="J4" s="237"/>
      <c r="K4" s="237"/>
      <c r="L4" s="237"/>
      <c r="M4" s="237"/>
      <c r="N4" s="237"/>
      <c r="P4" s="237" t="s">
        <v>92</v>
      </c>
      <c r="Q4" s="237"/>
      <c r="R4" s="237"/>
      <c r="S4" s="237"/>
      <c r="T4" s="237"/>
      <c r="U4" s="237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4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4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99" t="s">
        <v>81</v>
      </c>
      <c r="B7" s="103">
        <v>4687672</v>
      </c>
      <c r="C7" s="18">
        <v>5353671</v>
      </c>
      <c r="D7" s="19">
        <v>5736232</v>
      </c>
      <c r="E7" s="27">
        <v>21.618634168437637</v>
      </c>
      <c r="F7" s="27">
        <v>22.701934540796536</v>
      </c>
      <c r="G7" s="28">
        <v>23.110368658321701</v>
      </c>
      <c r="I7" s="95">
        <v>2350169</v>
      </c>
      <c r="J7" s="18">
        <v>2448741</v>
      </c>
      <c r="K7" s="19">
        <v>2558411</v>
      </c>
      <c r="L7" s="27">
        <v>18.042318862386928</v>
      </c>
      <c r="M7" s="27">
        <v>17.807958272173362</v>
      </c>
      <c r="N7" s="28">
        <v>17.953834478764897</v>
      </c>
      <c r="P7" s="95">
        <v>2337503</v>
      </c>
      <c r="Q7" s="18">
        <v>2904930</v>
      </c>
      <c r="R7" s="19">
        <v>3177821</v>
      </c>
      <c r="S7" s="27">
        <v>26.999405956078636</v>
      </c>
      <c r="T7" s="27">
        <v>29.546809172852491</v>
      </c>
      <c r="U7" s="28">
        <v>30.061431697204355</v>
      </c>
    </row>
    <row r="8" spans="1:21" x14ac:dyDescent="0.2">
      <c r="A8" s="99" t="s">
        <v>162</v>
      </c>
      <c r="B8" s="103">
        <v>374901</v>
      </c>
      <c r="C8" s="18">
        <v>581811</v>
      </c>
      <c r="D8" s="19">
        <v>778045</v>
      </c>
      <c r="E8" s="27">
        <v>1.7289707062229267</v>
      </c>
      <c r="F8" s="27">
        <v>2.4671361458549419</v>
      </c>
      <c r="G8" s="28">
        <v>3.1346198659266062</v>
      </c>
      <c r="I8" s="95">
        <v>370973</v>
      </c>
      <c r="J8" s="18">
        <v>543874</v>
      </c>
      <c r="K8" s="19">
        <v>695848</v>
      </c>
      <c r="L8" s="27">
        <v>2.847970999249954</v>
      </c>
      <c r="M8" s="27">
        <v>3.9552102477640614</v>
      </c>
      <c r="N8" s="28">
        <v>4.8831637349822197</v>
      </c>
      <c r="P8" s="95">
        <v>3928</v>
      </c>
      <c r="Q8" s="18">
        <v>37937</v>
      </c>
      <c r="R8" s="19">
        <v>82197</v>
      </c>
      <c r="S8" s="27">
        <v>4.5370494324703275E-2</v>
      </c>
      <c r="T8" s="27">
        <v>0.38586723246016424</v>
      </c>
      <c r="U8" s="28">
        <v>0.77756409225538714</v>
      </c>
    </row>
    <row r="9" spans="1:21" x14ac:dyDescent="0.2">
      <c r="A9" s="99" t="s">
        <v>82</v>
      </c>
      <c r="B9" s="103">
        <v>6188014</v>
      </c>
      <c r="C9" s="18">
        <v>6632089</v>
      </c>
      <c r="D9" s="19">
        <v>6963210</v>
      </c>
      <c r="E9" s="27">
        <v>28.537920506206593</v>
      </c>
      <c r="F9" s="27">
        <v>28.122992680487229</v>
      </c>
      <c r="G9" s="28">
        <v>28.053668356738754</v>
      </c>
      <c r="I9" s="95">
        <v>3203324</v>
      </c>
      <c r="J9" s="18">
        <v>3366334</v>
      </c>
      <c r="K9" s="19">
        <v>3368765</v>
      </c>
      <c r="L9" s="27">
        <v>24.59201573484151</v>
      </c>
      <c r="M9" s="27">
        <v>24.480962013621873</v>
      </c>
      <c r="N9" s="28">
        <v>23.640552361546455</v>
      </c>
      <c r="P9" s="95">
        <v>2984690</v>
      </c>
      <c r="Q9" s="18">
        <v>3265755</v>
      </c>
      <c r="R9" s="19">
        <v>3594445</v>
      </c>
      <c r="S9" s="27">
        <v>34.474760872199241</v>
      </c>
      <c r="T9" s="27">
        <v>33.216855411417448</v>
      </c>
      <c r="U9" s="28">
        <v>34.002595758810116</v>
      </c>
    </row>
    <row r="10" spans="1:21" x14ac:dyDescent="0.2">
      <c r="A10" s="99" t="s">
        <v>84</v>
      </c>
      <c r="B10" s="103">
        <v>2724474</v>
      </c>
      <c r="C10" s="18">
        <v>2979676</v>
      </c>
      <c r="D10" s="19">
        <v>3035097</v>
      </c>
      <c r="E10" s="27">
        <v>12.564745721846572</v>
      </c>
      <c r="F10" s="27">
        <v>12.635145025680968</v>
      </c>
      <c r="G10" s="28">
        <v>12.227924286145717</v>
      </c>
      <c r="I10" s="95">
        <v>1684284</v>
      </c>
      <c r="J10" s="18">
        <v>1845908</v>
      </c>
      <c r="K10" s="19">
        <v>1936641</v>
      </c>
      <c r="L10" s="27">
        <v>12.930299473278945</v>
      </c>
      <c r="M10" s="27">
        <v>13.423980991975462</v>
      </c>
      <c r="N10" s="28">
        <v>13.590518473689226</v>
      </c>
      <c r="P10" s="95">
        <v>1040190</v>
      </c>
      <c r="Q10" s="18">
        <v>1133768</v>
      </c>
      <c r="R10" s="19">
        <v>1098456</v>
      </c>
      <c r="S10" s="27">
        <v>12.014749106826146</v>
      </c>
      <c r="T10" s="27">
        <v>11.531853346650909</v>
      </c>
      <c r="U10" s="28">
        <v>10.391132797090934</v>
      </c>
    </row>
    <row r="11" spans="1:21" x14ac:dyDescent="0.2">
      <c r="A11" s="99" t="s">
        <v>152</v>
      </c>
      <c r="B11" s="103">
        <v>3514534</v>
      </c>
      <c r="C11" s="18">
        <v>3767534</v>
      </c>
      <c r="D11" s="19">
        <v>3988328</v>
      </c>
      <c r="E11" s="27">
        <v>16.20834922292682</v>
      </c>
      <c r="F11" s="27">
        <v>15.97601164663001</v>
      </c>
      <c r="G11" s="28">
        <v>16.06834075231038</v>
      </c>
      <c r="I11" s="95">
        <v>3046224</v>
      </c>
      <c r="J11" s="18">
        <v>3216655</v>
      </c>
      <c r="K11" s="19">
        <v>3355760</v>
      </c>
      <c r="L11" s="27">
        <v>23.385954258717462</v>
      </c>
      <c r="M11" s="27">
        <v>23.392452699561858</v>
      </c>
      <c r="N11" s="28">
        <v>23.549288832193142</v>
      </c>
      <c r="P11" s="95">
        <v>468310</v>
      </c>
      <c r="Q11" s="18">
        <v>550879</v>
      </c>
      <c r="R11" s="19">
        <v>632568</v>
      </c>
      <c r="S11" s="27">
        <v>5.4092301927703135</v>
      </c>
      <c r="T11" s="27">
        <v>5.6031355971854078</v>
      </c>
      <c r="U11" s="28">
        <v>5.9839429992555164</v>
      </c>
    </row>
    <row r="12" spans="1:21" x14ac:dyDescent="0.2">
      <c r="A12" s="99" t="s">
        <v>163</v>
      </c>
      <c r="B12" s="103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  <c r="I12" s="95">
        <v>0</v>
      </c>
      <c r="J12" s="18">
        <v>0</v>
      </c>
      <c r="K12" s="19">
        <v>0</v>
      </c>
      <c r="L12" s="27" t="s">
        <v>164</v>
      </c>
      <c r="M12" s="27" t="s">
        <v>164</v>
      </c>
      <c r="N12" s="28" t="s">
        <v>164</v>
      </c>
      <c r="P12" s="95">
        <v>0</v>
      </c>
      <c r="Q12" s="18">
        <v>0</v>
      </c>
      <c r="R12" s="19">
        <v>0</v>
      </c>
      <c r="S12" s="27" t="s">
        <v>164</v>
      </c>
      <c r="T12" s="27" t="s">
        <v>164</v>
      </c>
      <c r="U12" s="28" t="s">
        <v>164</v>
      </c>
    </row>
    <row r="13" spans="1:21" x14ac:dyDescent="0.2">
      <c r="A13" s="99" t="s">
        <v>165</v>
      </c>
      <c r="B13" s="103">
        <v>299395</v>
      </c>
      <c r="C13" s="18">
        <v>310507</v>
      </c>
      <c r="D13" s="19">
        <v>305477</v>
      </c>
      <c r="E13" s="27">
        <v>1.3807516773484549</v>
      </c>
      <c r="F13" s="27">
        <v>1.3166871084269298</v>
      </c>
      <c r="G13" s="28">
        <v>1.2307183681967777</v>
      </c>
      <c r="I13" s="95">
        <v>295725</v>
      </c>
      <c r="J13" s="18">
        <v>306640</v>
      </c>
      <c r="K13" s="19">
        <v>301497</v>
      </c>
      <c r="L13" s="27">
        <v>2.2702898155746984</v>
      </c>
      <c r="M13" s="27">
        <v>2.2299754545618504</v>
      </c>
      <c r="N13" s="28">
        <v>2.1157770326363434</v>
      </c>
      <c r="P13" s="95">
        <v>3670</v>
      </c>
      <c r="Q13" s="18">
        <v>3867</v>
      </c>
      <c r="R13" s="19">
        <v>3980</v>
      </c>
      <c r="S13" s="27">
        <v>4.2390456764679486E-2</v>
      </c>
      <c r="T13" s="27">
        <v>3.9332276878072996E-2</v>
      </c>
      <c r="U13" s="28">
        <v>3.7649854461555055E-2</v>
      </c>
    </row>
    <row r="14" spans="1:21" x14ac:dyDescent="0.2">
      <c r="A14" s="99" t="s">
        <v>166</v>
      </c>
      <c r="B14" s="103">
        <v>347658</v>
      </c>
      <c r="C14" s="18">
        <v>384473</v>
      </c>
      <c r="D14" s="19">
        <v>287249</v>
      </c>
      <c r="E14" s="27">
        <v>1.6033312735470171</v>
      </c>
      <c r="F14" s="27">
        <v>1.6303356853089528</v>
      </c>
      <c r="G14" s="28">
        <v>1.1572806481213191</v>
      </c>
      <c r="I14" s="95">
        <v>170240</v>
      </c>
      <c r="J14" s="18">
        <v>182482</v>
      </c>
      <c r="K14" s="19">
        <v>186465</v>
      </c>
      <c r="L14" s="27">
        <v>1.3069376556038099</v>
      </c>
      <c r="M14" s="27">
        <v>1.3270622909579819</v>
      </c>
      <c r="N14" s="28">
        <v>1.3085316417428225</v>
      </c>
      <c r="P14" s="95">
        <v>177418</v>
      </c>
      <c r="Q14" s="18">
        <v>201991</v>
      </c>
      <c r="R14" s="19">
        <v>100784</v>
      </c>
      <c r="S14" s="27">
        <v>2.0492724954430259</v>
      </c>
      <c r="T14" s="27">
        <v>2.0545037338709187</v>
      </c>
      <c r="U14" s="28">
        <v>0.95339269649582026</v>
      </c>
    </row>
    <row r="15" spans="1:21" x14ac:dyDescent="0.2">
      <c r="A15" s="99" t="s">
        <v>167</v>
      </c>
      <c r="B15" s="103">
        <v>289056</v>
      </c>
      <c r="C15" s="18">
        <v>312991</v>
      </c>
      <c r="D15" s="19">
        <v>354408</v>
      </c>
      <c r="E15" s="27">
        <v>1.3330702144245394</v>
      </c>
      <c r="F15" s="27">
        <v>1.32722036782956</v>
      </c>
      <c r="G15" s="28">
        <v>1.4278536041531231</v>
      </c>
      <c r="I15" s="95">
        <v>0</v>
      </c>
      <c r="J15" s="18">
        <v>0</v>
      </c>
      <c r="K15" s="19">
        <v>0</v>
      </c>
      <c r="L15" s="27" t="s">
        <v>164</v>
      </c>
      <c r="M15" s="27" t="s">
        <v>164</v>
      </c>
      <c r="N15" s="28" t="s">
        <v>164</v>
      </c>
      <c r="P15" s="95">
        <v>289056</v>
      </c>
      <c r="Q15" s="18">
        <v>312991</v>
      </c>
      <c r="R15" s="19">
        <v>354408</v>
      </c>
      <c r="S15" s="27">
        <v>3.3387509184117694</v>
      </c>
      <c r="T15" s="27">
        <v>3.1835140088815477</v>
      </c>
      <c r="U15" s="28">
        <v>3.3526154824147745</v>
      </c>
    </row>
    <row r="16" spans="1:21" x14ac:dyDescent="0.2">
      <c r="A16" s="99" t="s">
        <v>168</v>
      </c>
      <c r="B16" s="103">
        <v>556378</v>
      </c>
      <c r="C16" s="18">
        <v>613455</v>
      </c>
      <c r="D16" s="19">
        <v>693665</v>
      </c>
      <c r="E16" s="27">
        <v>2.5659074357947818</v>
      </c>
      <c r="F16" s="27">
        <v>2.6013207112884484</v>
      </c>
      <c r="G16" s="28">
        <v>2.794666233055902</v>
      </c>
      <c r="I16" s="95">
        <v>197102</v>
      </c>
      <c r="J16" s="18">
        <v>219249</v>
      </c>
      <c r="K16" s="19">
        <v>237079</v>
      </c>
      <c r="L16" s="27">
        <v>1.513158046257179</v>
      </c>
      <c r="M16" s="27">
        <v>1.5944426312197728</v>
      </c>
      <c r="N16" s="28">
        <v>1.6637190523301779</v>
      </c>
      <c r="P16" s="95">
        <v>359276</v>
      </c>
      <c r="Q16" s="18">
        <v>394206</v>
      </c>
      <c r="R16" s="19">
        <v>456586</v>
      </c>
      <c r="S16" s="27">
        <v>4.1498293581980894</v>
      </c>
      <c r="T16" s="27">
        <v>4.0095731934309908</v>
      </c>
      <c r="U16" s="28">
        <v>4.3191950877345668</v>
      </c>
    </row>
    <row r="17" spans="1:21" x14ac:dyDescent="0.2">
      <c r="A17" s="99" t="s">
        <v>169</v>
      </c>
      <c r="B17" s="103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5">
        <v>0</v>
      </c>
      <c r="J17" s="18">
        <v>0</v>
      </c>
      <c r="K17" s="19">
        <v>0</v>
      </c>
      <c r="L17" s="27" t="s">
        <v>164</v>
      </c>
      <c r="M17" s="27" t="s">
        <v>164</v>
      </c>
      <c r="N17" s="28" t="s">
        <v>164</v>
      </c>
      <c r="P17" s="95">
        <v>0</v>
      </c>
      <c r="Q17" s="18">
        <v>0</v>
      </c>
      <c r="R17" s="19">
        <v>0</v>
      </c>
      <c r="S17" s="27" t="s">
        <v>164</v>
      </c>
      <c r="T17" s="27" t="s">
        <v>164</v>
      </c>
      <c r="U17" s="28" t="s">
        <v>164</v>
      </c>
    </row>
    <row r="18" spans="1:21" x14ac:dyDescent="0.2">
      <c r="A18" s="99" t="s">
        <v>170</v>
      </c>
      <c r="B18" s="103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5">
        <v>0</v>
      </c>
      <c r="J18" s="18">
        <v>0</v>
      </c>
      <c r="K18" s="19">
        <v>0</v>
      </c>
      <c r="L18" s="27" t="s">
        <v>164</v>
      </c>
      <c r="M18" s="27" t="s">
        <v>164</v>
      </c>
      <c r="N18" s="28" t="s">
        <v>164</v>
      </c>
      <c r="P18" s="95">
        <v>0</v>
      </c>
      <c r="Q18" s="18">
        <v>0</v>
      </c>
      <c r="R18" s="19">
        <v>0</v>
      </c>
      <c r="S18" s="27" t="s">
        <v>164</v>
      </c>
      <c r="T18" s="27" t="s">
        <v>164</v>
      </c>
      <c r="U18" s="28" t="s">
        <v>164</v>
      </c>
    </row>
    <row r="19" spans="1:21" x14ac:dyDescent="0.2">
      <c r="A19" s="99" t="s">
        <v>171</v>
      </c>
      <c r="B19" s="103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  <c r="I19" s="95">
        <v>0</v>
      </c>
      <c r="J19" s="18">
        <v>0</v>
      </c>
      <c r="K19" s="19">
        <v>0</v>
      </c>
      <c r="L19" s="27" t="s">
        <v>164</v>
      </c>
      <c r="M19" s="27" t="s">
        <v>164</v>
      </c>
      <c r="N19" s="28" t="s">
        <v>164</v>
      </c>
      <c r="P19" s="95">
        <v>0</v>
      </c>
      <c r="Q19" s="18">
        <v>0</v>
      </c>
      <c r="R19" s="19">
        <v>0</v>
      </c>
      <c r="S19" s="27" t="s">
        <v>164</v>
      </c>
      <c r="T19" s="27" t="s">
        <v>164</v>
      </c>
      <c r="U19" s="28" t="s">
        <v>164</v>
      </c>
    </row>
    <row r="20" spans="1:21" x14ac:dyDescent="0.2">
      <c r="A20" s="99" t="s">
        <v>172</v>
      </c>
      <c r="B20" s="103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5">
        <v>0</v>
      </c>
      <c r="J20" s="18">
        <v>0</v>
      </c>
      <c r="K20" s="19">
        <v>0</v>
      </c>
      <c r="L20" s="27" t="s">
        <v>164</v>
      </c>
      <c r="M20" s="27" t="s">
        <v>164</v>
      </c>
      <c r="N20" s="28" t="s">
        <v>164</v>
      </c>
      <c r="P20" s="95">
        <v>0</v>
      </c>
      <c r="Q20" s="18">
        <v>0</v>
      </c>
      <c r="R20" s="19">
        <v>0</v>
      </c>
      <c r="S20" s="27" t="s">
        <v>164</v>
      </c>
      <c r="T20" s="27" t="s">
        <v>164</v>
      </c>
      <c r="U20" s="28" t="s">
        <v>164</v>
      </c>
    </row>
    <row r="21" spans="1:21" x14ac:dyDescent="0.2">
      <c r="A21" s="99" t="s">
        <v>173</v>
      </c>
      <c r="B21" s="103">
        <v>1064995</v>
      </c>
      <c r="C21" s="18">
        <v>1100832</v>
      </c>
      <c r="D21" s="19">
        <v>1119280</v>
      </c>
      <c r="E21" s="27">
        <v>4.9115504020365002</v>
      </c>
      <c r="F21" s="27">
        <v>4.6680149012545096</v>
      </c>
      <c r="G21" s="28">
        <v>4.5094015430140049</v>
      </c>
      <c r="I21" s="95">
        <v>609225</v>
      </c>
      <c r="J21" s="18">
        <v>621287</v>
      </c>
      <c r="K21" s="19">
        <v>600383</v>
      </c>
      <c r="L21" s="27">
        <v>4.677038846541536</v>
      </c>
      <c r="M21" s="27">
        <v>4.5181801468770164</v>
      </c>
      <c r="N21" s="28">
        <v>4.2132311836778005</v>
      </c>
      <c r="P21" s="95">
        <v>455770</v>
      </c>
      <c r="Q21" s="18">
        <v>479545</v>
      </c>
      <c r="R21" s="19">
        <v>518897</v>
      </c>
      <c r="S21" s="27">
        <v>5.2643865067133433</v>
      </c>
      <c r="T21" s="27">
        <v>4.8775786696393881</v>
      </c>
      <c r="U21" s="28">
        <v>4.9086423443561635</v>
      </c>
    </row>
    <row r="22" spans="1:21" x14ac:dyDescent="0.2">
      <c r="A22" s="99" t="s">
        <v>174</v>
      </c>
      <c r="B22" s="103">
        <v>0</v>
      </c>
      <c r="C22" s="18">
        <v>0</v>
      </c>
      <c r="D22" s="19">
        <v>0</v>
      </c>
      <c r="E22" s="27" t="s">
        <v>164</v>
      </c>
      <c r="F22" s="27" t="s">
        <v>164</v>
      </c>
      <c r="G22" s="28" t="s">
        <v>164</v>
      </c>
      <c r="I22" s="95">
        <v>0</v>
      </c>
      <c r="J22" s="18">
        <v>0</v>
      </c>
      <c r="K22" s="19">
        <v>0</v>
      </c>
      <c r="L22" s="27" t="s">
        <v>164</v>
      </c>
      <c r="M22" s="27" t="s">
        <v>164</v>
      </c>
      <c r="N22" s="28" t="s">
        <v>164</v>
      </c>
      <c r="P22" s="95">
        <v>0</v>
      </c>
      <c r="Q22" s="18">
        <v>0</v>
      </c>
      <c r="R22" s="19">
        <v>0</v>
      </c>
      <c r="S22" s="27" t="s">
        <v>164</v>
      </c>
      <c r="T22" s="27" t="s">
        <v>164</v>
      </c>
      <c r="U22" s="28" t="s">
        <v>164</v>
      </c>
    </row>
    <row r="23" spans="1:21" x14ac:dyDescent="0.2">
      <c r="A23" s="99" t="s">
        <v>175</v>
      </c>
      <c r="B23" s="103">
        <v>0</v>
      </c>
      <c r="C23" s="18">
        <v>0</v>
      </c>
      <c r="D23" s="19">
        <v>6072</v>
      </c>
      <c r="E23" s="27" t="s">
        <v>164</v>
      </c>
      <c r="F23" s="27" t="s">
        <v>164</v>
      </c>
      <c r="G23" s="28">
        <v>2.4463124659764347E-2</v>
      </c>
      <c r="I23" s="95">
        <v>0</v>
      </c>
      <c r="J23" s="18">
        <v>0</v>
      </c>
      <c r="K23" s="19">
        <v>6072</v>
      </c>
      <c r="L23" s="27" t="s">
        <v>164</v>
      </c>
      <c r="M23" s="27" t="s">
        <v>164</v>
      </c>
      <c r="N23" s="28">
        <v>4.2610699748813013E-2</v>
      </c>
      <c r="P23" s="95">
        <v>0</v>
      </c>
      <c r="Q23" s="18">
        <v>0</v>
      </c>
      <c r="R23" s="19">
        <v>0</v>
      </c>
      <c r="S23" s="27" t="s">
        <v>164</v>
      </c>
      <c r="T23" s="27" t="s">
        <v>164</v>
      </c>
      <c r="U23" s="28" t="s">
        <v>164</v>
      </c>
    </row>
    <row r="24" spans="1:21" x14ac:dyDescent="0.2">
      <c r="A24" s="99" t="s">
        <v>176</v>
      </c>
      <c r="B24" s="103">
        <v>73712</v>
      </c>
      <c r="C24" s="18">
        <v>76184</v>
      </c>
      <c r="D24" s="19">
        <v>79423</v>
      </c>
      <c r="E24" s="27">
        <v>0.33994544879075911</v>
      </c>
      <c r="F24" s="27">
        <v>0.32305387855474182</v>
      </c>
      <c r="G24" s="28">
        <v>0.31998266631298811</v>
      </c>
      <c r="I24" s="95">
        <v>0</v>
      </c>
      <c r="J24" s="18">
        <v>0</v>
      </c>
      <c r="K24" s="19">
        <v>0</v>
      </c>
      <c r="L24" s="27" t="s">
        <v>164</v>
      </c>
      <c r="M24" s="27" t="s">
        <v>164</v>
      </c>
      <c r="N24" s="28" t="s">
        <v>164</v>
      </c>
      <c r="P24" s="95">
        <v>73712</v>
      </c>
      <c r="Q24" s="18">
        <v>76184</v>
      </c>
      <c r="R24" s="19">
        <v>79423</v>
      </c>
      <c r="S24" s="27">
        <v>0.85141290164524641</v>
      </c>
      <c r="T24" s="27">
        <v>0.77488755667936715</v>
      </c>
      <c r="U24" s="28">
        <v>0.75132271128142891</v>
      </c>
    </row>
    <row r="25" spans="1:21" x14ac:dyDescent="0.2">
      <c r="A25" s="99" t="s">
        <v>177</v>
      </c>
      <c r="B25" s="103">
        <v>765379</v>
      </c>
      <c r="C25" s="18">
        <v>787802</v>
      </c>
      <c r="D25" s="19">
        <v>871403</v>
      </c>
      <c r="E25" s="27">
        <v>3.5297795155472977</v>
      </c>
      <c r="F25" s="27">
        <v>3.3406291561637973</v>
      </c>
      <c r="G25" s="28">
        <v>3.5107444364118301</v>
      </c>
      <c r="I25" s="95">
        <v>630043</v>
      </c>
      <c r="J25" s="18">
        <v>639635</v>
      </c>
      <c r="K25" s="19">
        <v>695496</v>
      </c>
      <c r="L25" s="27">
        <v>4.8368592654463773</v>
      </c>
      <c r="M25" s="27">
        <v>4.6516121506609354</v>
      </c>
      <c r="N25" s="28">
        <v>4.8806935494895347</v>
      </c>
      <c r="P25" s="95">
        <v>135336</v>
      </c>
      <c r="Q25" s="18">
        <v>148167</v>
      </c>
      <c r="R25" s="19">
        <v>175907</v>
      </c>
      <c r="S25" s="27">
        <v>1.5632029582301534</v>
      </c>
      <c r="T25" s="27">
        <v>1.5070456343918908</v>
      </c>
      <c r="U25" s="28">
        <v>1.6640384293388857</v>
      </c>
    </row>
    <row r="26" spans="1:21" x14ac:dyDescent="0.2">
      <c r="A26" s="99" t="s">
        <v>178</v>
      </c>
      <c r="B26" s="103">
        <v>127667</v>
      </c>
      <c r="C26" s="18">
        <v>138731</v>
      </c>
      <c r="D26" s="19">
        <v>165274</v>
      </c>
      <c r="E26" s="27">
        <v>0.58877544512114499</v>
      </c>
      <c r="F26" s="27">
        <v>0.58828084145985882</v>
      </c>
      <c r="G26" s="28">
        <v>0.66586272480531827</v>
      </c>
      <c r="I26" s="95">
        <v>22720</v>
      </c>
      <c r="J26" s="18">
        <v>27236</v>
      </c>
      <c r="K26" s="19">
        <v>37347</v>
      </c>
      <c r="L26" s="27">
        <v>0.17442213072907989</v>
      </c>
      <c r="M26" s="27">
        <v>0.19806813031713591</v>
      </c>
      <c r="N26" s="28">
        <v>0.26208527725937408</v>
      </c>
      <c r="P26" s="95">
        <v>104947</v>
      </c>
      <c r="Q26" s="18">
        <v>111495</v>
      </c>
      <c r="R26" s="19">
        <v>127927</v>
      </c>
      <c r="S26" s="27">
        <v>1.2121938054721575</v>
      </c>
      <c r="T26" s="27">
        <v>1.134045050561352</v>
      </c>
      <c r="U26" s="28">
        <v>1.2101590280661692</v>
      </c>
    </row>
    <row r="27" spans="1:21" x14ac:dyDescent="0.2">
      <c r="A27" s="99" t="s">
        <v>179</v>
      </c>
      <c r="B27" s="103">
        <v>186204</v>
      </c>
      <c r="C27" s="18">
        <v>217037</v>
      </c>
      <c r="D27" s="19">
        <v>230875</v>
      </c>
      <c r="E27" s="27">
        <v>0.85873673684928509</v>
      </c>
      <c r="F27" s="27">
        <v>0.92033293919832904</v>
      </c>
      <c r="G27" s="28">
        <v>0.93015874601829607</v>
      </c>
      <c r="I27" s="95">
        <v>78750</v>
      </c>
      <c r="J27" s="18">
        <v>91778</v>
      </c>
      <c r="K27" s="19">
        <v>101560</v>
      </c>
      <c r="L27" s="27">
        <v>0.60456614414238741</v>
      </c>
      <c r="M27" s="27">
        <v>0.66743636599523049</v>
      </c>
      <c r="N27" s="28">
        <v>0.71270465521894755</v>
      </c>
      <c r="P27" s="95">
        <v>107454</v>
      </c>
      <c r="Q27" s="18">
        <v>125259</v>
      </c>
      <c r="R27" s="19">
        <v>129315</v>
      </c>
      <c r="S27" s="27">
        <v>1.2411509921503732</v>
      </c>
      <c r="T27" s="27">
        <v>1.27404232466267</v>
      </c>
      <c r="U27" s="28">
        <v>1.2232891783155757</v>
      </c>
    </row>
    <row r="28" spans="1:21" x14ac:dyDescent="0.2">
      <c r="A28" s="99" t="s">
        <v>180</v>
      </c>
      <c r="B28" s="103">
        <v>46876</v>
      </c>
      <c r="C28" s="18">
        <v>59760</v>
      </c>
      <c r="D28" s="19">
        <v>65623</v>
      </c>
      <c r="E28" s="27">
        <v>0.21618302118400834</v>
      </c>
      <c r="F28" s="27">
        <v>0.25340884939661046</v>
      </c>
      <c r="G28" s="28">
        <v>0.2643846557226146</v>
      </c>
      <c r="I28" s="95">
        <v>24635</v>
      </c>
      <c r="J28" s="18">
        <v>31672</v>
      </c>
      <c r="K28" s="19">
        <v>36059</v>
      </c>
      <c r="L28" s="27">
        <v>0.18912364394854239</v>
      </c>
      <c r="M28" s="27">
        <v>0.23032801525203145</v>
      </c>
      <c r="N28" s="28">
        <v>0.25304664397932286</v>
      </c>
      <c r="P28" s="95">
        <v>22241</v>
      </c>
      <c r="Q28" s="18">
        <v>28088</v>
      </c>
      <c r="R28" s="19">
        <v>29564</v>
      </c>
      <c r="S28" s="27">
        <v>0.2568954084205004</v>
      </c>
      <c r="T28" s="27">
        <v>0.28569045589638331</v>
      </c>
      <c r="U28" s="28">
        <v>0.27966841640739032</v>
      </c>
    </row>
    <row r="29" spans="1:21" x14ac:dyDescent="0.2">
      <c r="A29" s="99" t="s">
        <v>181</v>
      </c>
      <c r="B29" s="103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  <c r="I29" s="95">
        <v>0</v>
      </c>
      <c r="J29" s="18">
        <v>0</v>
      </c>
      <c r="K29" s="19">
        <v>0</v>
      </c>
      <c r="L29" s="27" t="s">
        <v>164</v>
      </c>
      <c r="M29" s="27" t="s">
        <v>164</v>
      </c>
      <c r="N29" s="28" t="s">
        <v>164</v>
      </c>
      <c r="P29" s="95">
        <v>0</v>
      </c>
      <c r="Q29" s="18">
        <v>0</v>
      </c>
      <c r="R29" s="19">
        <v>0</v>
      </c>
      <c r="S29" s="27" t="s">
        <v>164</v>
      </c>
      <c r="T29" s="27" t="s">
        <v>164</v>
      </c>
      <c r="U29" s="28" t="s">
        <v>164</v>
      </c>
    </row>
    <row r="30" spans="1:21" x14ac:dyDescent="0.2">
      <c r="A30" s="99" t="s">
        <v>182</v>
      </c>
      <c r="B30" s="103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5">
        <v>0</v>
      </c>
      <c r="J30" s="18">
        <v>0</v>
      </c>
      <c r="K30" s="19">
        <v>0</v>
      </c>
      <c r="L30" s="27" t="s">
        <v>164</v>
      </c>
      <c r="M30" s="27" t="s">
        <v>164</v>
      </c>
      <c r="N30" s="28" t="s">
        <v>164</v>
      </c>
      <c r="P30" s="95">
        <v>0</v>
      </c>
      <c r="Q30" s="18">
        <v>0</v>
      </c>
      <c r="R30" s="19">
        <v>0</v>
      </c>
      <c r="S30" s="27" t="s">
        <v>164</v>
      </c>
      <c r="T30" s="27" t="s">
        <v>164</v>
      </c>
      <c r="U30" s="28" t="s">
        <v>164</v>
      </c>
    </row>
    <row r="31" spans="1:21" x14ac:dyDescent="0.2">
      <c r="A31" s="99" t="s">
        <v>183</v>
      </c>
      <c r="B31" s="103">
        <v>3414</v>
      </c>
      <c r="C31" s="18">
        <v>250</v>
      </c>
      <c r="D31" s="19">
        <v>271</v>
      </c>
      <c r="E31" s="27">
        <v>1.5744705911814243E-2</v>
      </c>
      <c r="F31" s="27">
        <v>1.0601106484128618E-3</v>
      </c>
      <c r="G31" s="28">
        <v>1.0918160050718277E-3</v>
      </c>
      <c r="I31" s="95">
        <v>0</v>
      </c>
      <c r="J31" s="18">
        <v>0</v>
      </c>
      <c r="K31" s="19">
        <v>0</v>
      </c>
      <c r="L31" s="27" t="s">
        <v>164</v>
      </c>
      <c r="M31" s="27" t="s">
        <v>164</v>
      </c>
      <c r="N31" s="28" t="s">
        <v>164</v>
      </c>
      <c r="P31" s="95">
        <v>3414</v>
      </c>
      <c r="Q31" s="18">
        <v>250</v>
      </c>
      <c r="R31" s="19">
        <v>271</v>
      </c>
      <c r="S31" s="27">
        <v>3.9433520271012469E-2</v>
      </c>
      <c r="T31" s="27">
        <v>2.5428159347086238E-3</v>
      </c>
      <c r="U31" s="28">
        <v>2.5635956178596529E-3</v>
      </c>
    </row>
    <row r="32" spans="1:21" x14ac:dyDescent="0.2">
      <c r="A32" s="99" t="s">
        <v>184</v>
      </c>
      <c r="B32" s="103">
        <v>348888</v>
      </c>
      <c r="C32" s="18">
        <v>146951</v>
      </c>
      <c r="D32" s="19">
        <v>0</v>
      </c>
      <c r="E32" s="27">
        <v>1.6090037950090943</v>
      </c>
      <c r="F32" s="27">
        <v>0.6231372795796738</v>
      </c>
      <c r="G32" s="28" t="s">
        <v>164</v>
      </c>
      <c r="I32" s="95">
        <v>267200</v>
      </c>
      <c r="J32" s="18">
        <v>99517</v>
      </c>
      <c r="K32" s="19">
        <v>0</v>
      </c>
      <c r="L32" s="27">
        <v>2.0513025233631228</v>
      </c>
      <c r="M32" s="27">
        <v>0.72371662963615857</v>
      </c>
      <c r="N32" s="28" t="s">
        <v>164</v>
      </c>
      <c r="P32" s="95">
        <v>81688</v>
      </c>
      <c r="Q32" s="18">
        <v>47434</v>
      </c>
      <c r="R32" s="19">
        <v>0</v>
      </c>
      <c r="S32" s="27">
        <v>0.94353995427605941</v>
      </c>
      <c r="T32" s="27">
        <v>0.48246372418787542</v>
      </c>
      <c r="U32" s="28" t="s">
        <v>164</v>
      </c>
    </row>
    <row r="33" spans="1:21" x14ac:dyDescent="0.2">
      <c r="A33" s="99" t="s">
        <v>185</v>
      </c>
      <c r="B33" s="103">
        <v>84262</v>
      </c>
      <c r="C33" s="18">
        <v>115919</v>
      </c>
      <c r="D33" s="19">
        <v>141100</v>
      </c>
      <c r="E33" s="27">
        <v>0.38860000279475448</v>
      </c>
      <c r="F33" s="27">
        <v>0.49154786501348208</v>
      </c>
      <c r="G33" s="28">
        <v>0.56846951407983359</v>
      </c>
      <c r="I33" s="95">
        <v>75256</v>
      </c>
      <c r="J33" s="18">
        <v>107045</v>
      </c>
      <c r="K33" s="19">
        <v>132559</v>
      </c>
      <c r="L33" s="27">
        <v>0.57774259991846999</v>
      </c>
      <c r="M33" s="27">
        <v>0.77846243977815444</v>
      </c>
      <c r="N33" s="28">
        <v>0.9302423827409263</v>
      </c>
      <c r="P33" s="95">
        <v>9006</v>
      </c>
      <c r="Q33" s="18">
        <v>8874</v>
      </c>
      <c r="R33" s="19">
        <v>8541</v>
      </c>
      <c r="S33" s="27">
        <v>0.10402410180455135</v>
      </c>
      <c r="T33" s="27">
        <v>9.0259794418417305E-2</v>
      </c>
      <c r="U33" s="28">
        <v>8.0795830893502937E-2</v>
      </c>
    </row>
    <row r="34" spans="1:21" x14ac:dyDescent="0.2">
      <c r="A34" s="99" t="s">
        <v>186</v>
      </c>
      <c r="B34" s="103">
        <v>0</v>
      </c>
      <c r="C34" s="18">
        <v>0</v>
      </c>
      <c r="D34" s="19">
        <v>0</v>
      </c>
      <c r="E34" s="27" t="s">
        <v>164</v>
      </c>
      <c r="F34" s="27" t="s">
        <v>164</v>
      </c>
      <c r="G34" s="28" t="s">
        <v>164</v>
      </c>
      <c r="I34" s="95">
        <v>0</v>
      </c>
      <c r="J34" s="18">
        <v>0</v>
      </c>
      <c r="K34" s="19">
        <v>0</v>
      </c>
      <c r="L34" s="27" t="s">
        <v>164</v>
      </c>
      <c r="M34" s="27" t="s">
        <v>164</v>
      </c>
      <c r="N34" s="28" t="s">
        <v>164</v>
      </c>
      <c r="P34" s="95">
        <v>0</v>
      </c>
      <c r="Q34" s="18">
        <v>0</v>
      </c>
      <c r="R34" s="19">
        <v>0</v>
      </c>
      <c r="S34" s="27" t="s">
        <v>164</v>
      </c>
      <c r="T34" s="27" t="s">
        <v>164</v>
      </c>
      <c r="U34" s="28" t="s">
        <v>164</v>
      </c>
    </row>
    <row r="35" spans="1:21" x14ac:dyDescent="0.2">
      <c r="A35" s="99" t="s">
        <v>187</v>
      </c>
      <c r="B35" s="103">
        <v>0</v>
      </c>
      <c r="C35" s="18">
        <v>2771</v>
      </c>
      <c r="D35" s="19">
        <v>0</v>
      </c>
      <c r="E35" s="27" t="s">
        <v>164</v>
      </c>
      <c r="F35" s="27">
        <v>1.1750266427008159E-2</v>
      </c>
      <c r="G35" s="28" t="s">
        <v>164</v>
      </c>
      <c r="I35" s="95">
        <v>0</v>
      </c>
      <c r="J35" s="18">
        <v>2771</v>
      </c>
      <c r="K35" s="19">
        <v>0</v>
      </c>
      <c r="L35" s="27" t="s">
        <v>164</v>
      </c>
      <c r="M35" s="27">
        <v>2.0151519647113512E-2</v>
      </c>
      <c r="N35" s="28" t="s">
        <v>164</v>
      </c>
      <c r="P35" s="95">
        <v>0</v>
      </c>
      <c r="Q35" s="18">
        <v>0</v>
      </c>
      <c r="R35" s="19">
        <v>0</v>
      </c>
      <c r="S35" s="27" t="s">
        <v>164</v>
      </c>
      <c r="T35" s="27" t="s">
        <v>164</v>
      </c>
      <c r="U35" s="28" t="s">
        <v>164</v>
      </c>
    </row>
    <row r="36" spans="1:21" x14ac:dyDescent="0.2">
      <c r="A36" s="99" t="s">
        <v>5</v>
      </c>
      <c r="B36" s="103"/>
      <c r="C36" s="18"/>
      <c r="D36" s="19"/>
      <c r="E36" s="27"/>
      <c r="F36" s="27"/>
      <c r="G36" s="28"/>
      <c r="I36" s="95" t="s">
        <v>5</v>
      </c>
      <c r="J36" s="18" t="s">
        <v>5</v>
      </c>
      <c r="K36" s="19" t="s">
        <v>5</v>
      </c>
      <c r="L36" s="27" t="s">
        <v>5</v>
      </c>
      <c r="M36" s="27" t="s">
        <v>5</v>
      </c>
      <c r="N36" s="28" t="s">
        <v>5</v>
      </c>
      <c r="P36" s="95" t="s">
        <v>5</v>
      </c>
      <c r="Q36" s="18" t="s">
        <v>5</v>
      </c>
      <c r="R36" s="19" t="s">
        <v>5</v>
      </c>
      <c r="S36" s="27" t="s">
        <v>5</v>
      </c>
      <c r="T36" s="27" t="s">
        <v>5</v>
      </c>
      <c r="U36" s="28" t="s">
        <v>5</v>
      </c>
    </row>
    <row r="37" spans="1:21" x14ac:dyDescent="0.2">
      <c r="A37" s="99" t="s">
        <v>5</v>
      </c>
      <c r="B37" s="103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95" t="s">
        <v>5</v>
      </c>
      <c r="J37" s="18" t="s">
        <v>5</v>
      </c>
      <c r="K37" s="19" t="s">
        <v>5</v>
      </c>
      <c r="L37" s="27" t="s">
        <v>5</v>
      </c>
      <c r="M37" s="27" t="s">
        <v>5</v>
      </c>
      <c r="N37" s="28" t="s">
        <v>5</v>
      </c>
      <c r="P37" s="95" t="s">
        <v>5</v>
      </c>
      <c r="Q37" s="18" t="s">
        <v>5</v>
      </c>
      <c r="R37" s="19" t="s">
        <v>5</v>
      </c>
      <c r="S37" s="27" t="s">
        <v>5</v>
      </c>
      <c r="T37" s="27" t="s">
        <v>5</v>
      </c>
      <c r="U37" s="28" t="s">
        <v>5</v>
      </c>
    </row>
    <row r="38" spans="1:21" ht="13.5" thickBot="1" x14ac:dyDescent="0.25">
      <c r="A38" s="102" t="s">
        <v>4</v>
      </c>
      <c r="B38" s="104">
        <v>21683479</v>
      </c>
      <c r="C38" s="21">
        <v>23582444</v>
      </c>
      <c r="D38" s="22">
        <v>24821032</v>
      </c>
      <c r="E38" s="23">
        <v>100</v>
      </c>
      <c r="F38" s="23">
        <v>100</v>
      </c>
      <c r="G38" s="48">
        <v>100</v>
      </c>
      <c r="I38" s="96">
        <v>13025870</v>
      </c>
      <c r="J38" s="21">
        <v>13750824</v>
      </c>
      <c r="K38" s="22">
        <v>14249942</v>
      </c>
      <c r="L38" s="23">
        <v>100</v>
      </c>
      <c r="M38" s="23">
        <v>100</v>
      </c>
      <c r="N38" s="48">
        <v>100</v>
      </c>
      <c r="P38" s="96">
        <v>8657609</v>
      </c>
      <c r="Q38" s="21">
        <v>9831620</v>
      </c>
      <c r="R38" s="22">
        <v>10571090</v>
      </c>
      <c r="S38" s="23">
        <v>100</v>
      </c>
      <c r="T38" s="23">
        <v>100</v>
      </c>
      <c r="U38" s="48">
        <v>100</v>
      </c>
    </row>
    <row r="39" spans="1:21" x14ac:dyDescent="0.2">
      <c r="I39" s="100"/>
    </row>
    <row r="40" spans="1:21" ht="16.5" thickBot="1" x14ac:dyDescent="0.3">
      <c r="A40" s="5" t="s">
        <v>110</v>
      </c>
      <c r="I40" s="237" t="s">
        <v>91</v>
      </c>
      <c r="J40" s="237"/>
      <c r="K40" s="237"/>
      <c r="L40" s="237"/>
      <c r="M40" s="237"/>
      <c r="N40" s="237"/>
      <c r="P40" s="237" t="s">
        <v>92</v>
      </c>
      <c r="Q40" s="237"/>
      <c r="R40" s="237"/>
      <c r="S40" s="237"/>
      <c r="T40" s="237"/>
      <c r="U40" s="237"/>
    </row>
    <row r="41" spans="1:21" x14ac:dyDescent="0.2">
      <c r="A41" s="105"/>
      <c r="I41" s="32"/>
      <c r="J41" s="43" t="s">
        <v>29</v>
      </c>
      <c r="K41" s="87"/>
      <c r="L41" s="11"/>
      <c r="M41" s="85" t="s">
        <v>2</v>
      </c>
      <c r="N41" s="12"/>
      <c r="P41" s="32"/>
      <c r="Q41" s="85" t="s">
        <v>37</v>
      </c>
      <c r="R41" s="87"/>
      <c r="S41" s="11"/>
      <c r="T41" s="85" t="s">
        <v>2</v>
      </c>
      <c r="U41" s="12"/>
    </row>
    <row r="42" spans="1:21" x14ac:dyDescent="0.2">
      <c r="A42" s="106" t="s">
        <v>3</v>
      </c>
      <c r="I42" s="94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4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I43" s="95">
        <v>592345</v>
      </c>
      <c r="J43" s="18">
        <v>594578</v>
      </c>
      <c r="K43" s="19">
        <v>600221</v>
      </c>
      <c r="L43" s="27">
        <v>13.849945614509283</v>
      </c>
      <c r="M43" s="27">
        <v>13.555154261128987</v>
      </c>
      <c r="N43" s="28">
        <v>13.560399956803437</v>
      </c>
      <c r="P43" s="95">
        <v>4580832</v>
      </c>
      <c r="Q43" s="18">
        <v>7377024</v>
      </c>
      <c r="R43" s="19">
        <v>5952488</v>
      </c>
      <c r="S43" s="27">
        <v>40.779774199423883</v>
      </c>
      <c r="T43" s="27">
        <v>51.966148359383951</v>
      </c>
      <c r="U43" s="28">
        <v>46.020930693923589</v>
      </c>
    </row>
    <row r="44" spans="1:21" x14ac:dyDescent="0.2">
      <c r="A44" s="17" t="s">
        <v>162</v>
      </c>
      <c r="I44" s="95">
        <v>142912</v>
      </c>
      <c r="J44" s="18">
        <v>188147</v>
      </c>
      <c r="K44" s="19">
        <v>227177</v>
      </c>
      <c r="L44" s="27">
        <v>3.3415044064873518</v>
      </c>
      <c r="M44" s="27">
        <v>4.289364236094567</v>
      </c>
      <c r="N44" s="28">
        <v>5.1324611784438305</v>
      </c>
      <c r="P44" s="95">
        <v>1147</v>
      </c>
      <c r="Q44" s="18">
        <v>3235</v>
      </c>
      <c r="R44" s="19">
        <v>5855</v>
      </c>
      <c r="S44" s="27">
        <v>1.0210896406316405E-2</v>
      </c>
      <c r="T44" s="27">
        <v>2.2788388643253304E-2</v>
      </c>
      <c r="U44" s="28">
        <v>4.5267214182191144E-2</v>
      </c>
    </row>
    <row r="45" spans="1:21" x14ac:dyDescent="0.2">
      <c r="A45" s="17" t="s">
        <v>82</v>
      </c>
      <c r="I45" s="95">
        <v>888548</v>
      </c>
      <c r="J45" s="18">
        <v>890989</v>
      </c>
      <c r="K45" s="19">
        <v>891868</v>
      </c>
      <c r="L45" s="27">
        <v>20.775631559109968</v>
      </c>
      <c r="M45" s="27">
        <v>20.312714799351902</v>
      </c>
      <c r="N45" s="28">
        <v>20.149389622612951</v>
      </c>
      <c r="P45" s="95">
        <v>2963298</v>
      </c>
      <c r="Q45" s="18">
        <v>3162748</v>
      </c>
      <c r="R45" s="19">
        <v>3413753</v>
      </c>
      <c r="S45" s="27">
        <v>26.380060068914204</v>
      </c>
      <c r="T45" s="27">
        <v>22.279422134365412</v>
      </c>
      <c r="U45" s="28">
        <v>26.393012504884297</v>
      </c>
    </row>
    <row r="46" spans="1:21" x14ac:dyDescent="0.2">
      <c r="A46" s="17" t="s">
        <v>84</v>
      </c>
      <c r="I46" s="95">
        <v>512344</v>
      </c>
      <c r="J46" s="18">
        <v>595778</v>
      </c>
      <c r="K46" s="19">
        <v>579572</v>
      </c>
      <c r="L46" s="27">
        <v>11.979398046611593</v>
      </c>
      <c r="M46" s="27">
        <v>13.582511790525221</v>
      </c>
      <c r="N46" s="28">
        <v>13.093890623227914</v>
      </c>
      <c r="P46" s="95">
        <v>1162970</v>
      </c>
      <c r="Q46" s="18">
        <v>1040925</v>
      </c>
      <c r="R46" s="19">
        <v>1034826</v>
      </c>
      <c r="S46" s="27">
        <v>10.353065556803653</v>
      </c>
      <c r="T46" s="27">
        <v>7.3326131216316686</v>
      </c>
      <c r="U46" s="28">
        <v>8.0006302618787579</v>
      </c>
    </row>
    <row r="47" spans="1:21" x14ac:dyDescent="0.2">
      <c r="A47" s="17" t="s">
        <v>152</v>
      </c>
      <c r="I47" s="95">
        <v>1494787</v>
      </c>
      <c r="J47" s="18">
        <v>1495712</v>
      </c>
      <c r="K47" s="19">
        <v>1507020</v>
      </c>
      <c r="L47" s="27">
        <v>34.950440461682781</v>
      </c>
      <c r="M47" s="27">
        <v>34.099154173584893</v>
      </c>
      <c r="N47" s="28">
        <v>34.047115883819316</v>
      </c>
      <c r="P47" s="95">
        <v>501202</v>
      </c>
      <c r="Q47" s="18">
        <v>573211</v>
      </c>
      <c r="R47" s="19">
        <v>626060</v>
      </c>
      <c r="S47" s="27">
        <v>4.4618323458052265</v>
      </c>
      <c r="T47" s="27">
        <v>4.0378840935356628</v>
      </c>
      <c r="U47" s="28">
        <v>4.8403060821353696</v>
      </c>
    </row>
    <row r="48" spans="1:21" x14ac:dyDescent="0.2">
      <c r="A48" s="17" t="s">
        <v>163</v>
      </c>
      <c r="I48" s="95">
        <v>0</v>
      </c>
      <c r="J48" s="18">
        <v>0</v>
      </c>
      <c r="K48" s="19">
        <v>0</v>
      </c>
      <c r="L48" s="27" t="s">
        <v>164</v>
      </c>
      <c r="M48" s="27" t="s">
        <v>164</v>
      </c>
      <c r="N48" s="28" t="s">
        <v>164</v>
      </c>
      <c r="P48" s="95">
        <v>0</v>
      </c>
      <c r="Q48" s="18">
        <v>0</v>
      </c>
      <c r="R48" s="19">
        <v>0</v>
      </c>
      <c r="S48" s="27" t="s">
        <v>164</v>
      </c>
      <c r="T48" s="27" t="s">
        <v>164</v>
      </c>
      <c r="U48" s="28" t="s">
        <v>164</v>
      </c>
    </row>
    <row r="49" spans="1:21" x14ac:dyDescent="0.2">
      <c r="A49" s="17" t="s">
        <v>165</v>
      </c>
      <c r="I49" s="95">
        <v>74122</v>
      </c>
      <c r="J49" s="18">
        <v>76224</v>
      </c>
      <c r="K49" s="19">
        <v>77106</v>
      </c>
      <c r="L49" s="27">
        <v>1.7330874217536352</v>
      </c>
      <c r="M49" s="27">
        <v>1.7377502672488654</v>
      </c>
      <c r="N49" s="28">
        <v>1.742005359807947</v>
      </c>
      <c r="P49" s="95">
        <v>354</v>
      </c>
      <c r="Q49" s="18">
        <v>343</v>
      </c>
      <c r="R49" s="19">
        <v>341</v>
      </c>
      <c r="S49" s="27">
        <v>3.1514013320279055E-3</v>
      </c>
      <c r="T49" s="27">
        <v>2.4162031853588511E-3</v>
      </c>
      <c r="U49" s="28">
        <v>2.6363996645819266E-3</v>
      </c>
    </row>
    <row r="50" spans="1:21" x14ac:dyDescent="0.2">
      <c r="A50" s="17" t="s">
        <v>166</v>
      </c>
      <c r="I50" s="95">
        <v>58240</v>
      </c>
      <c r="J50" s="18">
        <v>73589</v>
      </c>
      <c r="K50" s="19">
        <v>71419</v>
      </c>
      <c r="L50" s="27">
        <v>1.3617416076594224</v>
      </c>
      <c r="M50" s="27">
        <v>1.6776776922829653</v>
      </c>
      <c r="N50" s="28">
        <v>1.6135226933328635</v>
      </c>
      <c r="P50" s="95">
        <v>246374</v>
      </c>
      <c r="Q50" s="18">
        <v>281884</v>
      </c>
      <c r="R50" s="19">
        <v>97138</v>
      </c>
      <c r="S50" s="27">
        <v>2.193286304454924</v>
      </c>
      <c r="T50" s="27">
        <v>1.9856822702673307</v>
      </c>
      <c r="U50" s="28">
        <v>0.75101052967202109</v>
      </c>
    </row>
    <row r="51" spans="1:21" x14ac:dyDescent="0.2">
      <c r="A51" s="17" t="s">
        <v>167</v>
      </c>
      <c r="I51" s="95">
        <v>0</v>
      </c>
      <c r="J51" s="18">
        <v>0</v>
      </c>
      <c r="K51" s="19">
        <v>0</v>
      </c>
      <c r="L51" s="27" t="s">
        <v>164</v>
      </c>
      <c r="M51" s="27" t="s">
        <v>164</v>
      </c>
      <c r="N51" s="28" t="s">
        <v>164</v>
      </c>
      <c r="P51" s="95">
        <v>0</v>
      </c>
      <c r="Q51" s="18">
        <v>0</v>
      </c>
      <c r="R51" s="19">
        <v>0</v>
      </c>
      <c r="S51" s="27" t="s">
        <v>164</v>
      </c>
      <c r="T51" s="27" t="s">
        <v>164</v>
      </c>
      <c r="U51" s="28" t="s">
        <v>164</v>
      </c>
    </row>
    <row r="52" spans="1:21" x14ac:dyDescent="0.2">
      <c r="A52" s="17" t="s">
        <v>168</v>
      </c>
      <c r="I52" s="95">
        <v>62072</v>
      </c>
      <c r="J52" s="18">
        <v>67596</v>
      </c>
      <c r="K52" s="19">
        <v>72215</v>
      </c>
      <c r="L52" s="27">
        <v>1.4513397161853652</v>
      </c>
      <c r="M52" s="27">
        <v>1.5410496308899335</v>
      </c>
      <c r="N52" s="28">
        <v>1.6315062000172607</v>
      </c>
      <c r="P52" s="95">
        <v>915788</v>
      </c>
      <c r="Q52" s="18">
        <v>912276</v>
      </c>
      <c r="R52" s="19">
        <v>963681</v>
      </c>
      <c r="S52" s="27">
        <v>8.1525862233196928</v>
      </c>
      <c r="T52" s="27">
        <v>6.4263678633423655</v>
      </c>
      <c r="U52" s="28">
        <v>7.4505814227682565</v>
      </c>
    </row>
    <row r="53" spans="1:21" x14ac:dyDescent="0.2">
      <c r="A53" s="17" t="s">
        <v>169</v>
      </c>
      <c r="I53" s="95">
        <v>0</v>
      </c>
      <c r="J53" s="18">
        <v>0</v>
      </c>
      <c r="K53" s="19">
        <v>0</v>
      </c>
      <c r="L53" s="27" t="s">
        <v>164</v>
      </c>
      <c r="M53" s="27" t="s">
        <v>164</v>
      </c>
      <c r="N53" s="28" t="s">
        <v>164</v>
      </c>
      <c r="P53" s="95">
        <v>0</v>
      </c>
      <c r="Q53" s="18">
        <v>0</v>
      </c>
      <c r="R53" s="19">
        <v>0</v>
      </c>
      <c r="S53" s="27" t="s">
        <v>164</v>
      </c>
      <c r="T53" s="27" t="s">
        <v>164</v>
      </c>
      <c r="U53" s="28" t="s">
        <v>164</v>
      </c>
    </row>
    <row r="54" spans="1:21" x14ac:dyDescent="0.2">
      <c r="A54" s="17" t="s">
        <v>170</v>
      </c>
      <c r="I54" s="95">
        <v>0</v>
      </c>
      <c r="J54" s="18">
        <v>0</v>
      </c>
      <c r="K54" s="19">
        <v>0</v>
      </c>
      <c r="L54" s="27" t="s">
        <v>164</v>
      </c>
      <c r="M54" s="27" t="s">
        <v>164</v>
      </c>
      <c r="N54" s="28" t="s">
        <v>164</v>
      </c>
      <c r="P54" s="95">
        <v>0</v>
      </c>
      <c r="Q54" s="18">
        <v>0</v>
      </c>
      <c r="R54" s="19">
        <v>0</v>
      </c>
      <c r="S54" s="27" t="s">
        <v>164</v>
      </c>
      <c r="T54" s="27" t="s">
        <v>164</v>
      </c>
      <c r="U54" s="28" t="s">
        <v>164</v>
      </c>
    </row>
    <row r="55" spans="1:21" x14ac:dyDescent="0.2">
      <c r="A55" s="17" t="s">
        <v>171</v>
      </c>
      <c r="I55" s="95">
        <v>0</v>
      </c>
      <c r="J55" s="18">
        <v>0</v>
      </c>
      <c r="K55" s="19">
        <v>0</v>
      </c>
      <c r="L55" s="27" t="s">
        <v>164</v>
      </c>
      <c r="M55" s="27" t="s">
        <v>164</v>
      </c>
      <c r="N55" s="28" t="s">
        <v>164</v>
      </c>
      <c r="P55" s="95">
        <v>0</v>
      </c>
      <c r="Q55" s="18">
        <v>0</v>
      </c>
      <c r="R55" s="19">
        <v>0</v>
      </c>
      <c r="S55" s="27" t="s">
        <v>164</v>
      </c>
      <c r="T55" s="27" t="s">
        <v>164</v>
      </c>
      <c r="U55" s="28" t="s">
        <v>164</v>
      </c>
    </row>
    <row r="56" spans="1:21" x14ac:dyDescent="0.2">
      <c r="A56" s="17" t="s">
        <v>172</v>
      </c>
      <c r="I56" s="95">
        <v>0</v>
      </c>
      <c r="J56" s="18">
        <v>0</v>
      </c>
      <c r="K56" s="19">
        <v>0</v>
      </c>
      <c r="L56" s="27" t="s">
        <v>164</v>
      </c>
      <c r="M56" s="27" t="s">
        <v>164</v>
      </c>
      <c r="N56" s="28" t="s">
        <v>164</v>
      </c>
      <c r="P56" s="95">
        <v>0</v>
      </c>
      <c r="Q56" s="18">
        <v>0</v>
      </c>
      <c r="R56" s="19">
        <v>0</v>
      </c>
      <c r="S56" s="27" t="s">
        <v>164</v>
      </c>
      <c r="T56" s="27" t="s">
        <v>164</v>
      </c>
      <c r="U56" s="28" t="s">
        <v>164</v>
      </c>
    </row>
    <row r="57" spans="1:21" x14ac:dyDescent="0.2">
      <c r="A57" s="17" t="s">
        <v>173</v>
      </c>
      <c r="I57" s="95">
        <v>116445</v>
      </c>
      <c r="J57" s="18">
        <v>116861</v>
      </c>
      <c r="K57" s="19">
        <v>129670</v>
      </c>
      <c r="L57" s="27">
        <v>2.7226648609873187</v>
      </c>
      <c r="M57" s="27">
        <v>2.6641902023112096</v>
      </c>
      <c r="N57" s="28">
        <v>2.9295493866404234</v>
      </c>
      <c r="P57" s="95">
        <v>279821</v>
      </c>
      <c r="Q57" s="18">
        <v>278707</v>
      </c>
      <c r="R57" s="19">
        <v>297217</v>
      </c>
      <c r="S57" s="27">
        <v>2.4910403167496624</v>
      </c>
      <c r="T57" s="27">
        <v>1.9633024524251002</v>
      </c>
      <c r="U57" s="28">
        <v>2.2978967715778489</v>
      </c>
    </row>
    <row r="58" spans="1:21" x14ac:dyDescent="0.2">
      <c r="A58" s="17" t="s">
        <v>174</v>
      </c>
      <c r="I58" s="95">
        <v>0</v>
      </c>
      <c r="J58" s="18">
        <v>0</v>
      </c>
      <c r="K58" s="19">
        <v>0</v>
      </c>
      <c r="L58" s="27" t="s">
        <v>164</v>
      </c>
      <c r="M58" s="27" t="s">
        <v>164</v>
      </c>
      <c r="N58" s="28" t="s">
        <v>164</v>
      </c>
      <c r="P58" s="95">
        <v>0</v>
      </c>
      <c r="Q58" s="18">
        <v>0</v>
      </c>
      <c r="R58" s="19">
        <v>0</v>
      </c>
      <c r="S58" s="27" t="s">
        <v>164</v>
      </c>
      <c r="T58" s="27" t="s">
        <v>164</v>
      </c>
      <c r="U58" s="28" t="s">
        <v>164</v>
      </c>
    </row>
    <row r="59" spans="1:21" x14ac:dyDescent="0.2">
      <c r="A59" s="17" t="s">
        <v>175</v>
      </c>
      <c r="I59" s="95">
        <v>0</v>
      </c>
      <c r="J59" s="18">
        <v>0</v>
      </c>
      <c r="K59" s="19">
        <v>706</v>
      </c>
      <c r="L59" s="27" t="s">
        <v>164</v>
      </c>
      <c r="M59" s="27" t="s">
        <v>164</v>
      </c>
      <c r="N59" s="28">
        <v>1.5950195627116054E-2</v>
      </c>
      <c r="P59" s="95">
        <v>0</v>
      </c>
      <c r="Q59" s="18">
        <v>0</v>
      </c>
      <c r="R59" s="19">
        <v>0</v>
      </c>
      <c r="S59" s="27" t="s">
        <v>164</v>
      </c>
      <c r="T59" s="27" t="s">
        <v>164</v>
      </c>
      <c r="U59" s="28" t="s">
        <v>164</v>
      </c>
    </row>
    <row r="60" spans="1:21" x14ac:dyDescent="0.2">
      <c r="A60" s="17" t="s">
        <v>176</v>
      </c>
      <c r="I60" s="95">
        <v>0</v>
      </c>
      <c r="J60" s="18">
        <v>0</v>
      </c>
      <c r="K60" s="19">
        <v>0</v>
      </c>
      <c r="L60" s="27" t="s">
        <v>164</v>
      </c>
      <c r="M60" s="27" t="s">
        <v>164</v>
      </c>
      <c r="N60" s="28" t="s">
        <v>164</v>
      </c>
      <c r="P60" s="95">
        <v>140070</v>
      </c>
      <c r="Q60" s="18">
        <v>146347</v>
      </c>
      <c r="R60" s="19">
        <v>155038</v>
      </c>
      <c r="S60" s="27">
        <v>1.2469400694269737</v>
      </c>
      <c r="T60" s="27">
        <v>1.030915707194495</v>
      </c>
      <c r="U60" s="28">
        <v>1.1986572762388643</v>
      </c>
    </row>
    <row r="61" spans="1:21" x14ac:dyDescent="0.2">
      <c r="A61" s="17" t="s">
        <v>177</v>
      </c>
      <c r="I61" s="95">
        <v>201762</v>
      </c>
      <c r="J61" s="18">
        <v>197240</v>
      </c>
      <c r="K61" s="19">
        <v>206588</v>
      </c>
      <c r="L61" s="27">
        <v>4.7175087610676574</v>
      </c>
      <c r="M61" s="27">
        <v>4.4966659150945398</v>
      </c>
      <c r="N61" s="28">
        <v>4.667307385573161</v>
      </c>
      <c r="P61" s="95">
        <v>96461</v>
      </c>
      <c r="Q61" s="18">
        <v>107308</v>
      </c>
      <c r="R61" s="19">
        <v>132439</v>
      </c>
      <c r="S61" s="27">
        <v>0.85872125392300502</v>
      </c>
      <c r="T61" s="27">
        <v>0.75591233648538658</v>
      </c>
      <c r="U61" s="28">
        <v>1.0239358802861167</v>
      </c>
    </row>
    <row r="62" spans="1:21" x14ac:dyDescent="0.2">
      <c r="A62" s="17" t="s">
        <v>178</v>
      </c>
      <c r="I62" s="95">
        <v>10813</v>
      </c>
      <c r="J62" s="18">
        <v>12235</v>
      </c>
      <c r="K62" s="19">
        <v>16464</v>
      </c>
      <c r="L62" s="27">
        <v>0.25282472533690481</v>
      </c>
      <c r="M62" s="27">
        <v>0.27893281013578225</v>
      </c>
      <c r="N62" s="28">
        <v>0.37196036941195287</v>
      </c>
      <c r="P62" s="95">
        <v>97204</v>
      </c>
      <c r="Q62" s="18">
        <v>103975</v>
      </c>
      <c r="R62" s="19">
        <v>127319</v>
      </c>
      <c r="S62" s="27">
        <v>0.86533563581480377</v>
      </c>
      <c r="T62" s="27">
        <v>0.73243360407488789</v>
      </c>
      <c r="U62" s="28">
        <v>0.98435122843081024</v>
      </c>
    </row>
    <row r="63" spans="1:21" x14ac:dyDescent="0.2">
      <c r="A63" s="17" t="s">
        <v>179</v>
      </c>
      <c r="I63" s="95">
        <v>20193</v>
      </c>
      <c r="J63" s="18">
        <v>21804</v>
      </c>
      <c r="K63" s="19">
        <v>21831</v>
      </c>
      <c r="L63" s="27">
        <v>0.4721436861858983</v>
      </c>
      <c r="M63" s="27">
        <v>0.49708630912959512</v>
      </c>
      <c r="N63" s="28">
        <v>0.49321348546114818</v>
      </c>
      <c r="P63" s="95">
        <v>116657</v>
      </c>
      <c r="Q63" s="18">
        <v>137492</v>
      </c>
      <c r="R63" s="19">
        <v>116828</v>
      </c>
      <c r="S63" s="27">
        <v>1.0385113705942919</v>
      </c>
      <c r="T63" s="27">
        <v>0.9685382167969655</v>
      </c>
      <c r="U63" s="28">
        <v>0.90324134901400976</v>
      </c>
    </row>
    <row r="64" spans="1:21" x14ac:dyDescent="0.2">
      <c r="A64" s="17" t="s">
        <v>180</v>
      </c>
      <c r="I64" s="95">
        <v>0</v>
      </c>
      <c r="J64" s="18">
        <v>0</v>
      </c>
      <c r="K64" s="19">
        <v>0</v>
      </c>
      <c r="L64" s="27" t="s">
        <v>164</v>
      </c>
      <c r="M64" s="27" t="s">
        <v>164</v>
      </c>
      <c r="N64" s="28" t="s">
        <v>164</v>
      </c>
      <c r="P64" s="95">
        <v>0</v>
      </c>
      <c r="Q64" s="18">
        <v>0</v>
      </c>
      <c r="R64" s="19">
        <v>0</v>
      </c>
      <c r="S64" s="27" t="s">
        <v>164</v>
      </c>
      <c r="T64" s="27" t="s">
        <v>164</v>
      </c>
      <c r="U64" s="28" t="s">
        <v>164</v>
      </c>
    </row>
    <row r="65" spans="1:21" x14ac:dyDescent="0.2">
      <c r="A65" s="17" t="s">
        <v>181</v>
      </c>
      <c r="I65" s="95">
        <v>0</v>
      </c>
      <c r="J65" s="18">
        <v>0</v>
      </c>
      <c r="K65" s="19">
        <v>0</v>
      </c>
      <c r="L65" s="27" t="s">
        <v>164</v>
      </c>
      <c r="M65" s="27" t="s">
        <v>164</v>
      </c>
      <c r="N65" s="28" t="s">
        <v>164</v>
      </c>
      <c r="P65" s="95">
        <v>0</v>
      </c>
      <c r="Q65" s="18">
        <v>0</v>
      </c>
      <c r="R65" s="19">
        <v>0</v>
      </c>
      <c r="S65" s="27" t="s">
        <v>164</v>
      </c>
      <c r="T65" s="27" t="s">
        <v>164</v>
      </c>
      <c r="U65" s="28" t="s">
        <v>164</v>
      </c>
    </row>
    <row r="66" spans="1:21" x14ac:dyDescent="0.2">
      <c r="A66" s="17" t="s">
        <v>182</v>
      </c>
      <c r="I66" s="95">
        <v>0</v>
      </c>
      <c r="J66" s="18">
        <v>0</v>
      </c>
      <c r="K66" s="19">
        <v>0</v>
      </c>
      <c r="L66" s="27" t="s">
        <v>164</v>
      </c>
      <c r="M66" s="27" t="s">
        <v>164</v>
      </c>
      <c r="N66" s="28" t="s">
        <v>164</v>
      </c>
      <c r="P66" s="95">
        <v>0</v>
      </c>
      <c r="Q66" s="18">
        <v>0</v>
      </c>
      <c r="R66" s="19">
        <v>0</v>
      </c>
      <c r="S66" s="27" t="s">
        <v>164</v>
      </c>
      <c r="T66" s="27" t="s">
        <v>164</v>
      </c>
      <c r="U66" s="28" t="s">
        <v>164</v>
      </c>
    </row>
    <row r="67" spans="1:21" x14ac:dyDescent="0.2">
      <c r="A67" s="17" t="s">
        <v>183</v>
      </c>
      <c r="I67" s="95">
        <v>0</v>
      </c>
      <c r="J67" s="18">
        <v>0</v>
      </c>
      <c r="K67" s="19">
        <v>0</v>
      </c>
      <c r="L67" s="27" t="s">
        <v>164</v>
      </c>
      <c r="M67" s="27" t="s">
        <v>164</v>
      </c>
      <c r="N67" s="28" t="s">
        <v>164</v>
      </c>
      <c r="P67" s="95">
        <v>3253</v>
      </c>
      <c r="Q67" s="18">
        <v>205</v>
      </c>
      <c r="R67" s="19">
        <v>226</v>
      </c>
      <c r="S67" s="27">
        <v>2.8959063652787505E-2</v>
      </c>
      <c r="T67" s="27">
        <v>1.4440864518908585E-3</v>
      </c>
      <c r="U67" s="28">
        <v>1.7472912733006317E-3</v>
      </c>
    </row>
    <row r="68" spans="1:21" x14ac:dyDescent="0.2">
      <c r="A68" s="17" t="s">
        <v>184</v>
      </c>
      <c r="I68" s="95">
        <v>87734</v>
      </c>
      <c r="J68" s="18">
        <v>33095</v>
      </c>
      <c r="K68" s="19">
        <v>0</v>
      </c>
      <c r="L68" s="27">
        <v>2.0513571120602982</v>
      </c>
      <c r="M68" s="27">
        <v>0.75449786280700559</v>
      </c>
      <c r="N68" s="28" t="s">
        <v>164</v>
      </c>
      <c r="P68" s="95">
        <v>110846</v>
      </c>
      <c r="Q68" s="18">
        <v>58018</v>
      </c>
      <c r="R68" s="19">
        <v>0</v>
      </c>
      <c r="S68" s="27">
        <v>0.98678031652532538</v>
      </c>
      <c r="T68" s="27">
        <v>0.40869759885757967</v>
      </c>
      <c r="U68" s="28" t="s">
        <v>164</v>
      </c>
    </row>
    <row r="69" spans="1:21" x14ac:dyDescent="0.2">
      <c r="A69" s="17" t="s">
        <v>185</v>
      </c>
      <c r="I69" s="95">
        <v>14559</v>
      </c>
      <c r="J69" s="18">
        <v>20327</v>
      </c>
      <c r="K69" s="19">
        <v>24421</v>
      </c>
      <c r="L69" s="27">
        <v>0.34041202036252627</v>
      </c>
      <c r="M69" s="27">
        <v>0.46341375003106222</v>
      </c>
      <c r="N69" s="28">
        <v>0.55172765922068157</v>
      </c>
      <c r="P69" s="95">
        <v>16821</v>
      </c>
      <c r="Q69" s="18">
        <v>12128</v>
      </c>
      <c r="R69" s="19">
        <v>11097</v>
      </c>
      <c r="S69" s="27">
        <v>0.14974497685322427</v>
      </c>
      <c r="T69" s="27">
        <v>8.5433563358694314E-2</v>
      </c>
      <c r="U69" s="28">
        <v>8.5795094069987213E-2</v>
      </c>
    </row>
    <row r="70" spans="1:21" x14ac:dyDescent="0.2">
      <c r="A70" s="17" t="s">
        <v>186</v>
      </c>
      <c r="I70" s="95">
        <v>0</v>
      </c>
      <c r="J70" s="18">
        <v>0</v>
      </c>
      <c r="K70" s="19">
        <v>0</v>
      </c>
      <c r="L70" s="27" t="s">
        <v>164</v>
      </c>
      <c r="M70" s="27" t="s">
        <v>164</v>
      </c>
      <c r="N70" s="28" t="s">
        <v>164</v>
      </c>
      <c r="P70" s="95">
        <v>0</v>
      </c>
      <c r="Q70" s="18">
        <v>0</v>
      </c>
      <c r="R70" s="19">
        <v>0</v>
      </c>
      <c r="S70" s="27" t="s">
        <v>164</v>
      </c>
      <c r="T70" s="27" t="s">
        <v>164</v>
      </c>
      <c r="U70" s="28" t="s">
        <v>164</v>
      </c>
    </row>
    <row r="71" spans="1:21" x14ac:dyDescent="0.2">
      <c r="A71" s="17" t="s">
        <v>187</v>
      </c>
      <c r="I71" s="95">
        <v>0</v>
      </c>
      <c r="J71" s="18">
        <v>2186</v>
      </c>
      <c r="K71" s="19">
        <v>0</v>
      </c>
      <c r="L71" s="27" t="s">
        <v>164</v>
      </c>
      <c r="M71" s="27">
        <v>4.983629938347528E-2</v>
      </c>
      <c r="N71" s="28" t="s">
        <v>164</v>
      </c>
      <c r="P71" s="95">
        <v>0</v>
      </c>
      <c r="Q71" s="18">
        <v>0</v>
      </c>
      <c r="R71" s="19">
        <v>0</v>
      </c>
      <c r="S71" s="27" t="s">
        <v>164</v>
      </c>
      <c r="T71" s="27" t="s">
        <v>164</v>
      </c>
      <c r="U71" s="28" t="s">
        <v>164</v>
      </c>
    </row>
    <row r="72" spans="1:21" x14ac:dyDescent="0.2">
      <c r="A72" s="17" t="s">
        <v>5</v>
      </c>
      <c r="I72" s="95" t="s">
        <v>5</v>
      </c>
      <c r="J72" s="18" t="s">
        <v>5</v>
      </c>
      <c r="K72" s="19" t="s">
        <v>5</v>
      </c>
      <c r="L72" s="27" t="s">
        <v>5</v>
      </c>
      <c r="M72" s="27" t="s">
        <v>5</v>
      </c>
      <c r="N72" s="28" t="s">
        <v>5</v>
      </c>
      <c r="P72" s="95" t="s">
        <v>5</v>
      </c>
      <c r="Q72" s="18" t="s">
        <v>5</v>
      </c>
      <c r="R72" s="19" t="s">
        <v>5</v>
      </c>
      <c r="S72" s="27" t="s">
        <v>5</v>
      </c>
      <c r="T72" s="27" t="s">
        <v>5</v>
      </c>
      <c r="U72" s="28" t="s">
        <v>5</v>
      </c>
    </row>
    <row r="73" spans="1:21" x14ac:dyDescent="0.2">
      <c r="A73" s="17" t="s">
        <v>5</v>
      </c>
      <c r="I73" s="95" t="s">
        <v>5</v>
      </c>
      <c r="J73" s="18" t="s">
        <v>5</v>
      </c>
      <c r="K73" s="19" t="s">
        <v>5</v>
      </c>
      <c r="L73" s="27" t="s">
        <v>5</v>
      </c>
      <c r="M73" s="27" t="s">
        <v>5</v>
      </c>
      <c r="N73" s="28" t="s">
        <v>5</v>
      </c>
      <c r="P73" s="95" t="s">
        <v>5</v>
      </c>
      <c r="Q73" s="18" t="s">
        <v>5</v>
      </c>
      <c r="R73" s="19" t="s">
        <v>5</v>
      </c>
      <c r="S73" s="27" t="s">
        <v>5</v>
      </c>
      <c r="T73" s="27" t="s">
        <v>5</v>
      </c>
      <c r="U73" s="28" t="s">
        <v>5</v>
      </c>
    </row>
    <row r="74" spans="1:21" ht="13.5" thickBot="1" x14ac:dyDescent="0.25">
      <c r="A74" s="20" t="s">
        <v>4</v>
      </c>
      <c r="I74" s="96">
        <v>4276876</v>
      </c>
      <c r="J74" s="21">
        <v>4386361</v>
      </c>
      <c r="K74" s="22">
        <v>4426278</v>
      </c>
      <c r="L74" s="23">
        <v>100</v>
      </c>
      <c r="M74" s="23">
        <v>100</v>
      </c>
      <c r="N74" s="48">
        <v>100</v>
      </c>
      <c r="P74" s="96">
        <v>11233098</v>
      </c>
      <c r="Q74" s="21">
        <v>14195826</v>
      </c>
      <c r="R74" s="22">
        <v>12934306</v>
      </c>
      <c r="S74" s="23">
        <v>100</v>
      </c>
      <c r="T74" s="23">
        <v>100</v>
      </c>
      <c r="U74" s="48">
        <v>100</v>
      </c>
    </row>
    <row r="75" spans="1:21" x14ac:dyDescent="0.2">
      <c r="A75" s="50"/>
      <c r="I75" s="50"/>
      <c r="J75" s="50"/>
      <c r="K75" s="50"/>
      <c r="L75" s="50"/>
      <c r="M75" s="50"/>
      <c r="N75" s="50"/>
    </row>
    <row r="76" spans="1:21" x14ac:dyDescent="0.2">
      <c r="A76" s="61" t="s">
        <v>159</v>
      </c>
      <c r="B76" s="101"/>
      <c r="C76" s="101"/>
      <c r="D76" s="101"/>
      <c r="E76" s="101"/>
      <c r="F76" s="101"/>
      <c r="G76" s="101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93"/>
      <c r="U76" s="222">
        <v>10</v>
      </c>
    </row>
    <row r="77" spans="1:21" x14ac:dyDescent="0.2">
      <c r="A77" s="26" t="s">
        <v>160</v>
      </c>
      <c r="T77" s="25"/>
      <c r="U77" s="221"/>
    </row>
    <row r="82" ht="12.75" customHeight="1" x14ac:dyDescent="0.2"/>
    <row r="83" ht="12.75" customHeight="1" x14ac:dyDescent="0.2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111</v>
      </c>
      <c r="B4" s="6"/>
      <c r="C4" s="6"/>
      <c r="D4" s="237" t="s">
        <v>104</v>
      </c>
      <c r="E4" s="237"/>
      <c r="F4" s="6"/>
      <c r="I4" s="237" t="s">
        <v>107</v>
      </c>
      <c r="J4" s="237"/>
      <c r="K4" s="237"/>
      <c r="L4" s="237"/>
      <c r="M4" s="237"/>
      <c r="N4" s="237"/>
      <c r="P4" s="237" t="s">
        <v>108</v>
      </c>
      <c r="Q4" s="237"/>
      <c r="R4" s="237"/>
      <c r="S4" s="237"/>
      <c r="T4" s="237"/>
      <c r="U4" s="237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4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4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1929968</v>
      </c>
      <c r="C7" s="18">
        <v>2019837</v>
      </c>
      <c r="D7" s="19">
        <v>2169583</v>
      </c>
      <c r="E7" s="78">
        <v>19.495585287882342</v>
      </c>
      <c r="F7" s="78">
        <v>19.121317796103536</v>
      </c>
      <c r="G7" s="79">
        <v>18.946043000239797</v>
      </c>
      <c r="I7" s="95">
        <v>758625</v>
      </c>
      <c r="J7" s="18">
        <v>833076</v>
      </c>
      <c r="K7" s="19">
        <v>920935</v>
      </c>
      <c r="L7" s="78">
        <v>19.548870436696447</v>
      </c>
      <c r="M7" s="78">
        <v>19.969734110348003</v>
      </c>
      <c r="N7" s="79">
        <v>20.477850229863972</v>
      </c>
      <c r="P7" s="95">
        <v>1171343</v>
      </c>
      <c r="Q7" s="18">
        <v>1186761</v>
      </c>
      <c r="R7" s="19">
        <v>1248648</v>
      </c>
      <c r="S7" s="78">
        <v>19.461229662656713</v>
      </c>
      <c r="T7" s="78">
        <v>18.567568582416243</v>
      </c>
      <c r="U7" s="79">
        <v>17.955428935774062</v>
      </c>
    </row>
    <row r="8" spans="1:21" x14ac:dyDescent="0.2">
      <c r="A8" s="17" t="s">
        <v>162</v>
      </c>
      <c r="B8" s="18">
        <v>816829</v>
      </c>
      <c r="C8" s="18">
        <v>930831</v>
      </c>
      <c r="D8" s="19">
        <v>1072926</v>
      </c>
      <c r="E8" s="78">
        <v>8.2512038723521037</v>
      </c>
      <c r="F8" s="78">
        <v>8.8119562942281249</v>
      </c>
      <c r="G8" s="79">
        <v>9.3694051493191477</v>
      </c>
      <c r="I8" s="95">
        <v>355950</v>
      </c>
      <c r="J8" s="18">
        <v>444817</v>
      </c>
      <c r="K8" s="19">
        <v>504224</v>
      </c>
      <c r="L8" s="78">
        <v>9.1724111806783331</v>
      </c>
      <c r="M8" s="78">
        <v>10.662745317069113</v>
      </c>
      <c r="N8" s="79">
        <v>11.211891777707365</v>
      </c>
      <c r="P8" s="95">
        <v>460879</v>
      </c>
      <c r="Q8" s="18">
        <v>486014</v>
      </c>
      <c r="R8" s="19">
        <v>568702</v>
      </c>
      <c r="S8" s="78">
        <v>7.6572550189786961</v>
      </c>
      <c r="T8" s="78">
        <v>7.6039727266184576</v>
      </c>
      <c r="U8" s="79">
        <v>8.1778758678447261</v>
      </c>
    </row>
    <row r="9" spans="1:21" x14ac:dyDescent="0.2">
      <c r="A9" s="17" t="s">
        <v>82</v>
      </c>
      <c r="B9" s="18">
        <v>2176986</v>
      </c>
      <c r="C9" s="18">
        <v>2458325</v>
      </c>
      <c r="D9" s="19">
        <v>2768370</v>
      </c>
      <c r="E9" s="78">
        <v>21.990839347349713</v>
      </c>
      <c r="F9" s="78">
        <v>23.272379687621441</v>
      </c>
      <c r="G9" s="79">
        <v>24.174994485379838</v>
      </c>
      <c r="I9" s="95">
        <v>827799</v>
      </c>
      <c r="J9" s="18">
        <v>862302</v>
      </c>
      <c r="K9" s="19">
        <v>921186</v>
      </c>
      <c r="L9" s="78">
        <v>21.331402733401724</v>
      </c>
      <c r="M9" s="78">
        <v>20.670312988036272</v>
      </c>
      <c r="N9" s="79">
        <v>20.483431449393795</v>
      </c>
      <c r="P9" s="95">
        <v>1349187</v>
      </c>
      <c r="Q9" s="18">
        <v>1596023</v>
      </c>
      <c r="R9" s="19">
        <v>1847184</v>
      </c>
      <c r="S9" s="78">
        <v>22.416011420114195</v>
      </c>
      <c r="T9" s="78">
        <v>24.970711467274132</v>
      </c>
      <c r="U9" s="79">
        <v>26.562314634147395</v>
      </c>
    </row>
    <row r="10" spans="1:21" x14ac:dyDescent="0.2">
      <c r="A10" s="17" t="s">
        <v>84</v>
      </c>
      <c r="B10" s="18">
        <v>1010546</v>
      </c>
      <c r="C10" s="18">
        <v>1075896</v>
      </c>
      <c r="D10" s="19">
        <v>1098878</v>
      </c>
      <c r="E10" s="78">
        <v>10.208037506491481</v>
      </c>
      <c r="F10" s="78">
        <v>10.185252241421765</v>
      </c>
      <c r="G10" s="79">
        <v>9.5960328966522628</v>
      </c>
      <c r="I10" s="95">
        <v>317474</v>
      </c>
      <c r="J10" s="18">
        <v>357478</v>
      </c>
      <c r="K10" s="19">
        <v>393862</v>
      </c>
      <c r="L10" s="78">
        <v>8.1809300946050652</v>
      </c>
      <c r="M10" s="78">
        <v>8.5691348812100987</v>
      </c>
      <c r="N10" s="79">
        <v>8.7578895874678278</v>
      </c>
      <c r="P10" s="95">
        <v>693072</v>
      </c>
      <c r="Q10" s="18">
        <v>718418</v>
      </c>
      <c r="R10" s="19">
        <v>705016</v>
      </c>
      <c r="S10" s="78">
        <v>11.515015981447631</v>
      </c>
      <c r="T10" s="78">
        <v>11.240068965733043</v>
      </c>
      <c r="U10" s="79">
        <v>10.138057071795803</v>
      </c>
    </row>
    <row r="11" spans="1:21" x14ac:dyDescent="0.2">
      <c r="A11" s="17" t="s">
        <v>152</v>
      </c>
      <c r="B11" s="18">
        <v>593277</v>
      </c>
      <c r="C11" s="18">
        <v>563779</v>
      </c>
      <c r="D11" s="19">
        <v>567407</v>
      </c>
      <c r="E11" s="78">
        <v>5.9929917764641552</v>
      </c>
      <c r="F11" s="78">
        <v>5.3371620708846583</v>
      </c>
      <c r="G11" s="79">
        <v>4.9549233288779746</v>
      </c>
      <c r="I11" s="95">
        <v>336415</v>
      </c>
      <c r="J11" s="18">
        <v>295389</v>
      </c>
      <c r="K11" s="19">
        <v>279107</v>
      </c>
      <c r="L11" s="78">
        <v>8.6690172983506155</v>
      </c>
      <c r="M11" s="78">
        <v>7.0807942962245782</v>
      </c>
      <c r="N11" s="79">
        <v>6.2062049374892299</v>
      </c>
      <c r="P11" s="95">
        <v>256862</v>
      </c>
      <c r="Q11" s="18">
        <v>268390</v>
      </c>
      <c r="R11" s="19">
        <v>288300</v>
      </c>
      <c r="S11" s="78">
        <v>4.2676230392031442</v>
      </c>
      <c r="T11" s="78">
        <v>4.1991182149014801</v>
      </c>
      <c r="U11" s="79">
        <v>4.1457241449821423</v>
      </c>
    </row>
    <row r="12" spans="1:21" x14ac:dyDescent="0.2">
      <c r="A12" s="17" t="s">
        <v>163</v>
      </c>
      <c r="B12" s="18">
        <v>581186</v>
      </c>
      <c r="C12" s="18">
        <v>628214</v>
      </c>
      <c r="D12" s="19">
        <v>683402</v>
      </c>
      <c r="E12" s="78">
        <v>5.8708544551636024</v>
      </c>
      <c r="F12" s="78">
        <v>5.9471529326185166</v>
      </c>
      <c r="G12" s="79">
        <v>5.9678581913897171</v>
      </c>
      <c r="I12" s="95">
        <v>581186</v>
      </c>
      <c r="J12" s="18">
        <v>628214</v>
      </c>
      <c r="K12" s="19">
        <v>655591</v>
      </c>
      <c r="L12" s="78">
        <v>14.97647693342806</v>
      </c>
      <c r="M12" s="78">
        <v>15.058970063233321</v>
      </c>
      <c r="N12" s="79">
        <v>14.577678457270872</v>
      </c>
      <c r="P12" s="95">
        <v>0</v>
      </c>
      <c r="Q12" s="18">
        <v>0</v>
      </c>
      <c r="R12" s="19">
        <v>27811</v>
      </c>
      <c r="S12" s="78" t="s">
        <v>164</v>
      </c>
      <c r="T12" s="78" t="s">
        <v>164</v>
      </c>
      <c r="U12" s="79">
        <v>0.39991930002115283</v>
      </c>
    </row>
    <row r="13" spans="1:21" x14ac:dyDescent="0.2">
      <c r="A13" s="17" t="s">
        <v>165</v>
      </c>
      <c r="B13" s="18">
        <v>58240</v>
      </c>
      <c r="C13" s="18">
        <v>64840</v>
      </c>
      <c r="D13" s="19">
        <v>75105</v>
      </c>
      <c r="E13" s="78">
        <v>0.58831176846780242</v>
      </c>
      <c r="F13" s="78">
        <v>0.61382490067235784</v>
      </c>
      <c r="G13" s="79">
        <v>0.65585993231556938</v>
      </c>
      <c r="I13" s="95">
        <v>41255</v>
      </c>
      <c r="J13" s="18">
        <v>47375</v>
      </c>
      <c r="K13" s="19">
        <v>56677</v>
      </c>
      <c r="L13" s="78">
        <v>1.0630926345241878</v>
      </c>
      <c r="M13" s="78">
        <v>1.1356300667378927</v>
      </c>
      <c r="N13" s="79">
        <v>1.2602660529548777</v>
      </c>
      <c r="P13" s="95">
        <v>16985</v>
      </c>
      <c r="Q13" s="18">
        <v>17465</v>
      </c>
      <c r="R13" s="19">
        <v>18428</v>
      </c>
      <c r="S13" s="78">
        <v>0.28219657762092254</v>
      </c>
      <c r="T13" s="78">
        <v>0.27325011968871549</v>
      </c>
      <c r="U13" s="79">
        <v>0.26499273168134208</v>
      </c>
    </row>
    <row r="14" spans="1:21" x14ac:dyDescent="0.2">
      <c r="A14" s="17" t="s">
        <v>166</v>
      </c>
      <c r="B14" s="18">
        <v>212325</v>
      </c>
      <c r="C14" s="18">
        <v>155969</v>
      </c>
      <c r="D14" s="19">
        <v>122935</v>
      </c>
      <c r="E14" s="78">
        <v>2.1448024766470835</v>
      </c>
      <c r="F14" s="78">
        <v>1.4765215288859808</v>
      </c>
      <c r="G14" s="79">
        <v>1.073538922564603</v>
      </c>
      <c r="I14" s="95">
        <v>11974</v>
      </c>
      <c r="J14" s="18">
        <v>11324</v>
      </c>
      <c r="K14" s="19">
        <v>10620</v>
      </c>
      <c r="L14" s="78">
        <v>0.30855584064459157</v>
      </c>
      <c r="M14" s="78">
        <v>0.27144854618976039</v>
      </c>
      <c r="N14" s="79">
        <v>0.23614562313426612</v>
      </c>
      <c r="P14" s="95">
        <v>200351</v>
      </c>
      <c r="Q14" s="18">
        <v>144645</v>
      </c>
      <c r="R14" s="19">
        <v>112315</v>
      </c>
      <c r="S14" s="78">
        <v>3.3287233749148926</v>
      </c>
      <c r="T14" s="78">
        <v>2.263055457336058</v>
      </c>
      <c r="U14" s="79">
        <v>1.6150780691767925</v>
      </c>
    </row>
    <row r="15" spans="1:21" x14ac:dyDescent="0.2">
      <c r="A15" s="17" t="s">
        <v>167</v>
      </c>
      <c r="B15" s="18">
        <v>488614</v>
      </c>
      <c r="C15" s="18">
        <v>327424</v>
      </c>
      <c r="D15" s="19">
        <v>325945</v>
      </c>
      <c r="E15" s="78">
        <v>4.9357377479073969</v>
      </c>
      <c r="F15" s="78">
        <v>3.0996453466648073</v>
      </c>
      <c r="G15" s="79">
        <v>2.8463386677131783</v>
      </c>
      <c r="I15" s="95">
        <v>0</v>
      </c>
      <c r="J15" s="18">
        <v>0</v>
      </c>
      <c r="K15" s="19">
        <v>0</v>
      </c>
      <c r="L15" s="78" t="s">
        <v>164</v>
      </c>
      <c r="M15" s="78" t="s">
        <v>164</v>
      </c>
      <c r="N15" s="79" t="s">
        <v>164</v>
      </c>
      <c r="P15" s="95">
        <v>488614</v>
      </c>
      <c r="Q15" s="18">
        <v>327424</v>
      </c>
      <c r="R15" s="19">
        <v>325945</v>
      </c>
      <c r="S15" s="78">
        <v>8.11805702547362</v>
      </c>
      <c r="T15" s="78">
        <v>5.1227396042918967</v>
      </c>
      <c r="U15" s="79">
        <v>4.6870553466396263</v>
      </c>
    </row>
    <row r="16" spans="1:21" x14ac:dyDescent="0.2">
      <c r="A16" s="17" t="s">
        <v>168</v>
      </c>
      <c r="B16" s="18">
        <v>213133</v>
      </c>
      <c r="C16" s="18">
        <v>251096</v>
      </c>
      <c r="D16" s="19">
        <v>300910</v>
      </c>
      <c r="E16" s="78">
        <v>2.1529644943140132</v>
      </c>
      <c r="F16" s="78">
        <v>2.3770662748184206</v>
      </c>
      <c r="G16" s="79">
        <v>2.627718690274655</v>
      </c>
      <c r="I16" s="95">
        <v>17887</v>
      </c>
      <c r="J16" s="18">
        <v>22293</v>
      </c>
      <c r="K16" s="19">
        <v>25752</v>
      </c>
      <c r="L16" s="78">
        <v>0.46092686834890673</v>
      </c>
      <c r="M16" s="78">
        <v>0.53438735784248748</v>
      </c>
      <c r="N16" s="79">
        <v>0.57261978219902276</v>
      </c>
      <c r="P16" s="95">
        <v>195246</v>
      </c>
      <c r="Q16" s="18">
        <v>228803</v>
      </c>
      <c r="R16" s="19">
        <v>275158</v>
      </c>
      <c r="S16" s="78">
        <v>3.2439065642728666</v>
      </c>
      <c r="T16" s="78">
        <v>3.5797564921349649</v>
      </c>
      <c r="U16" s="79">
        <v>3.9567435459070284</v>
      </c>
    </row>
    <row r="17" spans="1:21" x14ac:dyDescent="0.2">
      <c r="A17" s="17" t="s">
        <v>169</v>
      </c>
      <c r="B17" s="18">
        <v>709713</v>
      </c>
      <c r="C17" s="18">
        <v>941269</v>
      </c>
      <c r="D17" s="19">
        <v>1047966</v>
      </c>
      <c r="E17" s="78">
        <v>7.1691708470911646</v>
      </c>
      <c r="F17" s="78">
        <v>8.9107703644504888</v>
      </c>
      <c r="G17" s="79">
        <v>9.1514401148927238</v>
      </c>
      <c r="I17" s="95">
        <v>0</v>
      </c>
      <c r="J17" s="18">
        <v>0</v>
      </c>
      <c r="K17" s="19">
        <v>0</v>
      </c>
      <c r="L17" s="78" t="s">
        <v>164</v>
      </c>
      <c r="M17" s="78" t="s">
        <v>164</v>
      </c>
      <c r="N17" s="79" t="s">
        <v>164</v>
      </c>
      <c r="P17" s="95">
        <v>709713</v>
      </c>
      <c r="Q17" s="18">
        <v>941269</v>
      </c>
      <c r="R17" s="19">
        <v>1047966</v>
      </c>
      <c r="S17" s="78">
        <v>11.791497185344586</v>
      </c>
      <c r="T17" s="78">
        <v>14.726702943560122</v>
      </c>
      <c r="U17" s="79">
        <v>15.069642557476087</v>
      </c>
    </row>
    <row r="18" spans="1:21" x14ac:dyDescent="0.2">
      <c r="A18" s="17" t="s">
        <v>170</v>
      </c>
      <c r="B18" s="18">
        <v>184709</v>
      </c>
      <c r="C18" s="18">
        <v>206044</v>
      </c>
      <c r="D18" s="19">
        <v>219945</v>
      </c>
      <c r="E18" s="78">
        <v>1.8658392589615267</v>
      </c>
      <c r="F18" s="78">
        <v>1.9505696766523029</v>
      </c>
      <c r="G18" s="79">
        <v>1.920685877280446</v>
      </c>
      <c r="I18" s="95">
        <v>184709</v>
      </c>
      <c r="J18" s="18">
        <v>206044</v>
      </c>
      <c r="K18" s="19">
        <v>219945</v>
      </c>
      <c r="L18" s="78">
        <v>4.7597328185754018</v>
      </c>
      <c r="M18" s="78">
        <v>4.939097867460525</v>
      </c>
      <c r="N18" s="79">
        <v>4.8906825875956841</v>
      </c>
      <c r="P18" s="95">
        <v>0</v>
      </c>
      <c r="Q18" s="18">
        <v>0</v>
      </c>
      <c r="R18" s="19">
        <v>0</v>
      </c>
      <c r="S18" s="78" t="s">
        <v>164</v>
      </c>
      <c r="T18" s="78" t="s">
        <v>164</v>
      </c>
      <c r="U18" s="79" t="s">
        <v>164</v>
      </c>
    </row>
    <row r="19" spans="1:21" x14ac:dyDescent="0.2">
      <c r="A19" s="17" t="s">
        <v>171</v>
      </c>
      <c r="B19" s="18">
        <v>49710</v>
      </c>
      <c r="C19" s="18">
        <v>49230</v>
      </c>
      <c r="D19" s="19">
        <v>49428</v>
      </c>
      <c r="E19" s="78">
        <v>0.50214591364241856</v>
      </c>
      <c r="F19" s="78">
        <v>0.46604873319093426</v>
      </c>
      <c r="G19" s="79">
        <v>0.43163364269348198</v>
      </c>
      <c r="I19" s="95">
        <v>48853</v>
      </c>
      <c r="J19" s="18">
        <v>49230</v>
      </c>
      <c r="K19" s="19">
        <v>49428</v>
      </c>
      <c r="L19" s="78">
        <v>1.2588841225163045</v>
      </c>
      <c r="M19" s="78">
        <v>1.1800964260792921</v>
      </c>
      <c r="N19" s="79">
        <v>1.0990777646215166</v>
      </c>
      <c r="P19" s="95">
        <v>857</v>
      </c>
      <c r="Q19" s="18">
        <v>0</v>
      </c>
      <c r="R19" s="19">
        <v>0</v>
      </c>
      <c r="S19" s="78">
        <v>1.4238590934420406E-2</v>
      </c>
      <c r="T19" s="78" t="s">
        <v>164</v>
      </c>
      <c r="U19" s="79" t="s">
        <v>164</v>
      </c>
    </row>
    <row r="20" spans="1:21" x14ac:dyDescent="0.2">
      <c r="A20" s="17" t="s">
        <v>172</v>
      </c>
      <c r="B20" s="18">
        <v>71275</v>
      </c>
      <c r="C20" s="18">
        <v>68734</v>
      </c>
      <c r="D20" s="19">
        <v>63635</v>
      </c>
      <c r="E20" s="78">
        <v>0.71998491238912454</v>
      </c>
      <c r="F20" s="78">
        <v>0.65068847505881933</v>
      </c>
      <c r="G20" s="79">
        <v>0.55569731433195202</v>
      </c>
      <c r="I20" s="95">
        <v>0</v>
      </c>
      <c r="J20" s="18">
        <v>0</v>
      </c>
      <c r="K20" s="19">
        <v>0</v>
      </c>
      <c r="L20" s="78" t="s">
        <v>164</v>
      </c>
      <c r="M20" s="78" t="s">
        <v>164</v>
      </c>
      <c r="N20" s="79" t="s">
        <v>164</v>
      </c>
      <c r="P20" s="95">
        <v>71275</v>
      </c>
      <c r="Q20" s="18">
        <v>68734</v>
      </c>
      <c r="R20" s="19">
        <v>63635</v>
      </c>
      <c r="S20" s="78">
        <v>1.1841955295808804</v>
      </c>
      <c r="T20" s="78">
        <v>1.0753835514849224</v>
      </c>
      <c r="U20" s="79">
        <v>0.91506471025299563</v>
      </c>
    </row>
    <row r="21" spans="1:21" x14ac:dyDescent="0.2">
      <c r="A21" s="17" t="s">
        <v>173</v>
      </c>
      <c r="B21" s="18">
        <v>262054</v>
      </c>
      <c r="C21" s="18">
        <v>273866</v>
      </c>
      <c r="D21" s="19">
        <v>320353</v>
      </c>
      <c r="E21" s="78">
        <v>2.6471403189227591</v>
      </c>
      <c r="F21" s="78">
        <v>2.5926244640273901</v>
      </c>
      <c r="G21" s="79">
        <v>2.7975061167311042</v>
      </c>
      <c r="I21" s="95">
        <v>153279</v>
      </c>
      <c r="J21" s="18">
        <v>164005</v>
      </c>
      <c r="K21" s="19">
        <v>190679</v>
      </c>
      <c r="L21" s="78">
        <v>3.9498188323168821</v>
      </c>
      <c r="M21" s="78">
        <v>3.9313775006933636</v>
      </c>
      <c r="N21" s="79">
        <v>4.2399257319791648</v>
      </c>
      <c r="P21" s="95">
        <v>108775</v>
      </c>
      <c r="Q21" s="18">
        <v>109861</v>
      </c>
      <c r="R21" s="19">
        <v>129674</v>
      </c>
      <c r="S21" s="78">
        <v>1.8072377233273975</v>
      </c>
      <c r="T21" s="78">
        <v>1.718839473181905</v>
      </c>
      <c r="U21" s="79">
        <v>1.8646986915588426</v>
      </c>
    </row>
    <row r="22" spans="1:21" x14ac:dyDescent="0.2">
      <c r="A22" s="17" t="s">
        <v>174</v>
      </c>
      <c r="B22" s="18">
        <v>0</v>
      </c>
      <c r="C22" s="18">
        <v>0</v>
      </c>
      <c r="D22" s="19">
        <v>1205</v>
      </c>
      <c r="E22" s="78" t="s">
        <v>164</v>
      </c>
      <c r="F22" s="78" t="s">
        <v>164</v>
      </c>
      <c r="G22" s="79">
        <v>1.0522751061051343E-2</v>
      </c>
      <c r="I22" s="95">
        <v>0</v>
      </c>
      <c r="J22" s="18">
        <v>0</v>
      </c>
      <c r="K22" s="19">
        <v>1205</v>
      </c>
      <c r="L22" s="78" t="s">
        <v>164</v>
      </c>
      <c r="M22" s="78" t="s">
        <v>164</v>
      </c>
      <c r="N22" s="79">
        <v>2.6794300930017955E-2</v>
      </c>
      <c r="P22" s="95">
        <v>0</v>
      </c>
      <c r="Q22" s="18">
        <v>0</v>
      </c>
      <c r="R22" s="19">
        <v>0</v>
      </c>
      <c r="S22" s="78" t="s">
        <v>164</v>
      </c>
      <c r="T22" s="78" t="s">
        <v>164</v>
      </c>
      <c r="U22" s="79" t="s">
        <v>164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33</v>
      </c>
      <c r="E23" s="78" t="s">
        <v>164</v>
      </c>
      <c r="F23" s="78" t="s">
        <v>164</v>
      </c>
      <c r="G23" s="79">
        <v>2.8817492532339775E-4</v>
      </c>
      <c r="I23" s="95">
        <v>0</v>
      </c>
      <c r="J23" s="18">
        <v>0</v>
      </c>
      <c r="K23" s="19">
        <v>22</v>
      </c>
      <c r="L23" s="78" t="s">
        <v>164</v>
      </c>
      <c r="M23" s="78" t="s">
        <v>164</v>
      </c>
      <c r="N23" s="79">
        <v>4.8919055639866805E-4</v>
      </c>
      <c r="P23" s="95">
        <v>0</v>
      </c>
      <c r="Q23" s="18">
        <v>0</v>
      </c>
      <c r="R23" s="19">
        <v>11</v>
      </c>
      <c r="S23" s="78" t="s">
        <v>164</v>
      </c>
      <c r="T23" s="78" t="s">
        <v>164</v>
      </c>
      <c r="U23" s="79">
        <v>1.5817886089075119E-4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0</v>
      </c>
      <c r="E24" s="78" t="s">
        <v>164</v>
      </c>
      <c r="F24" s="78" t="s">
        <v>164</v>
      </c>
      <c r="G24" s="79" t="s">
        <v>164</v>
      </c>
      <c r="I24" s="95">
        <v>0</v>
      </c>
      <c r="J24" s="18">
        <v>0</v>
      </c>
      <c r="K24" s="19">
        <v>0</v>
      </c>
      <c r="L24" s="78" t="s">
        <v>164</v>
      </c>
      <c r="M24" s="78" t="s">
        <v>164</v>
      </c>
      <c r="N24" s="79" t="s">
        <v>164</v>
      </c>
      <c r="P24" s="95">
        <v>0</v>
      </c>
      <c r="Q24" s="18">
        <v>0</v>
      </c>
      <c r="R24" s="19">
        <v>0</v>
      </c>
      <c r="S24" s="78" t="s">
        <v>164</v>
      </c>
      <c r="T24" s="78" t="s">
        <v>164</v>
      </c>
      <c r="U24" s="79" t="s">
        <v>164</v>
      </c>
    </row>
    <row r="25" spans="1:21" x14ac:dyDescent="0.2">
      <c r="A25" s="17" t="s">
        <v>177</v>
      </c>
      <c r="B25" s="18">
        <v>234534</v>
      </c>
      <c r="C25" s="18">
        <v>249054</v>
      </c>
      <c r="D25" s="19">
        <v>280824</v>
      </c>
      <c r="E25" s="78">
        <v>2.369146845910501</v>
      </c>
      <c r="F25" s="78">
        <v>2.3577351451581343</v>
      </c>
      <c r="G25" s="79">
        <v>2.4523162190611472</v>
      </c>
      <c r="I25" s="95">
        <v>168964</v>
      </c>
      <c r="J25" s="18">
        <v>178403</v>
      </c>
      <c r="K25" s="19">
        <v>203404</v>
      </c>
      <c r="L25" s="78">
        <v>4.3540027608712846</v>
      </c>
      <c r="M25" s="78">
        <v>4.2765131566488712</v>
      </c>
      <c r="N25" s="79">
        <v>4.522877996987031</v>
      </c>
      <c r="P25" s="95">
        <v>65570</v>
      </c>
      <c r="Q25" s="18">
        <v>70651</v>
      </c>
      <c r="R25" s="19">
        <v>77420</v>
      </c>
      <c r="S25" s="78">
        <v>1.0894100438389103</v>
      </c>
      <c r="T25" s="78">
        <v>1.1053761354782385</v>
      </c>
      <c r="U25" s="79">
        <v>1.113291582741996</v>
      </c>
    </row>
    <row r="26" spans="1:21" x14ac:dyDescent="0.2">
      <c r="A26" s="17" t="s">
        <v>178</v>
      </c>
      <c r="B26" s="18">
        <v>96772</v>
      </c>
      <c r="C26" s="18">
        <v>95581</v>
      </c>
      <c r="D26" s="19">
        <v>107730</v>
      </c>
      <c r="E26" s="78">
        <v>0.97754303671301812</v>
      </c>
      <c r="F26" s="78">
        <v>0.90484265624868354</v>
      </c>
      <c r="G26" s="79">
        <v>0.94076014257847396</v>
      </c>
      <c r="I26" s="95">
        <v>7253</v>
      </c>
      <c r="J26" s="18">
        <v>7537</v>
      </c>
      <c r="K26" s="19">
        <v>8001</v>
      </c>
      <c r="L26" s="78">
        <v>0.18690124538126127</v>
      </c>
      <c r="M26" s="78">
        <v>0.18067005410033768</v>
      </c>
      <c r="N26" s="79">
        <v>0.17790971098844288</v>
      </c>
      <c r="P26" s="95">
        <v>89519</v>
      </c>
      <c r="Q26" s="18">
        <v>88044</v>
      </c>
      <c r="R26" s="19">
        <v>99729</v>
      </c>
      <c r="S26" s="78">
        <v>1.4873097104531858</v>
      </c>
      <c r="T26" s="78">
        <v>1.3774997731390362</v>
      </c>
      <c r="U26" s="79">
        <v>1.434092692524884</v>
      </c>
    </row>
    <row r="27" spans="1:21" x14ac:dyDescent="0.2">
      <c r="A27" s="17" t="s">
        <v>179</v>
      </c>
      <c r="B27" s="18">
        <v>130683</v>
      </c>
      <c r="C27" s="18">
        <v>144515</v>
      </c>
      <c r="D27" s="19">
        <v>119653</v>
      </c>
      <c r="E27" s="78">
        <v>1.3200952410487263</v>
      </c>
      <c r="F27" s="78">
        <v>1.3680892276475294</v>
      </c>
      <c r="G27" s="79">
        <v>1.0448786163551671</v>
      </c>
      <c r="I27" s="95">
        <v>37137</v>
      </c>
      <c r="J27" s="18">
        <v>41234</v>
      </c>
      <c r="K27" s="19">
        <v>46848</v>
      </c>
      <c r="L27" s="78">
        <v>0.95697663721548321</v>
      </c>
      <c r="M27" s="78">
        <v>0.98842364478881839</v>
      </c>
      <c r="N27" s="79">
        <v>1.0417090539165819</v>
      </c>
      <c r="P27" s="95">
        <v>93546</v>
      </c>
      <c r="Q27" s="18">
        <v>103281</v>
      </c>
      <c r="R27" s="19">
        <v>72805</v>
      </c>
      <c r="S27" s="78">
        <v>1.554216134832312</v>
      </c>
      <c r="T27" s="78">
        <v>1.6158915322971785</v>
      </c>
      <c r="U27" s="79">
        <v>1.0469283606501036</v>
      </c>
    </row>
    <row r="28" spans="1:21" x14ac:dyDescent="0.2">
      <c r="A28" s="17" t="s">
        <v>180</v>
      </c>
      <c r="B28" s="18">
        <v>3536</v>
      </c>
      <c r="C28" s="18">
        <v>4378</v>
      </c>
      <c r="D28" s="19">
        <v>4878</v>
      </c>
      <c r="E28" s="78">
        <v>3.5718928799830858E-2</v>
      </c>
      <c r="F28" s="78">
        <v>4.1445487587038601E-2</v>
      </c>
      <c r="G28" s="79">
        <v>4.2597493506894978E-2</v>
      </c>
      <c r="I28" s="95">
        <v>364</v>
      </c>
      <c r="J28" s="18">
        <v>492</v>
      </c>
      <c r="K28" s="19">
        <v>556</v>
      </c>
      <c r="L28" s="78">
        <v>9.3798501749316286E-3</v>
      </c>
      <c r="M28" s="78">
        <v>1.1793772935832047E-2</v>
      </c>
      <c r="N28" s="79">
        <v>1.2363179516257247E-2</v>
      </c>
      <c r="P28" s="95">
        <v>3172</v>
      </c>
      <c r="Q28" s="18">
        <v>3886</v>
      </c>
      <c r="R28" s="19">
        <v>4322</v>
      </c>
      <c r="S28" s="78">
        <v>5.2701062361705402E-2</v>
      </c>
      <c r="T28" s="78">
        <v>6.0798738340128729E-2</v>
      </c>
      <c r="U28" s="79">
        <v>6.2149912433620599E-2</v>
      </c>
    </row>
    <row r="29" spans="1:21" x14ac:dyDescent="0.2">
      <c r="A29" s="17" t="s">
        <v>181</v>
      </c>
      <c r="B29" s="18">
        <v>0</v>
      </c>
      <c r="C29" s="18">
        <v>0</v>
      </c>
      <c r="D29" s="19">
        <v>0</v>
      </c>
      <c r="E29" s="78" t="s">
        <v>164</v>
      </c>
      <c r="F29" s="78" t="s">
        <v>164</v>
      </c>
      <c r="G29" s="79" t="s">
        <v>164</v>
      </c>
      <c r="I29" s="95">
        <v>0</v>
      </c>
      <c r="J29" s="18">
        <v>0</v>
      </c>
      <c r="K29" s="19">
        <v>0</v>
      </c>
      <c r="L29" s="78" t="s">
        <v>164</v>
      </c>
      <c r="M29" s="78" t="s">
        <v>164</v>
      </c>
      <c r="N29" s="79" t="s">
        <v>164</v>
      </c>
      <c r="P29" s="95">
        <v>0</v>
      </c>
      <c r="Q29" s="18">
        <v>0</v>
      </c>
      <c r="R29" s="19">
        <v>0</v>
      </c>
      <c r="S29" s="78" t="s">
        <v>164</v>
      </c>
      <c r="T29" s="78" t="s">
        <v>164</v>
      </c>
      <c r="U29" s="79" t="s">
        <v>164</v>
      </c>
    </row>
    <row r="30" spans="1:21" x14ac:dyDescent="0.2">
      <c r="A30" s="17" t="s">
        <v>182</v>
      </c>
      <c r="B30" s="18">
        <v>0</v>
      </c>
      <c r="C30" s="18">
        <v>0</v>
      </c>
      <c r="D30" s="19">
        <v>0</v>
      </c>
      <c r="E30" s="78" t="s">
        <v>164</v>
      </c>
      <c r="F30" s="78" t="s">
        <v>164</v>
      </c>
      <c r="G30" s="79" t="s">
        <v>164</v>
      </c>
      <c r="I30" s="95">
        <v>0</v>
      </c>
      <c r="J30" s="18">
        <v>0</v>
      </c>
      <c r="K30" s="19">
        <v>0</v>
      </c>
      <c r="L30" s="78" t="s">
        <v>164</v>
      </c>
      <c r="M30" s="78" t="s">
        <v>164</v>
      </c>
      <c r="N30" s="79" t="s">
        <v>164</v>
      </c>
      <c r="P30" s="95">
        <v>0</v>
      </c>
      <c r="Q30" s="18">
        <v>0</v>
      </c>
      <c r="R30" s="19">
        <v>0</v>
      </c>
      <c r="S30" s="78" t="s">
        <v>164</v>
      </c>
      <c r="T30" s="78" t="s">
        <v>164</v>
      </c>
      <c r="U30" s="79" t="s">
        <v>164</v>
      </c>
    </row>
    <row r="31" spans="1:21" x14ac:dyDescent="0.2">
      <c r="A31" s="17" t="s">
        <v>183</v>
      </c>
      <c r="B31" s="18">
        <v>2047</v>
      </c>
      <c r="C31" s="18">
        <v>0</v>
      </c>
      <c r="D31" s="19">
        <v>0</v>
      </c>
      <c r="E31" s="78">
        <v>2.0677784856689415E-2</v>
      </c>
      <c r="F31" s="78" t="s">
        <v>164</v>
      </c>
      <c r="G31" s="79" t="s">
        <v>164</v>
      </c>
      <c r="I31" s="95">
        <v>0</v>
      </c>
      <c r="J31" s="18">
        <v>0</v>
      </c>
      <c r="K31" s="19">
        <v>0</v>
      </c>
      <c r="L31" s="78" t="s">
        <v>164</v>
      </c>
      <c r="M31" s="78" t="s">
        <v>164</v>
      </c>
      <c r="N31" s="79" t="s">
        <v>164</v>
      </c>
      <c r="P31" s="95">
        <v>2047</v>
      </c>
      <c r="Q31" s="18">
        <v>0</v>
      </c>
      <c r="R31" s="19">
        <v>0</v>
      </c>
      <c r="S31" s="78">
        <v>3.4009796549309884E-2</v>
      </c>
      <c r="T31" s="78" t="s">
        <v>164</v>
      </c>
      <c r="U31" s="79" t="s">
        <v>164</v>
      </c>
    </row>
    <row r="32" spans="1:21" x14ac:dyDescent="0.2">
      <c r="A32" s="17" t="s">
        <v>184</v>
      </c>
      <c r="B32" s="18">
        <v>61230</v>
      </c>
      <c r="C32" s="18">
        <v>31877</v>
      </c>
      <c r="D32" s="19">
        <v>0</v>
      </c>
      <c r="E32" s="78">
        <v>0.61851527443824761</v>
      </c>
      <c r="F32" s="78">
        <v>0.30177199812974637</v>
      </c>
      <c r="G32" s="79" t="s">
        <v>164</v>
      </c>
      <c r="I32" s="95">
        <v>26368</v>
      </c>
      <c r="J32" s="18">
        <v>15134</v>
      </c>
      <c r="K32" s="19">
        <v>0</v>
      </c>
      <c r="L32" s="78">
        <v>0.67947222366098126</v>
      </c>
      <c r="M32" s="78">
        <v>0.36277837319285</v>
      </c>
      <c r="N32" s="79" t="s">
        <v>164</v>
      </c>
      <c r="P32" s="95">
        <v>34862</v>
      </c>
      <c r="Q32" s="18">
        <v>16743</v>
      </c>
      <c r="R32" s="19">
        <v>0</v>
      </c>
      <c r="S32" s="78">
        <v>0.57921325222376219</v>
      </c>
      <c r="T32" s="78">
        <v>0.26195400824209353</v>
      </c>
      <c r="U32" s="79" t="s">
        <v>164</v>
      </c>
    </row>
    <row r="33" spans="1:21" x14ac:dyDescent="0.2">
      <c r="A33" s="17" t="s">
        <v>185</v>
      </c>
      <c r="B33" s="18">
        <v>12146</v>
      </c>
      <c r="C33" s="18">
        <v>13606</v>
      </c>
      <c r="D33" s="19">
        <v>15759</v>
      </c>
      <c r="E33" s="78">
        <v>0.12269290418629684</v>
      </c>
      <c r="F33" s="78">
        <v>0.12880477480795963</v>
      </c>
      <c r="G33" s="79">
        <v>0.1376166257021644</v>
      </c>
      <c r="I33" s="95">
        <v>5167</v>
      </c>
      <c r="J33" s="18">
        <v>7346</v>
      </c>
      <c r="K33" s="19">
        <v>9183</v>
      </c>
      <c r="L33" s="78">
        <v>0.13314748860953771</v>
      </c>
      <c r="M33" s="78">
        <v>0.17609157720858173</v>
      </c>
      <c r="N33" s="79">
        <v>0.2041925854276804</v>
      </c>
      <c r="P33" s="95">
        <v>6979</v>
      </c>
      <c r="Q33" s="18">
        <v>6260</v>
      </c>
      <c r="R33" s="19">
        <v>6576</v>
      </c>
      <c r="S33" s="78">
        <v>0.11595230587085183</v>
      </c>
      <c r="T33" s="78">
        <v>9.7941354093979888E-2</v>
      </c>
      <c r="U33" s="79">
        <v>9.4562199019779983E-2</v>
      </c>
    </row>
    <row r="34" spans="1:21" x14ac:dyDescent="0.2">
      <c r="A34" s="17" t="s">
        <v>186</v>
      </c>
      <c r="B34" s="18">
        <v>0</v>
      </c>
      <c r="C34" s="18">
        <v>8908</v>
      </c>
      <c r="D34" s="19">
        <v>34508</v>
      </c>
      <c r="E34" s="78" t="s">
        <v>164</v>
      </c>
      <c r="F34" s="78">
        <v>8.4329923121365891E-2</v>
      </c>
      <c r="G34" s="79">
        <v>0.30134364615332759</v>
      </c>
      <c r="I34" s="95">
        <v>0</v>
      </c>
      <c r="J34" s="18">
        <v>0</v>
      </c>
      <c r="K34" s="19">
        <v>0</v>
      </c>
      <c r="L34" s="78" t="s">
        <v>164</v>
      </c>
      <c r="M34" s="78" t="s">
        <v>164</v>
      </c>
      <c r="N34" s="79" t="s">
        <v>164</v>
      </c>
      <c r="P34" s="95">
        <v>0</v>
      </c>
      <c r="Q34" s="18">
        <v>8908</v>
      </c>
      <c r="R34" s="19">
        <v>34508</v>
      </c>
      <c r="S34" s="78" t="s">
        <v>164</v>
      </c>
      <c r="T34" s="78">
        <v>0.13937085978740782</v>
      </c>
      <c r="U34" s="79">
        <v>0.49622146651073107</v>
      </c>
    </row>
    <row r="35" spans="1:21" x14ac:dyDescent="0.2">
      <c r="A35" s="17" t="s">
        <v>187</v>
      </c>
      <c r="B35" s="18">
        <v>0</v>
      </c>
      <c r="C35" s="18">
        <v>0</v>
      </c>
      <c r="D35" s="19">
        <v>0</v>
      </c>
      <c r="E35" s="78" t="s">
        <v>164</v>
      </c>
      <c r="F35" s="78" t="s">
        <v>164</v>
      </c>
      <c r="G35" s="79" t="s">
        <v>164</v>
      </c>
      <c r="I35" s="95">
        <v>0</v>
      </c>
      <c r="J35" s="18">
        <v>0</v>
      </c>
      <c r="K35" s="19">
        <v>0</v>
      </c>
      <c r="L35" s="78" t="s">
        <v>164</v>
      </c>
      <c r="M35" s="78" t="s">
        <v>164</v>
      </c>
      <c r="N35" s="79" t="s">
        <v>164</v>
      </c>
      <c r="P35" s="95">
        <v>0</v>
      </c>
      <c r="Q35" s="18">
        <v>0</v>
      </c>
      <c r="R35" s="19">
        <v>0</v>
      </c>
      <c r="S35" s="78" t="s">
        <v>164</v>
      </c>
      <c r="T35" s="78" t="s">
        <v>164</v>
      </c>
      <c r="U35" s="79" t="s">
        <v>164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78" t="s">
        <v>5</v>
      </c>
      <c r="F36" s="78" t="s">
        <v>5</v>
      </c>
      <c r="G36" s="79" t="s">
        <v>5</v>
      </c>
      <c r="I36" s="95" t="s">
        <v>5</v>
      </c>
      <c r="J36" s="18" t="s">
        <v>5</v>
      </c>
      <c r="K36" s="19" t="s">
        <v>5</v>
      </c>
      <c r="L36" s="78" t="s">
        <v>5</v>
      </c>
      <c r="M36" s="78" t="s">
        <v>5</v>
      </c>
      <c r="N36" s="79" t="s">
        <v>5</v>
      </c>
      <c r="P36" s="95" t="s">
        <v>5</v>
      </c>
      <c r="Q36" s="18" t="s">
        <v>5</v>
      </c>
      <c r="R36" s="19" t="s">
        <v>5</v>
      </c>
      <c r="S36" s="78" t="s">
        <v>5</v>
      </c>
      <c r="T36" s="78" t="s">
        <v>5</v>
      </c>
      <c r="U36" s="79" t="s">
        <v>5</v>
      </c>
    </row>
    <row r="37" spans="1:21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78" t="s">
        <v>5</v>
      </c>
      <c r="F37" s="78" t="s">
        <v>5</v>
      </c>
      <c r="G37" s="79" t="s">
        <v>5</v>
      </c>
      <c r="I37" s="95" t="s">
        <v>5</v>
      </c>
      <c r="J37" s="18" t="s">
        <v>5</v>
      </c>
      <c r="K37" s="19" t="s">
        <v>5</v>
      </c>
      <c r="L37" s="78" t="s">
        <v>5</v>
      </c>
      <c r="M37" s="78" t="s">
        <v>5</v>
      </c>
      <c r="N37" s="79" t="s">
        <v>5</v>
      </c>
      <c r="P37" s="95" t="s">
        <v>5</v>
      </c>
      <c r="Q37" s="18" t="s">
        <v>5</v>
      </c>
      <c r="R37" s="19" t="s">
        <v>5</v>
      </c>
      <c r="S37" s="78" t="s">
        <v>5</v>
      </c>
      <c r="T37" s="78" t="s">
        <v>5</v>
      </c>
      <c r="U37" s="79" t="s">
        <v>5</v>
      </c>
    </row>
    <row r="38" spans="1:21" ht="13.5" thickBot="1" x14ac:dyDescent="0.25">
      <c r="A38" s="20" t="s">
        <v>4</v>
      </c>
      <c r="B38" s="21">
        <v>9899513</v>
      </c>
      <c r="C38" s="21">
        <v>10563273</v>
      </c>
      <c r="D38" s="22">
        <v>11451378</v>
      </c>
      <c r="E38" s="82">
        <v>100</v>
      </c>
      <c r="F38" s="82">
        <v>100</v>
      </c>
      <c r="G38" s="83">
        <v>100</v>
      </c>
      <c r="I38" s="96">
        <v>3880659</v>
      </c>
      <c r="J38" s="21">
        <v>4171693</v>
      </c>
      <c r="K38" s="22">
        <v>4497225</v>
      </c>
      <c r="L38" s="82">
        <v>100</v>
      </c>
      <c r="M38" s="82">
        <v>100</v>
      </c>
      <c r="N38" s="83">
        <v>100</v>
      </c>
      <c r="P38" s="96">
        <v>6018854</v>
      </c>
      <c r="Q38" s="21">
        <v>6391580</v>
      </c>
      <c r="R38" s="22">
        <v>6954153</v>
      </c>
      <c r="S38" s="82">
        <v>100</v>
      </c>
      <c r="T38" s="82">
        <v>100</v>
      </c>
      <c r="U38" s="83">
        <v>100</v>
      </c>
    </row>
    <row r="39" spans="1:21" x14ac:dyDescent="0.2">
      <c r="I39" s="100"/>
      <c r="P39" s="100"/>
    </row>
    <row r="40" spans="1:21" ht="16.5" thickBot="1" x14ac:dyDescent="0.3">
      <c r="A40" s="5" t="s">
        <v>112</v>
      </c>
      <c r="B40" s="6"/>
      <c r="C40" s="6"/>
      <c r="D40" s="237" t="s">
        <v>104</v>
      </c>
      <c r="E40" s="237"/>
      <c r="F40" s="6"/>
      <c r="I40" s="237" t="s">
        <v>107</v>
      </c>
      <c r="J40" s="237"/>
      <c r="K40" s="237"/>
      <c r="L40" s="237"/>
      <c r="M40" s="237"/>
      <c r="N40" s="237"/>
      <c r="P40" s="237" t="s">
        <v>108</v>
      </c>
      <c r="Q40" s="237"/>
      <c r="R40" s="237"/>
      <c r="S40" s="237"/>
      <c r="T40" s="237"/>
      <c r="U40" s="237"/>
    </row>
    <row r="41" spans="1:21" x14ac:dyDescent="0.2">
      <c r="A41" s="7"/>
      <c r="B41" s="86"/>
      <c r="C41" s="85" t="s">
        <v>31</v>
      </c>
      <c r="D41" s="87"/>
      <c r="E41" s="11"/>
      <c r="F41" s="85" t="s">
        <v>2</v>
      </c>
      <c r="G41" s="12"/>
      <c r="I41" s="32"/>
      <c r="J41" s="85" t="s">
        <v>31</v>
      </c>
      <c r="K41" s="87"/>
      <c r="L41" s="11"/>
      <c r="M41" s="85" t="s">
        <v>2</v>
      </c>
      <c r="N41" s="12"/>
      <c r="P41" s="32"/>
      <c r="Q41" s="85" t="s">
        <v>31</v>
      </c>
      <c r="R41" s="87"/>
      <c r="S41" s="11"/>
      <c r="T41" s="85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4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4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1657210</v>
      </c>
      <c r="C43" s="18">
        <v>1652437</v>
      </c>
      <c r="D43" s="19">
        <v>1703744</v>
      </c>
      <c r="E43" s="78">
        <v>14.292993560256955</v>
      </c>
      <c r="F43" s="78">
        <v>13.381362311059501</v>
      </c>
      <c r="G43" s="79">
        <v>13.440027212255991</v>
      </c>
      <c r="I43" s="95">
        <v>407530</v>
      </c>
      <c r="J43" s="18">
        <v>414064</v>
      </c>
      <c r="K43" s="19">
        <v>415953</v>
      </c>
      <c r="L43" s="78">
        <v>16.290298532222238</v>
      </c>
      <c r="M43" s="78">
        <v>16.339190198632533</v>
      </c>
      <c r="N43" s="79">
        <v>16.433340852963056</v>
      </c>
      <c r="P43" s="95">
        <v>1249680</v>
      </c>
      <c r="Q43" s="18">
        <v>1238373</v>
      </c>
      <c r="R43" s="19">
        <v>1287791</v>
      </c>
      <c r="S43" s="78">
        <v>13.743486806008519</v>
      </c>
      <c r="T43" s="78">
        <v>12.617638302377127</v>
      </c>
      <c r="U43" s="79">
        <v>12.693238610109242</v>
      </c>
    </row>
    <row r="44" spans="1:21" x14ac:dyDescent="0.2">
      <c r="A44" s="17" t="s">
        <v>162</v>
      </c>
      <c r="B44" s="18">
        <v>475398</v>
      </c>
      <c r="C44" s="18">
        <v>482372</v>
      </c>
      <c r="D44" s="19">
        <v>486262</v>
      </c>
      <c r="E44" s="78">
        <v>4.1001807571514988</v>
      </c>
      <c r="F44" s="78">
        <v>3.9062272877637048</v>
      </c>
      <c r="G44" s="79">
        <v>3.8358899648574099</v>
      </c>
      <c r="I44" s="95">
        <v>122326</v>
      </c>
      <c r="J44" s="18">
        <v>137749</v>
      </c>
      <c r="K44" s="19">
        <v>151609</v>
      </c>
      <c r="L44" s="78">
        <v>4.8897677674100493</v>
      </c>
      <c r="M44" s="78">
        <v>5.4356503117185575</v>
      </c>
      <c r="N44" s="79">
        <v>5.9897208900449712</v>
      </c>
      <c r="P44" s="95">
        <v>353072</v>
      </c>
      <c r="Q44" s="18">
        <v>344623</v>
      </c>
      <c r="R44" s="19">
        <v>334653</v>
      </c>
      <c r="S44" s="78">
        <v>3.88294633311811</v>
      </c>
      <c r="T44" s="78">
        <v>3.5113236195234494</v>
      </c>
      <c r="U44" s="79">
        <v>3.2985401983620699</v>
      </c>
    </row>
    <row r="45" spans="1:21" x14ac:dyDescent="0.2">
      <c r="A45" s="17" t="s">
        <v>82</v>
      </c>
      <c r="B45" s="18">
        <v>2405249</v>
      </c>
      <c r="C45" s="18">
        <v>2850301</v>
      </c>
      <c r="D45" s="19">
        <v>2966869</v>
      </c>
      <c r="E45" s="78">
        <v>20.744630111943859</v>
      </c>
      <c r="F45" s="78">
        <v>23.081612416434155</v>
      </c>
      <c r="G45" s="79">
        <v>23.404220408229595</v>
      </c>
      <c r="I45" s="95">
        <v>400874</v>
      </c>
      <c r="J45" s="18">
        <v>401686</v>
      </c>
      <c r="K45" s="19">
        <v>405668</v>
      </c>
      <c r="L45" s="78">
        <v>16.024236580880075</v>
      </c>
      <c r="M45" s="78">
        <v>15.850747599713833</v>
      </c>
      <c r="N45" s="79">
        <v>16.027004294090478</v>
      </c>
      <c r="P45" s="95">
        <v>2004375</v>
      </c>
      <c r="Q45" s="18">
        <v>2448615</v>
      </c>
      <c r="R45" s="19">
        <v>2561201</v>
      </c>
      <c r="S45" s="78">
        <v>22.043324184425874</v>
      </c>
      <c r="T45" s="78">
        <v>24.948653121293155</v>
      </c>
      <c r="U45" s="79">
        <v>25.244729479745086</v>
      </c>
    </row>
    <row r="46" spans="1:21" x14ac:dyDescent="0.2">
      <c r="A46" s="17" t="s">
        <v>84</v>
      </c>
      <c r="B46" s="18">
        <v>1141938</v>
      </c>
      <c r="C46" s="18">
        <v>1165271</v>
      </c>
      <c r="D46" s="19">
        <v>1102858</v>
      </c>
      <c r="E46" s="78">
        <v>9.8489102046286874</v>
      </c>
      <c r="F46" s="78">
        <v>9.4363134216739368</v>
      </c>
      <c r="G46" s="79">
        <v>8.6999229527758963</v>
      </c>
      <c r="I46" s="95">
        <v>210849</v>
      </c>
      <c r="J46" s="18">
        <v>215578</v>
      </c>
      <c r="K46" s="19">
        <v>207180</v>
      </c>
      <c r="L46" s="78">
        <v>8.4283197684109794</v>
      </c>
      <c r="M46" s="78">
        <v>8.5068248981819341</v>
      </c>
      <c r="N46" s="79">
        <v>8.1852025539349071</v>
      </c>
      <c r="P46" s="95">
        <v>931089</v>
      </c>
      <c r="Q46" s="18">
        <v>949693</v>
      </c>
      <c r="R46" s="19">
        <v>895678</v>
      </c>
      <c r="S46" s="78">
        <v>10.239748885090316</v>
      </c>
      <c r="T46" s="78">
        <v>9.676311395919841</v>
      </c>
      <c r="U46" s="79">
        <v>8.8283382721461994</v>
      </c>
    </row>
    <row r="47" spans="1:21" x14ac:dyDescent="0.2">
      <c r="A47" s="17" t="s">
        <v>152</v>
      </c>
      <c r="B47" s="18">
        <v>841091</v>
      </c>
      <c r="C47" s="18">
        <v>829093</v>
      </c>
      <c r="D47" s="19">
        <v>795021</v>
      </c>
      <c r="E47" s="78">
        <v>7.2541851947490557</v>
      </c>
      <c r="F47" s="78">
        <v>6.7139587303862438</v>
      </c>
      <c r="G47" s="79">
        <v>6.2715430688618534</v>
      </c>
      <c r="I47" s="95">
        <v>686036</v>
      </c>
      <c r="J47" s="18">
        <v>671412</v>
      </c>
      <c r="K47" s="19">
        <v>631191</v>
      </c>
      <c r="L47" s="78">
        <v>27.423088469196415</v>
      </c>
      <c r="M47" s="78">
        <v>26.494281970043925</v>
      </c>
      <c r="N47" s="79">
        <v>24.936896347237802</v>
      </c>
      <c r="P47" s="95">
        <v>155055</v>
      </c>
      <c r="Q47" s="18">
        <v>157681</v>
      </c>
      <c r="R47" s="19">
        <v>163830</v>
      </c>
      <c r="S47" s="78">
        <v>1.7052336171705165</v>
      </c>
      <c r="T47" s="78">
        <v>1.6065933488190778</v>
      </c>
      <c r="U47" s="79">
        <v>1.6148065031470147</v>
      </c>
    </row>
    <row r="48" spans="1:21" x14ac:dyDescent="0.2">
      <c r="A48" s="17" t="s">
        <v>163</v>
      </c>
      <c r="B48" s="18">
        <v>289115</v>
      </c>
      <c r="C48" s="18">
        <v>306574</v>
      </c>
      <c r="D48" s="19">
        <v>322947</v>
      </c>
      <c r="E48" s="78">
        <v>2.493539643843381</v>
      </c>
      <c r="F48" s="78">
        <v>2.482622798418793</v>
      </c>
      <c r="G48" s="79">
        <v>2.5475754973261449</v>
      </c>
      <c r="I48" s="95">
        <v>289115</v>
      </c>
      <c r="J48" s="18">
        <v>306574</v>
      </c>
      <c r="K48" s="19">
        <v>300273</v>
      </c>
      <c r="L48" s="78">
        <v>11.556866145175649</v>
      </c>
      <c r="M48" s="78">
        <v>12.097576451842157</v>
      </c>
      <c r="N48" s="79">
        <v>11.863091642425408</v>
      </c>
      <c r="P48" s="95">
        <v>0</v>
      </c>
      <c r="Q48" s="18">
        <v>0</v>
      </c>
      <c r="R48" s="19">
        <v>22674</v>
      </c>
      <c r="S48" s="78" t="s">
        <v>164</v>
      </c>
      <c r="T48" s="78" t="s">
        <v>164</v>
      </c>
      <c r="U48" s="79">
        <v>0.22348851036046763</v>
      </c>
    </row>
    <row r="49" spans="1:21" x14ac:dyDescent="0.2">
      <c r="A49" s="17" t="s">
        <v>165</v>
      </c>
      <c r="B49" s="18">
        <v>36502</v>
      </c>
      <c r="C49" s="18">
        <v>37928</v>
      </c>
      <c r="D49" s="19">
        <v>40250</v>
      </c>
      <c r="E49" s="78">
        <v>0.31481999923757359</v>
      </c>
      <c r="F49" s="78">
        <v>0.30713927958153003</v>
      </c>
      <c r="G49" s="79">
        <v>0.31751313301370609</v>
      </c>
      <c r="I49" s="95">
        <v>28426</v>
      </c>
      <c r="J49" s="18">
        <v>29624</v>
      </c>
      <c r="K49" s="19">
        <v>31578</v>
      </c>
      <c r="L49" s="78">
        <v>1.1362796016905488</v>
      </c>
      <c r="M49" s="78">
        <v>1.1689791202429822</v>
      </c>
      <c r="N49" s="79">
        <v>1.2475737341835915</v>
      </c>
      <c r="P49" s="95">
        <v>8076</v>
      </c>
      <c r="Q49" s="18">
        <v>8304</v>
      </c>
      <c r="R49" s="19">
        <v>8672</v>
      </c>
      <c r="S49" s="78">
        <v>8.881665662035465E-2</v>
      </c>
      <c r="T49" s="78">
        <v>8.4608489092494479E-2</v>
      </c>
      <c r="U49" s="79">
        <v>8.5476420651229387E-2</v>
      </c>
    </row>
    <row r="50" spans="1:21" x14ac:dyDescent="0.2">
      <c r="A50" s="17" t="s">
        <v>166</v>
      </c>
      <c r="B50" s="18">
        <v>307849</v>
      </c>
      <c r="C50" s="18">
        <v>276359</v>
      </c>
      <c r="D50" s="19">
        <v>252440</v>
      </c>
      <c r="E50" s="78">
        <v>2.6551153894386008</v>
      </c>
      <c r="F50" s="78">
        <v>2.2379430543627943</v>
      </c>
      <c r="G50" s="79">
        <v>1.991379262061614</v>
      </c>
      <c r="I50" s="95">
        <v>12998</v>
      </c>
      <c r="J50" s="18">
        <v>11767</v>
      </c>
      <c r="K50" s="19">
        <v>10702</v>
      </c>
      <c r="L50" s="78">
        <v>0.51957230221535744</v>
      </c>
      <c r="M50" s="78">
        <v>0.46433220726097663</v>
      </c>
      <c r="N50" s="79">
        <v>0.42281126427363341</v>
      </c>
      <c r="P50" s="95">
        <v>294851</v>
      </c>
      <c r="Q50" s="18">
        <v>264592</v>
      </c>
      <c r="R50" s="19">
        <v>241738</v>
      </c>
      <c r="S50" s="78">
        <v>3.2426547822149816</v>
      </c>
      <c r="T50" s="78">
        <v>2.6958970792342605</v>
      </c>
      <c r="U50" s="79">
        <v>2.3827143652429532</v>
      </c>
    </row>
    <row r="51" spans="1:21" x14ac:dyDescent="0.2">
      <c r="A51" s="17" t="s">
        <v>167</v>
      </c>
      <c r="B51" s="18">
        <v>720830</v>
      </c>
      <c r="C51" s="18">
        <v>408236</v>
      </c>
      <c r="D51" s="19">
        <v>318306</v>
      </c>
      <c r="E51" s="78">
        <v>6.2169661950145247</v>
      </c>
      <c r="F51" s="78">
        <v>3.3058772131207945</v>
      </c>
      <c r="G51" s="79">
        <v>2.5109648525977821</v>
      </c>
      <c r="I51" s="95">
        <v>0</v>
      </c>
      <c r="J51" s="18">
        <v>0</v>
      </c>
      <c r="K51" s="19">
        <v>0</v>
      </c>
      <c r="L51" s="78" t="s">
        <v>164</v>
      </c>
      <c r="M51" s="78" t="s">
        <v>164</v>
      </c>
      <c r="N51" s="79" t="s">
        <v>164</v>
      </c>
      <c r="P51" s="95">
        <v>720830</v>
      </c>
      <c r="Q51" s="18">
        <v>408236</v>
      </c>
      <c r="R51" s="19">
        <v>318306</v>
      </c>
      <c r="S51" s="78">
        <v>7.9274034907937398</v>
      </c>
      <c r="T51" s="78">
        <v>4.1594690695042846</v>
      </c>
      <c r="U51" s="79">
        <v>3.1374143855869723</v>
      </c>
    </row>
    <row r="52" spans="1:21" x14ac:dyDescent="0.2">
      <c r="A52" s="17" t="s">
        <v>168</v>
      </c>
      <c r="B52" s="18">
        <v>1515273</v>
      </c>
      <c r="C52" s="18">
        <v>1676791</v>
      </c>
      <c r="D52" s="19">
        <v>1827453</v>
      </c>
      <c r="E52" s="78">
        <v>13.068824850822308</v>
      </c>
      <c r="F52" s="78">
        <v>13.578579934317478</v>
      </c>
      <c r="G52" s="79">
        <v>14.41590875690177</v>
      </c>
      <c r="I52" s="95">
        <v>16536</v>
      </c>
      <c r="J52" s="18">
        <v>19407</v>
      </c>
      <c r="K52" s="19">
        <v>21427</v>
      </c>
      <c r="L52" s="78">
        <v>0.6609976603656833</v>
      </c>
      <c r="M52" s="78">
        <v>0.76581075433957457</v>
      </c>
      <c r="N52" s="79">
        <v>0.84653120534396775</v>
      </c>
      <c r="P52" s="95">
        <v>1498737</v>
      </c>
      <c r="Q52" s="18">
        <v>1657384</v>
      </c>
      <c r="R52" s="19">
        <v>1806026</v>
      </c>
      <c r="S52" s="78">
        <v>16.482517272563207</v>
      </c>
      <c r="T52" s="78">
        <v>16.886892592253719</v>
      </c>
      <c r="U52" s="79">
        <v>17.801272841680952</v>
      </c>
    </row>
    <row r="53" spans="1:21" x14ac:dyDescent="0.2">
      <c r="A53" s="17" t="s">
        <v>169</v>
      </c>
      <c r="B53" s="18">
        <v>605175</v>
      </c>
      <c r="C53" s="18">
        <v>1050504</v>
      </c>
      <c r="D53" s="19">
        <v>1107036</v>
      </c>
      <c r="E53" s="78">
        <v>5.2194727148813387</v>
      </c>
      <c r="F53" s="78">
        <v>8.5069352920669594</v>
      </c>
      <c r="G53" s="79">
        <v>8.732881210408971</v>
      </c>
      <c r="I53" s="95">
        <v>0</v>
      </c>
      <c r="J53" s="18">
        <v>0</v>
      </c>
      <c r="K53" s="19">
        <v>0</v>
      </c>
      <c r="L53" s="78" t="s">
        <v>164</v>
      </c>
      <c r="M53" s="78" t="s">
        <v>164</v>
      </c>
      <c r="N53" s="79" t="s">
        <v>164</v>
      </c>
      <c r="P53" s="95">
        <v>605175</v>
      </c>
      <c r="Q53" s="18">
        <v>1050504</v>
      </c>
      <c r="R53" s="19">
        <v>1107036</v>
      </c>
      <c r="S53" s="78">
        <v>6.6554755039899858</v>
      </c>
      <c r="T53" s="78">
        <v>10.703462936611491</v>
      </c>
      <c r="U53" s="79">
        <v>10.911609180356825</v>
      </c>
    </row>
    <row r="54" spans="1:21" x14ac:dyDescent="0.2">
      <c r="A54" s="17" t="s">
        <v>170</v>
      </c>
      <c r="B54" s="18">
        <v>65262</v>
      </c>
      <c r="C54" s="18">
        <v>69982</v>
      </c>
      <c r="D54" s="19">
        <v>72027</v>
      </c>
      <c r="E54" s="78">
        <v>0.56286731659203681</v>
      </c>
      <c r="F54" s="78">
        <v>0.56671116493552609</v>
      </c>
      <c r="G54" s="79">
        <v>0.56818679333113564</v>
      </c>
      <c r="I54" s="95">
        <v>65262</v>
      </c>
      <c r="J54" s="18">
        <v>69982</v>
      </c>
      <c r="K54" s="19">
        <v>72027</v>
      </c>
      <c r="L54" s="78">
        <v>2.6087342350499045</v>
      </c>
      <c r="M54" s="78">
        <v>2.7615277070228323</v>
      </c>
      <c r="N54" s="79">
        <v>2.8456201580860578</v>
      </c>
      <c r="P54" s="95">
        <v>0</v>
      </c>
      <c r="Q54" s="18">
        <v>0</v>
      </c>
      <c r="R54" s="19">
        <v>0</v>
      </c>
      <c r="S54" s="78" t="s">
        <v>164</v>
      </c>
      <c r="T54" s="78" t="s">
        <v>164</v>
      </c>
      <c r="U54" s="79" t="s">
        <v>164</v>
      </c>
    </row>
    <row r="55" spans="1:21" x14ac:dyDescent="0.2">
      <c r="A55" s="17" t="s">
        <v>171</v>
      </c>
      <c r="B55" s="18">
        <v>24151</v>
      </c>
      <c r="C55" s="18">
        <v>19691</v>
      </c>
      <c r="D55" s="19">
        <v>18759</v>
      </c>
      <c r="E55" s="78">
        <v>0.20829592355450771</v>
      </c>
      <c r="F55" s="78">
        <v>0.15945685388736311</v>
      </c>
      <c r="G55" s="79">
        <v>0.14798084129699657</v>
      </c>
      <c r="I55" s="95">
        <v>21485</v>
      </c>
      <c r="J55" s="18">
        <v>19691</v>
      </c>
      <c r="K55" s="19">
        <v>18759</v>
      </c>
      <c r="L55" s="78">
        <v>0.85882527412655452</v>
      </c>
      <c r="M55" s="78">
        <v>0.77701754849799365</v>
      </c>
      <c r="N55" s="79">
        <v>0.7411246969266575</v>
      </c>
      <c r="P55" s="95">
        <v>2666</v>
      </c>
      <c r="Q55" s="18">
        <v>0</v>
      </c>
      <c r="R55" s="19">
        <v>0</v>
      </c>
      <c r="S55" s="78">
        <v>2.9319614481162149E-2</v>
      </c>
      <c r="T55" s="78" t="s">
        <v>164</v>
      </c>
      <c r="U55" s="79" t="s">
        <v>164</v>
      </c>
    </row>
    <row r="56" spans="1:21" x14ac:dyDescent="0.2">
      <c r="A56" s="17" t="s">
        <v>172</v>
      </c>
      <c r="B56" s="18">
        <v>266782</v>
      </c>
      <c r="C56" s="18">
        <v>270147</v>
      </c>
      <c r="D56" s="19">
        <v>276104</v>
      </c>
      <c r="E56" s="78">
        <v>2.3009234846473716</v>
      </c>
      <c r="F56" s="78">
        <v>2.1876385509679284</v>
      </c>
      <c r="G56" s="79">
        <v>2.1780533186985416</v>
      </c>
      <c r="I56" s="95">
        <v>0</v>
      </c>
      <c r="J56" s="18">
        <v>0</v>
      </c>
      <c r="K56" s="19">
        <v>0</v>
      </c>
      <c r="L56" s="78" t="s">
        <v>164</v>
      </c>
      <c r="M56" s="78" t="s">
        <v>164</v>
      </c>
      <c r="N56" s="79" t="s">
        <v>164</v>
      </c>
      <c r="P56" s="95">
        <v>266782</v>
      </c>
      <c r="Q56" s="18">
        <v>270147</v>
      </c>
      <c r="R56" s="19">
        <v>276104</v>
      </c>
      <c r="S56" s="78">
        <v>2.9339630121955738</v>
      </c>
      <c r="T56" s="78">
        <v>2.7524963274169205</v>
      </c>
      <c r="U56" s="79">
        <v>2.7214462231880812</v>
      </c>
    </row>
    <row r="57" spans="1:21" x14ac:dyDescent="0.2">
      <c r="A57" s="17" t="s">
        <v>173</v>
      </c>
      <c r="B57" s="18">
        <v>130783</v>
      </c>
      <c r="C57" s="18">
        <v>134224</v>
      </c>
      <c r="D57" s="19">
        <v>224168</v>
      </c>
      <c r="E57" s="78">
        <v>1.1279684389975231</v>
      </c>
      <c r="F57" s="78">
        <v>1.0869400617631113</v>
      </c>
      <c r="G57" s="79">
        <v>1.7683548820227692</v>
      </c>
      <c r="I57" s="95">
        <v>97130</v>
      </c>
      <c r="J57" s="18">
        <v>99252</v>
      </c>
      <c r="K57" s="19">
        <v>130287</v>
      </c>
      <c r="L57" s="78">
        <v>3.8826017629002672</v>
      </c>
      <c r="M57" s="78">
        <v>3.9165377951106022</v>
      </c>
      <c r="N57" s="79">
        <v>5.1473379918163777</v>
      </c>
      <c r="P57" s="95">
        <v>33653</v>
      </c>
      <c r="Q57" s="18">
        <v>34972</v>
      </c>
      <c r="R57" s="19">
        <v>93881</v>
      </c>
      <c r="S57" s="78">
        <v>0.37010239539930601</v>
      </c>
      <c r="T57" s="78">
        <v>0.35632563590350635</v>
      </c>
      <c r="U57" s="79">
        <v>0.92534730709848556</v>
      </c>
    </row>
    <row r="58" spans="1:21" x14ac:dyDescent="0.2">
      <c r="A58" s="17" t="s">
        <v>174</v>
      </c>
      <c r="B58" s="18">
        <v>0</v>
      </c>
      <c r="C58" s="18">
        <v>0</v>
      </c>
      <c r="D58" s="19">
        <v>480</v>
      </c>
      <c r="E58" s="78" t="s">
        <v>164</v>
      </c>
      <c r="F58" s="78" t="s">
        <v>164</v>
      </c>
      <c r="G58" s="79">
        <v>3.7864920210330167E-3</v>
      </c>
      <c r="I58" s="95">
        <v>0</v>
      </c>
      <c r="J58" s="18">
        <v>0</v>
      </c>
      <c r="K58" s="19">
        <v>480</v>
      </c>
      <c r="L58" s="78" t="s">
        <v>164</v>
      </c>
      <c r="M58" s="78" t="s">
        <v>164</v>
      </c>
      <c r="N58" s="79">
        <v>1.8963689670280698E-2</v>
      </c>
      <c r="P58" s="95">
        <v>0</v>
      </c>
      <c r="Q58" s="18">
        <v>0</v>
      </c>
      <c r="R58" s="19">
        <v>0</v>
      </c>
      <c r="S58" s="78" t="s">
        <v>164</v>
      </c>
      <c r="T58" s="78" t="s">
        <v>164</v>
      </c>
      <c r="U58" s="79" t="s">
        <v>164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81</v>
      </c>
      <c r="E59" s="78" t="s">
        <v>164</v>
      </c>
      <c r="F59" s="78" t="s">
        <v>164</v>
      </c>
      <c r="G59" s="79">
        <v>6.389705285493216E-4</v>
      </c>
      <c r="I59" s="95">
        <v>0</v>
      </c>
      <c r="J59" s="18">
        <v>0</v>
      </c>
      <c r="K59" s="19">
        <v>80</v>
      </c>
      <c r="L59" s="78" t="s">
        <v>164</v>
      </c>
      <c r="M59" s="78" t="s">
        <v>164</v>
      </c>
      <c r="N59" s="79">
        <v>3.160614945046783E-3</v>
      </c>
      <c r="P59" s="95">
        <v>0</v>
      </c>
      <c r="Q59" s="18">
        <v>0</v>
      </c>
      <c r="R59" s="19">
        <v>1</v>
      </c>
      <c r="S59" s="78" t="s">
        <v>164</v>
      </c>
      <c r="T59" s="78" t="s">
        <v>164</v>
      </c>
      <c r="U59" s="79">
        <v>9.8565983223281129E-6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0</v>
      </c>
      <c r="E60" s="78" t="s">
        <v>164</v>
      </c>
      <c r="F60" s="78" t="s">
        <v>164</v>
      </c>
      <c r="G60" s="79" t="s">
        <v>164</v>
      </c>
      <c r="I60" s="95">
        <v>0</v>
      </c>
      <c r="J60" s="18">
        <v>0</v>
      </c>
      <c r="K60" s="19">
        <v>0</v>
      </c>
      <c r="L60" s="78" t="s">
        <v>164</v>
      </c>
      <c r="M60" s="78" t="s">
        <v>164</v>
      </c>
      <c r="N60" s="79" t="s">
        <v>164</v>
      </c>
      <c r="P60" s="95">
        <v>0</v>
      </c>
      <c r="Q60" s="18">
        <v>0</v>
      </c>
      <c r="R60" s="19">
        <v>0</v>
      </c>
      <c r="S60" s="78" t="s">
        <v>164</v>
      </c>
      <c r="T60" s="78" t="s">
        <v>164</v>
      </c>
      <c r="U60" s="79" t="s">
        <v>164</v>
      </c>
    </row>
    <row r="61" spans="1:21" x14ac:dyDescent="0.2">
      <c r="A61" s="17" t="s">
        <v>177</v>
      </c>
      <c r="B61" s="18">
        <v>126447</v>
      </c>
      <c r="C61" s="18">
        <v>134705</v>
      </c>
      <c r="D61" s="19">
        <v>155616</v>
      </c>
      <c r="E61" s="78">
        <v>1.0905715972712036</v>
      </c>
      <c r="F61" s="78">
        <v>1.0908351786550834</v>
      </c>
      <c r="G61" s="79">
        <v>1.2275807132189041</v>
      </c>
      <c r="I61" s="95">
        <v>79387</v>
      </c>
      <c r="J61" s="18">
        <v>80287</v>
      </c>
      <c r="K61" s="19">
        <v>84398</v>
      </c>
      <c r="L61" s="78">
        <v>3.1733563899038764</v>
      </c>
      <c r="M61" s="78">
        <v>3.1681686006936376</v>
      </c>
      <c r="N61" s="79">
        <v>3.3343697516507298</v>
      </c>
      <c r="P61" s="95">
        <v>47060</v>
      </c>
      <c r="Q61" s="18">
        <v>54418</v>
      </c>
      <c r="R61" s="19">
        <v>71218</v>
      </c>
      <c r="S61" s="78">
        <v>0.51754728337715328</v>
      </c>
      <c r="T61" s="78">
        <v>0.5544586656352799</v>
      </c>
      <c r="U61" s="79">
        <v>0.70196721931956352</v>
      </c>
    </row>
    <row r="62" spans="1:21" x14ac:dyDescent="0.2">
      <c r="A62" s="17" t="s">
        <v>178</v>
      </c>
      <c r="B62" s="18">
        <v>781690</v>
      </c>
      <c r="C62" s="18">
        <v>783495</v>
      </c>
      <c r="D62" s="19">
        <v>809537</v>
      </c>
      <c r="E62" s="78">
        <v>6.7418674375107921</v>
      </c>
      <c r="F62" s="78">
        <v>6.3447081273921873</v>
      </c>
      <c r="G62" s="79">
        <v>6.386052898397927</v>
      </c>
      <c r="I62" s="95">
        <v>2356</v>
      </c>
      <c r="J62" s="18">
        <v>2493</v>
      </c>
      <c r="K62" s="19">
        <v>3135</v>
      </c>
      <c r="L62" s="78">
        <v>9.4176976767147424E-2</v>
      </c>
      <c r="M62" s="78">
        <v>9.8375133228657666E-2</v>
      </c>
      <c r="N62" s="79">
        <v>0.12385659815902081</v>
      </c>
      <c r="P62" s="95">
        <v>779334</v>
      </c>
      <c r="Q62" s="18">
        <v>781002</v>
      </c>
      <c r="R62" s="19">
        <v>806402</v>
      </c>
      <c r="S62" s="78">
        <v>8.5708073638642244</v>
      </c>
      <c r="T62" s="78">
        <v>7.9575384390915671</v>
      </c>
      <c r="U62" s="79">
        <v>7.948380600322035</v>
      </c>
    </row>
    <row r="63" spans="1:21" x14ac:dyDescent="0.2">
      <c r="A63" s="17" t="s">
        <v>179</v>
      </c>
      <c r="B63" s="18">
        <v>154533</v>
      </c>
      <c r="C63" s="18">
        <v>159978</v>
      </c>
      <c r="D63" s="19">
        <v>134479</v>
      </c>
      <c r="E63" s="78">
        <v>1.3328058446709758</v>
      </c>
      <c r="F63" s="78">
        <v>1.2954948235840016</v>
      </c>
      <c r="G63" s="79">
        <v>1.0608409593677064</v>
      </c>
      <c r="I63" s="95">
        <v>39978</v>
      </c>
      <c r="J63" s="18">
        <v>40184</v>
      </c>
      <c r="K63" s="19">
        <v>39543</v>
      </c>
      <c r="L63" s="78">
        <v>1.59805058454882</v>
      </c>
      <c r="M63" s="78">
        <v>1.5856824523306778</v>
      </c>
      <c r="N63" s="79">
        <v>1.5622524596498117</v>
      </c>
      <c r="P63" s="95">
        <v>114555</v>
      </c>
      <c r="Q63" s="18">
        <v>119794</v>
      </c>
      <c r="R63" s="19">
        <v>94936</v>
      </c>
      <c r="S63" s="78">
        <v>1.2598306214889459</v>
      </c>
      <c r="T63" s="78">
        <v>1.2205671173345718</v>
      </c>
      <c r="U63" s="79">
        <v>0.93574601832854176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78" t="s">
        <v>164</v>
      </c>
      <c r="F64" s="78" t="s">
        <v>164</v>
      </c>
      <c r="G64" s="79" t="s">
        <v>164</v>
      </c>
      <c r="I64" s="95">
        <v>0</v>
      </c>
      <c r="J64" s="18">
        <v>0</v>
      </c>
      <c r="K64" s="19">
        <v>0</v>
      </c>
      <c r="L64" s="78" t="s">
        <v>164</v>
      </c>
      <c r="M64" s="78" t="s">
        <v>164</v>
      </c>
      <c r="N64" s="79" t="s">
        <v>164</v>
      </c>
      <c r="P64" s="95">
        <v>0</v>
      </c>
      <c r="Q64" s="18">
        <v>0</v>
      </c>
      <c r="R64" s="19">
        <v>0</v>
      </c>
      <c r="S64" s="78" t="s">
        <v>164</v>
      </c>
      <c r="T64" s="78" t="s">
        <v>164</v>
      </c>
      <c r="U64" s="79" t="s">
        <v>164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78" t="s">
        <v>164</v>
      </c>
      <c r="F65" s="78" t="s">
        <v>164</v>
      </c>
      <c r="G65" s="79" t="s">
        <v>164</v>
      </c>
      <c r="I65" s="95">
        <v>0</v>
      </c>
      <c r="J65" s="18">
        <v>0</v>
      </c>
      <c r="K65" s="19">
        <v>0</v>
      </c>
      <c r="L65" s="78" t="s">
        <v>164</v>
      </c>
      <c r="M65" s="78" t="s">
        <v>164</v>
      </c>
      <c r="N65" s="79" t="s">
        <v>164</v>
      </c>
      <c r="P65" s="95">
        <v>0</v>
      </c>
      <c r="Q65" s="18">
        <v>0</v>
      </c>
      <c r="R65" s="19">
        <v>0</v>
      </c>
      <c r="S65" s="78" t="s">
        <v>164</v>
      </c>
      <c r="T65" s="78" t="s">
        <v>164</v>
      </c>
      <c r="U65" s="79" t="s">
        <v>164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78" t="s">
        <v>164</v>
      </c>
      <c r="F66" s="78" t="s">
        <v>164</v>
      </c>
      <c r="G66" s="79" t="s">
        <v>164</v>
      </c>
      <c r="I66" s="95">
        <v>0</v>
      </c>
      <c r="J66" s="18">
        <v>0</v>
      </c>
      <c r="K66" s="19">
        <v>0</v>
      </c>
      <c r="L66" s="78" t="s">
        <v>164</v>
      </c>
      <c r="M66" s="78" t="s">
        <v>164</v>
      </c>
      <c r="N66" s="79" t="s">
        <v>164</v>
      </c>
      <c r="P66" s="95">
        <v>0</v>
      </c>
      <c r="Q66" s="18">
        <v>0</v>
      </c>
      <c r="R66" s="19">
        <v>0</v>
      </c>
      <c r="S66" s="78" t="s">
        <v>164</v>
      </c>
      <c r="T66" s="78" t="s">
        <v>164</v>
      </c>
      <c r="U66" s="79" t="s">
        <v>164</v>
      </c>
    </row>
    <row r="67" spans="1:21" x14ac:dyDescent="0.2">
      <c r="A67" s="17" t="s">
        <v>183</v>
      </c>
      <c r="B67" s="18">
        <v>2314</v>
      </c>
      <c r="C67" s="18">
        <v>0</v>
      </c>
      <c r="D67" s="19">
        <v>0</v>
      </c>
      <c r="E67" s="78">
        <v>1.9957631862247145E-2</v>
      </c>
      <c r="F67" s="78" t="s">
        <v>164</v>
      </c>
      <c r="G67" s="79" t="s">
        <v>164</v>
      </c>
      <c r="I67" s="95">
        <v>0</v>
      </c>
      <c r="J67" s="18">
        <v>0</v>
      </c>
      <c r="K67" s="19">
        <v>0</v>
      </c>
      <c r="L67" s="78" t="s">
        <v>164</v>
      </c>
      <c r="M67" s="78" t="s">
        <v>164</v>
      </c>
      <c r="N67" s="79" t="s">
        <v>164</v>
      </c>
      <c r="P67" s="95">
        <v>2314</v>
      </c>
      <c r="Q67" s="18">
        <v>0</v>
      </c>
      <c r="R67" s="19">
        <v>0</v>
      </c>
      <c r="S67" s="78">
        <v>2.5448457580423561E-2</v>
      </c>
      <c r="T67" s="78" t="s">
        <v>164</v>
      </c>
      <c r="U67" s="79" t="s">
        <v>164</v>
      </c>
    </row>
    <row r="68" spans="1:21" x14ac:dyDescent="0.2">
      <c r="A68" s="17" t="s">
        <v>184</v>
      </c>
      <c r="B68" s="18">
        <v>39024</v>
      </c>
      <c r="C68" s="18">
        <v>24464</v>
      </c>
      <c r="D68" s="19">
        <v>0</v>
      </c>
      <c r="E68" s="78">
        <v>0.33657157553687667</v>
      </c>
      <c r="F68" s="78">
        <v>0.19810839843077807</v>
      </c>
      <c r="G68" s="79" t="s">
        <v>164</v>
      </c>
      <c r="I68" s="95">
        <v>17399</v>
      </c>
      <c r="J68" s="18">
        <v>8877</v>
      </c>
      <c r="K68" s="19">
        <v>0</v>
      </c>
      <c r="L68" s="78">
        <v>0.69549457503038969</v>
      </c>
      <c r="M68" s="78">
        <v>0.35029123853621907</v>
      </c>
      <c r="N68" s="79" t="s">
        <v>164</v>
      </c>
      <c r="P68" s="95">
        <v>21625</v>
      </c>
      <c r="Q68" s="18">
        <v>15587</v>
      </c>
      <c r="R68" s="19">
        <v>0</v>
      </c>
      <c r="S68" s="78">
        <v>0.23782320448429536</v>
      </c>
      <c r="T68" s="78">
        <v>0.15881412806896814</v>
      </c>
      <c r="U68" s="79" t="s">
        <v>164</v>
      </c>
    </row>
    <row r="69" spans="1:21" x14ac:dyDescent="0.2">
      <c r="A69" s="17" t="s">
        <v>185</v>
      </c>
      <c r="B69" s="18">
        <v>7946</v>
      </c>
      <c r="C69" s="18">
        <v>9055</v>
      </c>
      <c r="D69" s="19">
        <v>10332</v>
      </c>
      <c r="E69" s="78">
        <v>6.8532127388684458E-2</v>
      </c>
      <c r="F69" s="78">
        <v>7.3326992633694216E-2</v>
      </c>
      <c r="G69" s="79">
        <v>8.1504240752735685E-2</v>
      </c>
      <c r="I69" s="95">
        <v>3986</v>
      </c>
      <c r="J69" s="18">
        <v>5550</v>
      </c>
      <c r="K69" s="19">
        <v>6863</v>
      </c>
      <c r="L69" s="78">
        <v>0.15933337410604823</v>
      </c>
      <c r="M69" s="78">
        <v>0.21900601260290817</v>
      </c>
      <c r="N69" s="79">
        <v>0.27114125459820088</v>
      </c>
      <c r="P69" s="95">
        <v>3960</v>
      </c>
      <c r="Q69" s="18">
        <v>3505</v>
      </c>
      <c r="R69" s="19">
        <v>3469</v>
      </c>
      <c r="S69" s="78">
        <v>4.3550515133309119E-2</v>
      </c>
      <c r="T69" s="78">
        <v>3.5712036882128269E-2</v>
      </c>
      <c r="U69" s="79">
        <v>3.4192539580156223E-2</v>
      </c>
    </row>
    <row r="70" spans="1:21" x14ac:dyDescent="0.2">
      <c r="A70" s="17" t="s">
        <v>186</v>
      </c>
      <c r="B70" s="18">
        <v>0</v>
      </c>
      <c r="C70" s="18">
        <v>7188</v>
      </c>
      <c r="D70" s="19">
        <v>51872</v>
      </c>
      <c r="E70" s="78" t="s">
        <v>164</v>
      </c>
      <c r="F70" s="78">
        <v>5.8208108564438879E-2</v>
      </c>
      <c r="G70" s="79">
        <v>0.409193571072968</v>
      </c>
      <c r="I70" s="95">
        <v>0</v>
      </c>
      <c r="J70" s="18">
        <v>0</v>
      </c>
      <c r="K70" s="19">
        <v>0</v>
      </c>
      <c r="L70" s="78" t="s">
        <v>164</v>
      </c>
      <c r="M70" s="78" t="s">
        <v>164</v>
      </c>
      <c r="N70" s="79" t="s">
        <v>164</v>
      </c>
      <c r="P70" s="95">
        <v>0</v>
      </c>
      <c r="Q70" s="18">
        <v>7188</v>
      </c>
      <c r="R70" s="19">
        <v>51872</v>
      </c>
      <c r="S70" s="78" t="s">
        <v>164</v>
      </c>
      <c r="T70" s="78">
        <v>7.3237695038156345E-2</v>
      </c>
      <c r="U70" s="79">
        <v>0.51128146817580389</v>
      </c>
    </row>
    <row r="71" spans="1:21" x14ac:dyDescent="0.2">
      <c r="A71" s="17" t="s">
        <v>187</v>
      </c>
      <c r="B71" s="18">
        <v>0</v>
      </c>
      <c r="C71" s="18">
        <v>0</v>
      </c>
      <c r="D71" s="19">
        <v>0</v>
      </c>
      <c r="E71" s="78" t="s">
        <v>164</v>
      </c>
      <c r="F71" s="78" t="s">
        <v>164</v>
      </c>
      <c r="G71" s="79" t="s">
        <v>164</v>
      </c>
      <c r="I71" s="95">
        <v>0</v>
      </c>
      <c r="J71" s="18">
        <v>0</v>
      </c>
      <c r="K71" s="19">
        <v>0</v>
      </c>
      <c r="L71" s="78" t="s">
        <v>164</v>
      </c>
      <c r="M71" s="78" t="s">
        <v>164</v>
      </c>
      <c r="N71" s="79" t="s">
        <v>164</v>
      </c>
      <c r="P71" s="95">
        <v>0</v>
      </c>
      <c r="Q71" s="18">
        <v>0</v>
      </c>
      <c r="R71" s="19">
        <v>0</v>
      </c>
      <c r="S71" s="78" t="s">
        <v>164</v>
      </c>
      <c r="T71" s="78" t="s">
        <v>164</v>
      </c>
      <c r="U71" s="79" t="s">
        <v>164</v>
      </c>
    </row>
    <row r="72" spans="1:21" x14ac:dyDescent="0.2">
      <c r="A72" s="17" t="s">
        <v>5</v>
      </c>
      <c r="B72" s="18" t="s">
        <v>5</v>
      </c>
      <c r="C72" s="18" t="s">
        <v>5</v>
      </c>
      <c r="D72" s="19" t="s">
        <v>5</v>
      </c>
      <c r="E72" s="78" t="s">
        <v>5</v>
      </c>
      <c r="F72" s="78" t="s">
        <v>5</v>
      </c>
      <c r="G72" s="79" t="s">
        <v>5</v>
      </c>
      <c r="I72" s="95" t="s">
        <v>5</v>
      </c>
      <c r="J72" s="18" t="s">
        <v>5</v>
      </c>
      <c r="K72" s="19" t="s">
        <v>5</v>
      </c>
      <c r="L72" s="78" t="s">
        <v>5</v>
      </c>
      <c r="M72" s="78" t="s">
        <v>5</v>
      </c>
      <c r="N72" s="79" t="s">
        <v>5</v>
      </c>
      <c r="P72" s="95" t="s">
        <v>5</v>
      </c>
      <c r="Q72" s="18" t="s">
        <v>5</v>
      </c>
      <c r="R72" s="19" t="s">
        <v>5</v>
      </c>
      <c r="S72" s="78" t="s">
        <v>5</v>
      </c>
      <c r="T72" s="78" t="s">
        <v>5</v>
      </c>
      <c r="U72" s="79" t="s">
        <v>5</v>
      </c>
    </row>
    <row r="73" spans="1:21" x14ac:dyDescent="0.2">
      <c r="A73" s="17" t="s">
        <v>5</v>
      </c>
      <c r="B73" s="18" t="s">
        <v>5</v>
      </c>
      <c r="C73" s="18" t="s">
        <v>5</v>
      </c>
      <c r="D73" s="19" t="s">
        <v>5</v>
      </c>
      <c r="E73" s="78" t="s">
        <v>5</v>
      </c>
      <c r="F73" s="78" t="s">
        <v>5</v>
      </c>
      <c r="G73" s="79" t="s">
        <v>5</v>
      </c>
      <c r="I73" s="95" t="s">
        <v>5</v>
      </c>
      <c r="J73" s="18" t="s">
        <v>5</v>
      </c>
      <c r="K73" s="19" t="s">
        <v>5</v>
      </c>
      <c r="L73" s="78" t="s">
        <v>5</v>
      </c>
      <c r="M73" s="78" t="s">
        <v>5</v>
      </c>
      <c r="N73" s="79" t="s">
        <v>5</v>
      </c>
      <c r="P73" s="95" t="s">
        <v>5</v>
      </c>
      <c r="Q73" s="18" t="s">
        <v>5</v>
      </c>
      <c r="R73" s="19" t="s">
        <v>5</v>
      </c>
      <c r="S73" s="78" t="s">
        <v>5</v>
      </c>
      <c r="T73" s="78" t="s">
        <v>5</v>
      </c>
      <c r="U73" s="79" t="s">
        <v>5</v>
      </c>
    </row>
    <row r="74" spans="1:21" ht="13.5" thickBot="1" x14ac:dyDescent="0.25">
      <c r="A74" s="20" t="s">
        <v>4</v>
      </c>
      <c r="B74" s="21">
        <v>11594562</v>
      </c>
      <c r="C74" s="21">
        <v>12348795</v>
      </c>
      <c r="D74" s="22">
        <v>12676641</v>
      </c>
      <c r="E74" s="82">
        <v>100</v>
      </c>
      <c r="F74" s="82">
        <v>100</v>
      </c>
      <c r="G74" s="83">
        <v>100</v>
      </c>
      <c r="I74" s="96">
        <v>2501673</v>
      </c>
      <c r="J74" s="21">
        <v>2534177</v>
      </c>
      <c r="K74" s="22">
        <v>2531153</v>
      </c>
      <c r="L74" s="82">
        <v>100</v>
      </c>
      <c r="M74" s="82">
        <v>100</v>
      </c>
      <c r="N74" s="83">
        <v>100</v>
      </c>
      <c r="P74" s="96">
        <v>9092889</v>
      </c>
      <c r="Q74" s="21">
        <v>9814618</v>
      </c>
      <c r="R74" s="22">
        <v>10145488</v>
      </c>
      <c r="S74" s="82">
        <v>100</v>
      </c>
      <c r="T74" s="82">
        <v>100</v>
      </c>
      <c r="U74" s="83">
        <v>100</v>
      </c>
    </row>
    <row r="75" spans="1:21" x14ac:dyDescent="0.2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">
      <c r="A76" s="26" t="s">
        <v>159</v>
      </c>
      <c r="F76" s="25"/>
      <c r="G76" s="25"/>
      <c r="H76" s="93"/>
      <c r="I76" s="25"/>
      <c r="J76" s="25"/>
      <c r="K76" s="25"/>
      <c r="L76" s="25"/>
      <c r="M76" s="25"/>
      <c r="N76" s="25"/>
      <c r="O76" s="93"/>
      <c r="P76" s="25"/>
      <c r="T76" s="25"/>
      <c r="U76" s="220">
        <v>11</v>
      </c>
    </row>
    <row r="77" spans="1:21" ht="12.75" customHeight="1" x14ac:dyDescent="0.2">
      <c r="A77" s="26" t="s">
        <v>160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221"/>
    </row>
    <row r="82" ht="12.75" customHeight="1" x14ac:dyDescent="0.2"/>
    <row r="83" ht="12.75" customHeight="1" x14ac:dyDescent="0.2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113</v>
      </c>
      <c r="B4" s="6"/>
      <c r="C4" s="6"/>
      <c r="D4" s="237" t="s">
        <v>104</v>
      </c>
      <c r="E4" s="237"/>
      <c r="F4" s="6"/>
      <c r="I4" s="237" t="s">
        <v>107</v>
      </c>
      <c r="J4" s="237"/>
      <c r="K4" s="237"/>
      <c r="L4" s="237"/>
      <c r="M4" s="237"/>
      <c r="N4" s="237"/>
      <c r="P4" s="237" t="s">
        <v>108</v>
      </c>
      <c r="Q4" s="237"/>
      <c r="R4" s="237"/>
      <c r="S4" s="237"/>
      <c r="T4" s="237"/>
      <c r="U4" s="237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4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4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269842</v>
      </c>
      <c r="C7" s="18">
        <v>277416</v>
      </c>
      <c r="D7" s="19">
        <v>289254</v>
      </c>
      <c r="E7" s="27">
        <v>23.129704186442002</v>
      </c>
      <c r="F7" s="27">
        <v>22.956956947016678</v>
      </c>
      <c r="G7" s="28">
        <v>22.636379857069965</v>
      </c>
      <c r="I7" s="95">
        <v>199188</v>
      </c>
      <c r="J7" s="18">
        <v>203774</v>
      </c>
      <c r="K7" s="19">
        <v>208734</v>
      </c>
      <c r="L7" s="78">
        <v>23.902110640319961</v>
      </c>
      <c r="M7" s="78">
        <v>23.555155341680027</v>
      </c>
      <c r="N7" s="79">
        <v>22.882180896545979</v>
      </c>
      <c r="P7" s="95">
        <v>70654</v>
      </c>
      <c r="Q7" s="18">
        <v>73642</v>
      </c>
      <c r="R7" s="19">
        <v>80520</v>
      </c>
      <c r="S7" s="78">
        <v>21.198447035385751</v>
      </c>
      <c r="T7" s="78">
        <v>21.449646836088256</v>
      </c>
      <c r="U7" s="79">
        <v>22.02310620979388</v>
      </c>
    </row>
    <row r="8" spans="1:21" x14ac:dyDescent="0.2">
      <c r="A8" s="17" t="s">
        <v>162</v>
      </c>
      <c r="B8" s="18">
        <v>17605</v>
      </c>
      <c r="C8" s="18">
        <v>22952</v>
      </c>
      <c r="D8" s="19">
        <v>28862</v>
      </c>
      <c r="E8" s="27">
        <v>1.5090254378573811</v>
      </c>
      <c r="F8" s="27">
        <v>1.8993427770854125</v>
      </c>
      <c r="G8" s="28">
        <v>2.2586764415868177</v>
      </c>
      <c r="I8" s="95">
        <v>16259</v>
      </c>
      <c r="J8" s="18">
        <v>21592</v>
      </c>
      <c r="K8" s="19">
        <v>27447</v>
      </c>
      <c r="L8" s="78">
        <v>1.9510433203855768</v>
      </c>
      <c r="M8" s="78">
        <v>2.4959166239930273</v>
      </c>
      <c r="N8" s="79">
        <v>3.0088400503391757</v>
      </c>
      <c r="P8" s="95">
        <v>1346</v>
      </c>
      <c r="Q8" s="18">
        <v>1360</v>
      </c>
      <c r="R8" s="19">
        <v>1415</v>
      </c>
      <c r="S8" s="78">
        <v>0.40384280733757777</v>
      </c>
      <c r="T8" s="78">
        <v>0.39612611956600891</v>
      </c>
      <c r="U8" s="79">
        <v>0.38701807360728196</v>
      </c>
    </row>
    <row r="9" spans="1:21" x14ac:dyDescent="0.2">
      <c r="A9" s="17" t="s">
        <v>82</v>
      </c>
      <c r="B9" s="18">
        <v>242858</v>
      </c>
      <c r="C9" s="18">
        <v>248072</v>
      </c>
      <c r="D9" s="19">
        <v>275248</v>
      </c>
      <c r="E9" s="27">
        <v>20.816750910943927</v>
      </c>
      <c r="F9" s="27">
        <v>20.528658129885521</v>
      </c>
      <c r="G9" s="28">
        <v>21.540301198596367</v>
      </c>
      <c r="I9" s="95">
        <v>133206</v>
      </c>
      <c r="J9" s="18">
        <v>137734</v>
      </c>
      <c r="K9" s="19">
        <v>146728</v>
      </c>
      <c r="L9" s="78">
        <v>15.984419492913533</v>
      </c>
      <c r="M9" s="78">
        <v>15.921294011164118</v>
      </c>
      <c r="N9" s="79">
        <v>16.084857467343117</v>
      </c>
      <c r="P9" s="95">
        <v>109652</v>
      </c>
      <c r="Q9" s="18">
        <v>110338</v>
      </c>
      <c r="R9" s="19">
        <v>128520</v>
      </c>
      <c r="S9" s="78">
        <v>32.899087303254142</v>
      </c>
      <c r="T9" s="78">
        <v>32.138061603436974</v>
      </c>
      <c r="U9" s="79">
        <v>35.151634501772349</v>
      </c>
    </row>
    <row r="10" spans="1:21" x14ac:dyDescent="0.2">
      <c r="A10" s="17" t="s">
        <v>84</v>
      </c>
      <c r="B10" s="18">
        <v>196995</v>
      </c>
      <c r="C10" s="18">
        <v>216548</v>
      </c>
      <c r="D10" s="19">
        <v>228467</v>
      </c>
      <c r="E10" s="27">
        <v>16.885570356757441</v>
      </c>
      <c r="F10" s="27">
        <v>17.919958160173053</v>
      </c>
      <c r="G10" s="28">
        <v>17.879323351812609</v>
      </c>
      <c r="I10" s="95">
        <v>128972</v>
      </c>
      <c r="J10" s="18">
        <v>142334</v>
      </c>
      <c r="K10" s="19">
        <v>152087</v>
      </c>
      <c r="L10" s="78">
        <v>15.476349044637962</v>
      </c>
      <c r="M10" s="78">
        <v>16.453028749510167</v>
      </c>
      <c r="N10" s="79">
        <v>16.672330554739467</v>
      </c>
      <c r="P10" s="95">
        <v>68023</v>
      </c>
      <c r="Q10" s="18">
        <v>74214</v>
      </c>
      <c r="R10" s="19">
        <v>76380</v>
      </c>
      <c r="S10" s="78">
        <v>20.409063360716235</v>
      </c>
      <c r="T10" s="78">
        <v>21.616252821670429</v>
      </c>
      <c r="U10" s="79">
        <v>20.89077064461074</v>
      </c>
    </row>
    <row r="11" spans="1:21" x14ac:dyDescent="0.2">
      <c r="A11" s="17" t="s">
        <v>152</v>
      </c>
      <c r="B11" s="18">
        <v>177178</v>
      </c>
      <c r="C11" s="18">
        <v>173278</v>
      </c>
      <c r="D11" s="19">
        <v>173735</v>
      </c>
      <c r="E11" s="27">
        <v>15.186941722731898</v>
      </c>
      <c r="F11" s="27">
        <v>14.339243539900929</v>
      </c>
      <c r="G11" s="28">
        <v>13.596117787370444</v>
      </c>
      <c r="I11" s="95">
        <v>177178</v>
      </c>
      <c r="J11" s="18">
        <v>173278</v>
      </c>
      <c r="K11" s="19">
        <v>173735</v>
      </c>
      <c r="L11" s="78">
        <v>21.260960293946475</v>
      </c>
      <c r="M11" s="78">
        <v>20.029985215462382</v>
      </c>
      <c r="N11" s="79">
        <v>19.045463116030046</v>
      </c>
      <c r="P11" s="95">
        <v>0</v>
      </c>
      <c r="Q11" s="18">
        <v>0</v>
      </c>
      <c r="R11" s="19">
        <v>0</v>
      </c>
      <c r="S11" s="78" t="s">
        <v>164</v>
      </c>
      <c r="T11" s="78" t="s">
        <v>164</v>
      </c>
      <c r="U11" s="79" t="s">
        <v>164</v>
      </c>
    </row>
    <row r="12" spans="1:21" x14ac:dyDescent="0.2">
      <c r="A12" s="17" t="s">
        <v>163</v>
      </c>
      <c r="B12" s="18">
        <v>76559</v>
      </c>
      <c r="C12" s="18">
        <v>85568</v>
      </c>
      <c r="D12" s="19">
        <v>94608</v>
      </c>
      <c r="E12" s="27">
        <v>6.562310621807625</v>
      </c>
      <c r="F12" s="27">
        <v>7.0809934972832247</v>
      </c>
      <c r="G12" s="28">
        <v>7.4038133457711055</v>
      </c>
      <c r="I12" s="95">
        <v>76559</v>
      </c>
      <c r="J12" s="18">
        <v>85568</v>
      </c>
      <c r="K12" s="19">
        <v>94608</v>
      </c>
      <c r="L12" s="78">
        <v>9.1869072861430201</v>
      </c>
      <c r="M12" s="78">
        <v>9.8911908893032319</v>
      </c>
      <c r="N12" s="79">
        <v>10.371273344354163</v>
      </c>
      <c r="P12" s="95">
        <v>0</v>
      </c>
      <c r="Q12" s="18">
        <v>0</v>
      </c>
      <c r="R12" s="19">
        <v>0</v>
      </c>
      <c r="S12" s="78" t="s">
        <v>164</v>
      </c>
      <c r="T12" s="78" t="s">
        <v>164</v>
      </c>
      <c r="U12" s="79" t="s">
        <v>164</v>
      </c>
    </row>
    <row r="13" spans="1:21" x14ac:dyDescent="0.2">
      <c r="A13" s="17" t="s">
        <v>165</v>
      </c>
      <c r="B13" s="18">
        <v>7662</v>
      </c>
      <c r="C13" s="18">
        <v>7872</v>
      </c>
      <c r="D13" s="19">
        <v>8292</v>
      </c>
      <c r="E13" s="27">
        <v>0.65675392813764577</v>
      </c>
      <c r="F13" s="27">
        <v>0.65143021702755177</v>
      </c>
      <c r="G13" s="28">
        <v>0.64891362530794439</v>
      </c>
      <c r="I13" s="95">
        <v>7662</v>
      </c>
      <c r="J13" s="18">
        <v>7872</v>
      </c>
      <c r="K13" s="19">
        <v>8292</v>
      </c>
      <c r="L13" s="78">
        <v>0.91942271485296079</v>
      </c>
      <c r="M13" s="78">
        <v>0.90995996962176318</v>
      </c>
      <c r="N13" s="79">
        <v>0.90899922386462795</v>
      </c>
      <c r="P13" s="95">
        <v>0</v>
      </c>
      <c r="Q13" s="18">
        <v>0</v>
      </c>
      <c r="R13" s="19">
        <v>0</v>
      </c>
      <c r="S13" s="78" t="s">
        <v>164</v>
      </c>
      <c r="T13" s="78" t="s">
        <v>164</v>
      </c>
      <c r="U13" s="79" t="s">
        <v>164</v>
      </c>
    </row>
    <row r="14" spans="1:21" x14ac:dyDescent="0.2">
      <c r="A14" s="17" t="s">
        <v>166</v>
      </c>
      <c r="B14" s="18">
        <v>19379</v>
      </c>
      <c r="C14" s="18">
        <v>20943</v>
      </c>
      <c r="D14" s="19">
        <v>16325</v>
      </c>
      <c r="E14" s="27">
        <v>1.6610851440067134</v>
      </c>
      <c r="F14" s="27">
        <v>1.7330923571148393</v>
      </c>
      <c r="G14" s="28">
        <v>1.2775584820492272</v>
      </c>
      <c r="I14" s="95">
        <v>7090</v>
      </c>
      <c r="J14" s="18">
        <v>6833</v>
      </c>
      <c r="K14" s="19">
        <v>6513</v>
      </c>
      <c r="L14" s="78">
        <v>0.85078400526070108</v>
      </c>
      <c r="M14" s="78">
        <v>0.7898572754605574</v>
      </c>
      <c r="N14" s="79">
        <v>0.71397876809338179</v>
      </c>
      <c r="P14" s="95">
        <v>12289</v>
      </c>
      <c r="Q14" s="18">
        <v>14110</v>
      </c>
      <c r="R14" s="19">
        <v>9812</v>
      </c>
      <c r="S14" s="78">
        <v>3.6870908316281525</v>
      </c>
      <c r="T14" s="78">
        <v>4.1098084904973424</v>
      </c>
      <c r="U14" s="79">
        <v>2.6836899916852652</v>
      </c>
    </row>
    <row r="15" spans="1:21" x14ac:dyDescent="0.2">
      <c r="A15" s="17" t="s">
        <v>167</v>
      </c>
      <c r="B15" s="18">
        <v>13287</v>
      </c>
      <c r="C15" s="18">
        <v>10983</v>
      </c>
      <c r="D15" s="19">
        <v>8726</v>
      </c>
      <c r="E15" s="27">
        <v>1.1389049129685329</v>
      </c>
      <c r="F15" s="27">
        <v>0.90887424715619924</v>
      </c>
      <c r="G15" s="28">
        <v>0.68287750777099887</v>
      </c>
      <c r="I15" s="95">
        <v>0</v>
      </c>
      <c r="J15" s="18">
        <v>0</v>
      </c>
      <c r="K15" s="19">
        <v>0</v>
      </c>
      <c r="L15" s="78" t="s">
        <v>164</v>
      </c>
      <c r="M15" s="78" t="s">
        <v>164</v>
      </c>
      <c r="N15" s="79" t="s">
        <v>164</v>
      </c>
      <c r="P15" s="95">
        <v>13287</v>
      </c>
      <c r="Q15" s="18">
        <v>10983</v>
      </c>
      <c r="R15" s="19">
        <v>8726</v>
      </c>
      <c r="S15" s="78">
        <v>3.9865225713925678</v>
      </c>
      <c r="T15" s="78">
        <v>3.1990096847010849</v>
      </c>
      <c r="U15" s="79">
        <v>2.3866570390792528</v>
      </c>
    </row>
    <row r="16" spans="1:21" x14ac:dyDescent="0.2">
      <c r="A16" s="17" t="s">
        <v>168</v>
      </c>
      <c r="B16" s="18">
        <v>12371</v>
      </c>
      <c r="C16" s="18">
        <v>13641</v>
      </c>
      <c r="D16" s="19">
        <v>14227</v>
      </c>
      <c r="E16" s="27">
        <v>1.0603893037054053</v>
      </c>
      <c r="F16" s="27">
        <v>1.1288312487897401</v>
      </c>
      <c r="G16" s="28">
        <v>1.1133736308798994</v>
      </c>
      <c r="I16" s="95">
        <v>5679</v>
      </c>
      <c r="J16" s="18">
        <v>6229</v>
      </c>
      <c r="K16" s="19">
        <v>6650</v>
      </c>
      <c r="L16" s="78">
        <v>0.68146718841685772</v>
      </c>
      <c r="M16" s="78">
        <v>0.72003819242555422</v>
      </c>
      <c r="N16" s="79">
        <v>0.72899720678964974</v>
      </c>
      <c r="P16" s="95">
        <v>6692</v>
      </c>
      <c r="Q16" s="18">
        <v>7412</v>
      </c>
      <c r="R16" s="19">
        <v>7577</v>
      </c>
      <c r="S16" s="78">
        <v>2.0078128281597851</v>
      </c>
      <c r="T16" s="78">
        <v>2.1588873516347484</v>
      </c>
      <c r="U16" s="79">
        <v>2.0723928930900177</v>
      </c>
    </row>
    <row r="17" spans="1:21" x14ac:dyDescent="0.2">
      <c r="A17" s="17" t="s">
        <v>169</v>
      </c>
      <c r="B17" s="18">
        <v>20539</v>
      </c>
      <c r="C17" s="18">
        <v>21150</v>
      </c>
      <c r="D17" s="19">
        <v>23892</v>
      </c>
      <c r="E17" s="27">
        <v>1.7605153915451717</v>
      </c>
      <c r="F17" s="27">
        <v>1.7502221913278353</v>
      </c>
      <c r="G17" s="28">
        <v>1.8697352069292581</v>
      </c>
      <c r="I17" s="95">
        <v>0</v>
      </c>
      <c r="J17" s="18">
        <v>0</v>
      </c>
      <c r="K17" s="19">
        <v>0</v>
      </c>
      <c r="L17" s="78" t="s">
        <v>164</v>
      </c>
      <c r="M17" s="78" t="s">
        <v>164</v>
      </c>
      <c r="N17" s="79" t="s">
        <v>164</v>
      </c>
      <c r="P17" s="95">
        <v>20539</v>
      </c>
      <c r="Q17" s="18">
        <v>21150</v>
      </c>
      <c r="R17" s="19">
        <v>23892</v>
      </c>
      <c r="S17" s="78">
        <v>6.1623532094402007</v>
      </c>
      <c r="T17" s="78">
        <v>6.1603436976625643</v>
      </c>
      <c r="U17" s="79">
        <v>6.5347249573322834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5">
        <v>0</v>
      </c>
      <c r="J18" s="18">
        <v>0</v>
      </c>
      <c r="K18" s="19">
        <v>0</v>
      </c>
      <c r="L18" s="78" t="s">
        <v>164</v>
      </c>
      <c r="M18" s="78" t="s">
        <v>164</v>
      </c>
      <c r="N18" s="79" t="s">
        <v>164</v>
      </c>
      <c r="P18" s="95">
        <v>0</v>
      </c>
      <c r="Q18" s="18">
        <v>0</v>
      </c>
      <c r="R18" s="19">
        <v>0</v>
      </c>
      <c r="S18" s="78" t="s">
        <v>164</v>
      </c>
      <c r="T18" s="78" t="s">
        <v>164</v>
      </c>
      <c r="U18" s="79" t="s">
        <v>164</v>
      </c>
    </row>
    <row r="19" spans="1:21" x14ac:dyDescent="0.2">
      <c r="A19" s="17" t="s">
        <v>171</v>
      </c>
      <c r="B19" s="18">
        <v>610</v>
      </c>
      <c r="C19" s="18">
        <v>544</v>
      </c>
      <c r="D19" s="19">
        <v>480</v>
      </c>
      <c r="E19" s="27">
        <v>5.2286595688327317E-2</v>
      </c>
      <c r="F19" s="27">
        <v>4.5017535323042195E-2</v>
      </c>
      <c r="G19" s="28">
        <v>3.75637409729635E-2</v>
      </c>
      <c r="I19" s="95">
        <v>610</v>
      </c>
      <c r="J19" s="18">
        <v>544</v>
      </c>
      <c r="K19" s="19">
        <v>480</v>
      </c>
      <c r="L19" s="78">
        <v>7.3198623865871323E-2</v>
      </c>
      <c r="M19" s="78">
        <v>6.2883412534837299E-2</v>
      </c>
      <c r="N19" s="79">
        <v>5.2619347256997274E-2</v>
      </c>
      <c r="P19" s="95">
        <v>0</v>
      </c>
      <c r="Q19" s="18">
        <v>0</v>
      </c>
      <c r="R19" s="19">
        <v>0</v>
      </c>
      <c r="S19" s="78" t="s">
        <v>164</v>
      </c>
      <c r="T19" s="78" t="s">
        <v>164</v>
      </c>
      <c r="U19" s="79" t="s">
        <v>164</v>
      </c>
    </row>
    <row r="20" spans="1:21" x14ac:dyDescent="0.2">
      <c r="A20" s="17" t="s">
        <v>172</v>
      </c>
      <c r="B20" s="18">
        <v>7433</v>
      </c>
      <c r="C20" s="18">
        <v>7501</v>
      </c>
      <c r="D20" s="19">
        <v>7201</v>
      </c>
      <c r="E20" s="27">
        <v>0.63712502582186381</v>
      </c>
      <c r="F20" s="27">
        <v>0.62072891995981527</v>
      </c>
      <c r="G20" s="28">
        <v>0.56353437238814619</v>
      </c>
      <c r="I20" s="95">
        <v>0</v>
      </c>
      <c r="J20" s="18">
        <v>0</v>
      </c>
      <c r="K20" s="19">
        <v>0</v>
      </c>
      <c r="L20" s="78" t="s">
        <v>164</v>
      </c>
      <c r="M20" s="78" t="s">
        <v>164</v>
      </c>
      <c r="N20" s="79" t="s">
        <v>164</v>
      </c>
      <c r="P20" s="95">
        <v>7433</v>
      </c>
      <c r="Q20" s="18">
        <v>7501</v>
      </c>
      <c r="R20" s="19">
        <v>7201</v>
      </c>
      <c r="S20" s="78">
        <v>2.2301363944578125</v>
      </c>
      <c r="T20" s="78">
        <v>2.1848103109298771</v>
      </c>
      <c r="U20" s="79">
        <v>1.9695527548028533</v>
      </c>
    </row>
    <row r="21" spans="1:21" x14ac:dyDescent="0.2">
      <c r="A21" s="17" t="s">
        <v>173</v>
      </c>
      <c r="B21" s="18">
        <v>29266</v>
      </c>
      <c r="C21" s="18">
        <v>29111</v>
      </c>
      <c r="D21" s="19">
        <v>36289</v>
      </c>
      <c r="E21" s="27">
        <v>2.5085565728107988</v>
      </c>
      <c r="F21" s="27">
        <v>2.4090174095387522</v>
      </c>
      <c r="G21" s="28">
        <v>2.8398970753497341</v>
      </c>
      <c r="I21" s="95">
        <v>22803</v>
      </c>
      <c r="J21" s="18">
        <v>22639</v>
      </c>
      <c r="K21" s="19">
        <v>29037</v>
      </c>
      <c r="L21" s="78">
        <v>2.7363085573991208</v>
      </c>
      <c r="M21" s="78">
        <v>2.616944074220922</v>
      </c>
      <c r="N21" s="79">
        <v>3.1831416381279789</v>
      </c>
      <c r="P21" s="95">
        <v>6463</v>
      </c>
      <c r="Q21" s="18">
        <v>6472</v>
      </c>
      <c r="R21" s="19">
        <v>7252</v>
      </c>
      <c r="S21" s="78">
        <v>1.9391055451877899</v>
      </c>
      <c r="T21" s="78">
        <v>1.8850942984053012</v>
      </c>
      <c r="U21" s="79">
        <v>1.9835018161130804</v>
      </c>
    </row>
    <row r="22" spans="1:21" x14ac:dyDescent="0.2">
      <c r="A22" s="17" t="s">
        <v>174</v>
      </c>
      <c r="B22" s="18">
        <v>0</v>
      </c>
      <c r="C22" s="18">
        <v>0</v>
      </c>
      <c r="D22" s="19">
        <v>0</v>
      </c>
      <c r="E22" s="27" t="s">
        <v>164</v>
      </c>
      <c r="F22" s="27" t="s">
        <v>164</v>
      </c>
      <c r="G22" s="28" t="s">
        <v>164</v>
      </c>
      <c r="I22" s="95">
        <v>0</v>
      </c>
      <c r="J22" s="18">
        <v>0</v>
      </c>
      <c r="K22" s="19">
        <v>0</v>
      </c>
      <c r="L22" s="78" t="s">
        <v>164</v>
      </c>
      <c r="M22" s="78" t="s">
        <v>164</v>
      </c>
      <c r="N22" s="79" t="s">
        <v>164</v>
      </c>
      <c r="P22" s="95">
        <v>0</v>
      </c>
      <c r="Q22" s="18">
        <v>0</v>
      </c>
      <c r="R22" s="19">
        <v>0</v>
      </c>
      <c r="S22" s="78" t="s">
        <v>164</v>
      </c>
      <c r="T22" s="78" t="s">
        <v>164</v>
      </c>
      <c r="U22" s="79" t="s">
        <v>164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22</v>
      </c>
      <c r="E23" s="27" t="s">
        <v>164</v>
      </c>
      <c r="F23" s="27" t="s">
        <v>164</v>
      </c>
      <c r="G23" s="28">
        <v>1.721671461260827E-3</v>
      </c>
      <c r="I23" s="95">
        <v>0</v>
      </c>
      <c r="J23" s="18">
        <v>0</v>
      </c>
      <c r="K23" s="19">
        <v>22</v>
      </c>
      <c r="L23" s="78" t="s">
        <v>164</v>
      </c>
      <c r="M23" s="78" t="s">
        <v>164</v>
      </c>
      <c r="N23" s="79">
        <v>2.4117200826123753E-3</v>
      </c>
      <c r="P23" s="95">
        <v>0</v>
      </c>
      <c r="Q23" s="18">
        <v>0</v>
      </c>
      <c r="R23" s="19">
        <v>0</v>
      </c>
      <c r="S23" s="78" t="s">
        <v>164</v>
      </c>
      <c r="T23" s="78" t="s">
        <v>164</v>
      </c>
      <c r="U23" s="79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5">
        <v>0</v>
      </c>
      <c r="J24" s="18">
        <v>0</v>
      </c>
      <c r="K24" s="19">
        <v>0</v>
      </c>
      <c r="L24" s="78" t="s">
        <v>164</v>
      </c>
      <c r="M24" s="78" t="s">
        <v>164</v>
      </c>
      <c r="N24" s="79" t="s">
        <v>164</v>
      </c>
      <c r="P24" s="95">
        <v>0</v>
      </c>
      <c r="Q24" s="18">
        <v>0</v>
      </c>
      <c r="R24" s="19">
        <v>0</v>
      </c>
      <c r="S24" s="78" t="s">
        <v>164</v>
      </c>
      <c r="T24" s="78" t="s">
        <v>164</v>
      </c>
      <c r="U24" s="79" t="s">
        <v>164</v>
      </c>
    </row>
    <row r="25" spans="1:21" x14ac:dyDescent="0.2">
      <c r="A25" s="17" t="s">
        <v>177</v>
      </c>
      <c r="B25" s="18">
        <v>16747</v>
      </c>
      <c r="C25" s="18">
        <v>17010</v>
      </c>
      <c r="D25" s="19">
        <v>18324</v>
      </c>
      <c r="E25" s="27">
        <v>1.4354813409711764</v>
      </c>
      <c r="F25" s="27">
        <v>1.4076255070679184</v>
      </c>
      <c r="G25" s="28">
        <v>1.4339958116428815</v>
      </c>
      <c r="I25" s="95">
        <v>15860</v>
      </c>
      <c r="J25" s="18">
        <v>16170</v>
      </c>
      <c r="K25" s="19">
        <v>17413</v>
      </c>
      <c r="L25" s="78">
        <v>1.9031642205126544</v>
      </c>
      <c r="M25" s="78">
        <v>1.8691631997947042</v>
      </c>
      <c r="N25" s="79">
        <v>1.908876445387695</v>
      </c>
      <c r="P25" s="95">
        <v>887</v>
      </c>
      <c r="Q25" s="18">
        <v>840</v>
      </c>
      <c r="R25" s="19">
        <v>911</v>
      </c>
      <c r="S25" s="78">
        <v>0.26612820959021655</v>
      </c>
      <c r="T25" s="78">
        <v>0.24466613267312312</v>
      </c>
      <c r="U25" s="79">
        <v>0.24916852654150803</v>
      </c>
    </row>
    <row r="26" spans="1:21" x14ac:dyDescent="0.2">
      <c r="A26" s="17" t="s">
        <v>178</v>
      </c>
      <c r="B26" s="18">
        <v>7082</v>
      </c>
      <c r="C26" s="18">
        <v>5205</v>
      </c>
      <c r="D26" s="19">
        <v>6100</v>
      </c>
      <c r="E26" s="27">
        <v>0.60703880436841651</v>
      </c>
      <c r="F26" s="27">
        <v>0.43072843999344596</v>
      </c>
      <c r="G26" s="28">
        <v>0.47737254153141112</v>
      </c>
      <c r="I26" s="95">
        <v>777</v>
      </c>
      <c r="J26" s="18">
        <v>848</v>
      </c>
      <c r="K26" s="19">
        <v>1100</v>
      </c>
      <c r="L26" s="78">
        <v>9.3238247120954132E-2</v>
      </c>
      <c r="M26" s="78">
        <v>9.8024143069011083E-2</v>
      </c>
      <c r="N26" s="79">
        <v>0.12058600413061876</v>
      </c>
      <c r="P26" s="95">
        <v>6305</v>
      </c>
      <c r="Q26" s="18">
        <v>4357</v>
      </c>
      <c r="R26" s="19">
        <v>5000</v>
      </c>
      <c r="S26" s="78">
        <v>1.8917005202551471</v>
      </c>
      <c r="T26" s="78">
        <v>1.2690599286390447</v>
      </c>
      <c r="U26" s="79">
        <v>1.3675550304144239</v>
      </c>
    </row>
    <row r="27" spans="1:21" x14ac:dyDescent="0.2">
      <c r="A27" s="17" t="s">
        <v>179</v>
      </c>
      <c r="B27" s="18">
        <v>38045</v>
      </c>
      <c r="C27" s="18">
        <v>40391</v>
      </c>
      <c r="D27" s="19">
        <v>41693</v>
      </c>
      <c r="E27" s="27">
        <v>3.261054972069529</v>
      </c>
      <c r="F27" s="27">
        <v>3.3424692449135978</v>
      </c>
      <c r="G27" s="28">
        <v>3.2628021924703483</v>
      </c>
      <c r="I27" s="95">
        <v>29514</v>
      </c>
      <c r="J27" s="18">
        <v>31320</v>
      </c>
      <c r="K27" s="19">
        <v>34601</v>
      </c>
      <c r="L27" s="78">
        <v>3.5416134176677478</v>
      </c>
      <c r="M27" s="78">
        <v>3.6204200010865883</v>
      </c>
      <c r="N27" s="79">
        <v>3.7930875717486723</v>
      </c>
      <c r="P27" s="95">
        <v>8531</v>
      </c>
      <c r="Q27" s="18">
        <v>9071</v>
      </c>
      <c r="R27" s="19">
        <v>7092</v>
      </c>
      <c r="S27" s="78">
        <v>2.5595713145593435</v>
      </c>
      <c r="T27" s="78">
        <v>2.6421029636641666</v>
      </c>
      <c r="U27" s="79">
        <v>1.9397400551398187</v>
      </c>
    </row>
    <row r="28" spans="1:21" x14ac:dyDescent="0.2">
      <c r="A28" s="17" t="s">
        <v>180</v>
      </c>
      <c r="B28" s="18">
        <v>420</v>
      </c>
      <c r="C28" s="18">
        <v>588</v>
      </c>
      <c r="D28" s="19">
        <v>658</v>
      </c>
      <c r="E28" s="27">
        <v>3.6000606867372907E-2</v>
      </c>
      <c r="F28" s="27">
        <v>4.865865950358237E-2</v>
      </c>
      <c r="G28" s="28">
        <v>5.1493628250437462E-2</v>
      </c>
      <c r="I28" s="95">
        <v>364</v>
      </c>
      <c r="J28" s="18">
        <v>492</v>
      </c>
      <c r="K28" s="19">
        <v>556</v>
      </c>
      <c r="L28" s="78">
        <v>4.3679178831437966E-2</v>
      </c>
      <c r="M28" s="78">
        <v>5.6872498101360199E-2</v>
      </c>
      <c r="N28" s="79">
        <v>6.0950743906021843E-2</v>
      </c>
      <c r="P28" s="95">
        <v>56</v>
      </c>
      <c r="Q28" s="18">
        <v>96</v>
      </c>
      <c r="R28" s="19">
        <v>102</v>
      </c>
      <c r="S28" s="78">
        <v>1.680178098878481E-2</v>
      </c>
      <c r="T28" s="78">
        <v>2.7961843734071214E-2</v>
      </c>
      <c r="U28" s="79">
        <v>2.7898122620454248E-2</v>
      </c>
    </row>
    <row r="29" spans="1:21" x14ac:dyDescent="0.2">
      <c r="A29" s="17" t="s">
        <v>181</v>
      </c>
      <c r="B29" s="18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  <c r="I29" s="95">
        <v>0</v>
      </c>
      <c r="J29" s="18">
        <v>0</v>
      </c>
      <c r="K29" s="19">
        <v>0</v>
      </c>
      <c r="L29" s="78" t="s">
        <v>164</v>
      </c>
      <c r="M29" s="78" t="s">
        <v>164</v>
      </c>
      <c r="N29" s="79" t="s">
        <v>164</v>
      </c>
      <c r="P29" s="95">
        <v>0</v>
      </c>
      <c r="Q29" s="18">
        <v>0</v>
      </c>
      <c r="R29" s="19">
        <v>0</v>
      </c>
      <c r="S29" s="78" t="s">
        <v>164</v>
      </c>
      <c r="T29" s="78" t="s">
        <v>164</v>
      </c>
      <c r="U29" s="79" t="s">
        <v>164</v>
      </c>
    </row>
    <row r="30" spans="1:21" x14ac:dyDescent="0.2">
      <c r="A30" s="17" t="s">
        <v>182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5">
        <v>0</v>
      </c>
      <c r="J30" s="18">
        <v>0</v>
      </c>
      <c r="K30" s="19">
        <v>0</v>
      </c>
      <c r="L30" s="78" t="s">
        <v>164</v>
      </c>
      <c r="M30" s="78" t="s">
        <v>164</v>
      </c>
      <c r="N30" s="79" t="s">
        <v>164</v>
      </c>
      <c r="P30" s="95">
        <v>0</v>
      </c>
      <c r="Q30" s="18">
        <v>0</v>
      </c>
      <c r="R30" s="19">
        <v>0</v>
      </c>
      <c r="S30" s="78" t="s">
        <v>164</v>
      </c>
      <c r="T30" s="78" t="s">
        <v>164</v>
      </c>
      <c r="U30" s="79" t="s">
        <v>164</v>
      </c>
    </row>
    <row r="31" spans="1:21" x14ac:dyDescent="0.2">
      <c r="A31" s="17" t="s">
        <v>183</v>
      </c>
      <c r="B31" s="18">
        <v>141</v>
      </c>
      <c r="C31" s="18">
        <v>0</v>
      </c>
      <c r="D31" s="19">
        <v>0</v>
      </c>
      <c r="E31" s="27">
        <v>1.2085918019760904E-2</v>
      </c>
      <c r="F31" s="27" t="s">
        <v>164</v>
      </c>
      <c r="G31" s="28" t="s">
        <v>164</v>
      </c>
      <c r="I31" s="95">
        <v>0</v>
      </c>
      <c r="J31" s="18">
        <v>0</v>
      </c>
      <c r="K31" s="19">
        <v>0</v>
      </c>
      <c r="L31" s="78" t="s">
        <v>164</v>
      </c>
      <c r="M31" s="78" t="s">
        <v>164</v>
      </c>
      <c r="N31" s="79" t="s">
        <v>164</v>
      </c>
      <c r="P31" s="95">
        <v>141</v>
      </c>
      <c r="Q31" s="18">
        <v>0</v>
      </c>
      <c r="R31" s="19">
        <v>0</v>
      </c>
      <c r="S31" s="78">
        <v>4.2304484275333183E-2</v>
      </c>
      <c r="T31" s="78" t="s">
        <v>164</v>
      </c>
      <c r="U31" s="79" t="s">
        <v>164</v>
      </c>
    </row>
    <row r="32" spans="1:21" x14ac:dyDescent="0.2">
      <c r="A32" s="17" t="s">
        <v>184</v>
      </c>
      <c r="B32" s="18">
        <v>9209</v>
      </c>
      <c r="C32" s="18">
        <v>4472</v>
      </c>
      <c r="D32" s="19">
        <v>0</v>
      </c>
      <c r="E32" s="27">
        <v>0.78935616343246928</v>
      </c>
      <c r="F32" s="27">
        <v>0.37007062125853801</v>
      </c>
      <c r="G32" s="28" t="s">
        <v>164</v>
      </c>
      <c r="I32" s="95">
        <v>9011</v>
      </c>
      <c r="J32" s="18">
        <v>4363</v>
      </c>
      <c r="K32" s="19">
        <v>0</v>
      </c>
      <c r="L32" s="78">
        <v>1.0812996715661745</v>
      </c>
      <c r="M32" s="78">
        <v>0.50433883987039541</v>
      </c>
      <c r="N32" s="79" t="s">
        <v>164</v>
      </c>
      <c r="P32" s="95">
        <v>198</v>
      </c>
      <c r="Q32" s="18">
        <v>109</v>
      </c>
      <c r="R32" s="19">
        <v>0</v>
      </c>
      <c r="S32" s="78">
        <v>5.9406297067489157E-2</v>
      </c>
      <c r="T32" s="78">
        <v>3.1748343406393362E-2</v>
      </c>
      <c r="U32" s="79" t="s">
        <v>164</v>
      </c>
    </row>
    <row r="33" spans="1:21" x14ac:dyDescent="0.2">
      <c r="A33" s="17" t="s">
        <v>185</v>
      </c>
      <c r="B33" s="18">
        <v>3419</v>
      </c>
      <c r="C33" s="18">
        <v>4271</v>
      </c>
      <c r="D33" s="19">
        <v>5026</v>
      </c>
      <c r="E33" s="27">
        <v>0.2930620830465428</v>
      </c>
      <c r="F33" s="27">
        <v>0.35343730397925222</v>
      </c>
      <c r="G33" s="28">
        <v>0.3933236711044053</v>
      </c>
      <c r="I33" s="95">
        <v>2617</v>
      </c>
      <c r="J33" s="18">
        <v>3503</v>
      </c>
      <c r="K33" s="19">
        <v>4209</v>
      </c>
      <c r="L33" s="78">
        <v>0.31403409615899219</v>
      </c>
      <c r="M33" s="78">
        <v>0.40492756270135116</v>
      </c>
      <c r="N33" s="79">
        <v>0.46140590125979486</v>
      </c>
      <c r="P33" s="95">
        <v>802</v>
      </c>
      <c r="Q33" s="18">
        <v>768</v>
      </c>
      <c r="R33" s="19">
        <v>817</v>
      </c>
      <c r="S33" s="78">
        <v>0.24062550630366819</v>
      </c>
      <c r="T33" s="78">
        <v>0.22369474987256971</v>
      </c>
      <c r="U33" s="79">
        <v>0.22345849196971687</v>
      </c>
    </row>
    <row r="34" spans="1:21" x14ac:dyDescent="0.2">
      <c r="A34" s="17" t="s">
        <v>186</v>
      </c>
      <c r="B34" s="18">
        <v>0</v>
      </c>
      <c r="C34" s="18">
        <v>902</v>
      </c>
      <c r="D34" s="19">
        <v>399</v>
      </c>
      <c r="E34" s="27" t="s">
        <v>164</v>
      </c>
      <c r="F34" s="27">
        <v>7.4643045701073635E-2</v>
      </c>
      <c r="G34" s="28">
        <v>3.1224859683775908E-2</v>
      </c>
      <c r="I34" s="95">
        <v>0</v>
      </c>
      <c r="J34" s="18">
        <v>0</v>
      </c>
      <c r="K34" s="19">
        <v>0</v>
      </c>
      <c r="L34" s="78" t="s">
        <v>164</v>
      </c>
      <c r="M34" s="78" t="s">
        <v>164</v>
      </c>
      <c r="N34" s="79" t="s">
        <v>164</v>
      </c>
      <c r="P34" s="95">
        <v>0</v>
      </c>
      <c r="Q34" s="18">
        <v>902</v>
      </c>
      <c r="R34" s="19">
        <v>399</v>
      </c>
      <c r="S34" s="78" t="s">
        <v>164</v>
      </c>
      <c r="T34" s="78">
        <v>0.26272482341804415</v>
      </c>
      <c r="U34" s="79">
        <v>0.10913089142707103</v>
      </c>
    </row>
    <row r="35" spans="1:21" x14ac:dyDescent="0.2">
      <c r="A35" s="17" t="s">
        <v>187</v>
      </c>
      <c r="B35" s="18">
        <v>0</v>
      </c>
      <c r="C35" s="18">
        <v>0</v>
      </c>
      <c r="D35" s="19">
        <v>0</v>
      </c>
      <c r="E35" s="27" t="s">
        <v>164</v>
      </c>
      <c r="F35" s="27" t="s">
        <v>164</v>
      </c>
      <c r="G35" s="28" t="s">
        <v>164</v>
      </c>
      <c r="I35" s="95">
        <v>0</v>
      </c>
      <c r="J35" s="18">
        <v>0</v>
      </c>
      <c r="K35" s="19">
        <v>0</v>
      </c>
      <c r="L35" s="78" t="s">
        <v>164</v>
      </c>
      <c r="M35" s="78" t="s">
        <v>164</v>
      </c>
      <c r="N35" s="79" t="s">
        <v>164</v>
      </c>
      <c r="P35" s="95">
        <v>0</v>
      </c>
      <c r="Q35" s="18">
        <v>0</v>
      </c>
      <c r="R35" s="19">
        <v>0</v>
      </c>
      <c r="S35" s="78" t="s">
        <v>164</v>
      </c>
      <c r="T35" s="78" t="s">
        <v>164</v>
      </c>
      <c r="U35" s="79" t="s">
        <v>164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5" t="s">
        <v>5</v>
      </c>
      <c r="J36" s="18" t="s">
        <v>5</v>
      </c>
      <c r="K36" s="19" t="s">
        <v>5</v>
      </c>
      <c r="L36" s="78" t="s">
        <v>5</v>
      </c>
      <c r="M36" s="78" t="s">
        <v>5</v>
      </c>
      <c r="N36" s="79" t="s">
        <v>5</v>
      </c>
      <c r="P36" s="95" t="s">
        <v>5</v>
      </c>
      <c r="Q36" s="18" t="s">
        <v>5</v>
      </c>
      <c r="R36" s="19" t="s">
        <v>5</v>
      </c>
      <c r="S36" s="78" t="s">
        <v>5</v>
      </c>
      <c r="T36" s="78" t="s">
        <v>5</v>
      </c>
      <c r="U36" s="79" t="s">
        <v>5</v>
      </c>
    </row>
    <row r="37" spans="1:21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95" t="s">
        <v>5</v>
      </c>
      <c r="J37" s="18" t="s">
        <v>5</v>
      </c>
      <c r="K37" s="19" t="s">
        <v>5</v>
      </c>
      <c r="L37" s="78" t="s">
        <v>5</v>
      </c>
      <c r="M37" s="78" t="s">
        <v>5</v>
      </c>
      <c r="N37" s="79" t="s">
        <v>5</v>
      </c>
      <c r="P37" s="95" t="s">
        <v>5</v>
      </c>
      <c r="Q37" s="18" t="s">
        <v>5</v>
      </c>
      <c r="R37" s="19" t="s">
        <v>5</v>
      </c>
      <c r="S37" s="78" t="s">
        <v>5</v>
      </c>
      <c r="T37" s="78" t="s">
        <v>5</v>
      </c>
      <c r="U37" s="79" t="s">
        <v>5</v>
      </c>
    </row>
    <row r="38" spans="1:21" ht="13.5" thickBot="1" x14ac:dyDescent="0.25">
      <c r="A38" s="20" t="s">
        <v>4</v>
      </c>
      <c r="B38" s="21">
        <v>1166647</v>
      </c>
      <c r="C38" s="21">
        <v>1208418</v>
      </c>
      <c r="D38" s="22">
        <v>1277828</v>
      </c>
      <c r="E38" s="23">
        <v>100</v>
      </c>
      <c r="F38" s="23">
        <v>100</v>
      </c>
      <c r="G38" s="48">
        <v>100</v>
      </c>
      <c r="I38" s="96">
        <v>833349</v>
      </c>
      <c r="J38" s="21">
        <v>865093</v>
      </c>
      <c r="K38" s="22">
        <v>912212</v>
      </c>
      <c r="L38" s="82">
        <v>100</v>
      </c>
      <c r="M38" s="82">
        <v>100</v>
      </c>
      <c r="N38" s="83">
        <v>100</v>
      </c>
      <c r="P38" s="96">
        <v>333298</v>
      </c>
      <c r="Q38" s="21">
        <v>343325</v>
      </c>
      <c r="R38" s="22">
        <v>365616</v>
      </c>
      <c r="S38" s="82">
        <v>100</v>
      </c>
      <c r="T38" s="82">
        <v>100</v>
      </c>
      <c r="U38" s="83">
        <v>100</v>
      </c>
    </row>
    <row r="39" spans="1:21" x14ac:dyDescent="0.2">
      <c r="I39" s="100"/>
      <c r="P39" s="100"/>
    </row>
    <row r="40" spans="1:21" ht="16.5" thickBot="1" x14ac:dyDescent="0.3">
      <c r="A40" s="5" t="s">
        <v>114</v>
      </c>
      <c r="B40" s="6"/>
      <c r="C40" s="6"/>
      <c r="D40" s="237" t="s">
        <v>104</v>
      </c>
      <c r="E40" s="237"/>
      <c r="F40" s="6"/>
      <c r="I40" s="237" t="s">
        <v>107</v>
      </c>
      <c r="J40" s="237"/>
      <c r="K40" s="237"/>
      <c r="L40" s="237"/>
      <c r="M40" s="237"/>
      <c r="N40" s="237"/>
      <c r="P40" s="237" t="s">
        <v>108</v>
      </c>
      <c r="Q40" s="237"/>
      <c r="R40" s="237"/>
      <c r="S40" s="237"/>
      <c r="T40" s="237"/>
      <c r="U40" s="237"/>
    </row>
    <row r="41" spans="1:21" x14ac:dyDescent="0.2">
      <c r="A41" s="7"/>
      <c r="B41" s="86"/>
      <c r="C41" s="85" t="s">
        <v>38</v>
      </c>
      <c r="D41" s="87"/>
      <c r="E41" s="11"/>
      <c r="F41" s="9" t="s">
        <v>2</v>
      </c>
      <c r="G41" s="12"/>
      <c r="I41" s="32"/>
      <c r="J41" s="85" t="s">
        <v>31</v>
      </c>
      <c r="K41" s="87"/>
      <c r="L41" s="11"/>
      <c r="M41" s="85" t="s">
        <v>2</v>
      </c>
      <c r="N41" s="12"/>
      <c r="P41" s="32"/>
      <c r="Q41" s="85" t="s">
        <v>31</v>
      </c>
      <c r="R41" s="87"/>
      <c r="S41" s="11"/>
      <c r="T41" s="85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4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4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853032</v>
      </c>
      <c r="C43" s="18">
        <v>897235</v>
      </c>
      <c r="D43" s="19">
        <v>956300</v>
      </c>
      <c r="E43" s="27">
        <v>15.689984886310736</v>
      </c>
      <c r="F43" s="27">
        <v>15.546712826750669</v>
      </c>
      <c r="G43" s="28">
        <v>16.406973933276475</v>
      </c>
      <c r="I43" s="95">
        <v>186450</v>
      </c>
      <c r="J43" s="18">
        <v>185461</v>
      </c>
      <c r="K43" s="19">
        <v>183889</v>
      </c>
      <c r="L43" s="78">
        <v>13.673525063362433</v>
      </c>
      <c r="M43" s="78">
        <v>13.591715737826261</v>
      </c>
      <c r="N43" s="79">
        <v>13.231889970865074</v>
      </c>
      <c r="P43" s="95">
        <v>666582</v>
      </c>
      <c r="Q43" s="18">
        <v>711774</v>
      </c>
      <c r="R43" s="19">
        <v>772411</v>
      </c>
      <c r="S43" s="78">
        <v>16.365033073431782</v>
      </c>
      <c r="T43" s="78">
        <v>16.152068268695089</v>
      </c>
      <c r="U43" s="79">
        <v>17.401041434344446</v>
      </c>
    </row>
    <row r="44" spans="1:21" x14ac:dyDescent="0.2">
      <c r="A44" s="17" t="s">
        <v>162</v>
      </c>
      <c r="B44" s="18">
        <v>24431</v>
      </c>
      <c r="C44" s="18">
        <v>32448</v>
      </c>
      <c r="D44" s="19">
        <v>41427</v>
      </c>
      <c r="E44" s="27">
        <v>0.44936417479937163</v>
      </c>
      <c r="F44" s="27">
        <v>0.56223814028922825</v>
      </c>
      <c r="G44" s="28">
        <v>0.71075155195424511</v>
      </c>
      <c r="I44" s="95">
        <v>22780</v>
      </c>
      <c r="J44" s="18">
        <v>30646</v>
      </c>
      <c r="K44" s="19">
        <v>39363</v>
      </c>
      <c r="L44" s="78">
        <v>1.6705974842767295</v>
      </c>
      <c r="M44" s="78">
        <v>2.2459262082131746</v>
      </c>
      <c r="N44" s="79">
        <v>2.832398267015221</v>
      </c>
      <c r="P44" s="95">
        <v>1651</v>
      </c>
      <c r="Q44" s="18">
        <v>1802</v>
      </c>
      <c r="R44" s="19">
        <v>2064</v>
      </c>
      <c r="S44" s="78">
        <v>4.0533152116672626E-2</v>
      </c>
      <c r="T44" s="78">
        <v>4.0892231270302871E-2</v>
      </c>
      <c r="U44" s="79">
        <v>4.6498236716575672E-2</v>
      </c>
    </row>
    <row r="45" spans="1:21" x14ac:dyDescent="0.2">
      <c r="A45" s="17" t="s">
        <v>82</v>
      </c>
      <c r="B45" s="18">
        <v>1195538</v>
      </c>
      <c r="C45" s="18">
        <v>1445462</v>
      </c>
      <c r="D45" s="19">
        <v>1457341</v>
      </c>
      <c r="E45" s="27">
        <v>21.989764922078145</v>
      </c>
      <c r="F45" s="27">
        <v>25.046038792491014</v>
      </c>
      <c r="G45" s="28">
        <v>25.003195439605847</v>
      </c>
      <c r="I45" s="95">
        <v>167616</v>
      </c>
      <c r="J45" s="18">
        <v>165103</v>
      </c>
      <c r="K45" s="19">
        <v>162141</v>
      </c>
      <c r="L45" s="78">
        <v>12.292312024781751</v>
      </c>
      <c r="M45" s="78">
        <v>12.099757056536571</v>
      </c>
      <c r="N45" s="79">
        <v>11.66699406580075</v>
      </c>
      <c r="P45" s="95">
        <v>1027922</v>
      </c>
      <c r="Q45" s="18">
        <v>1280359</v>
      </c>
      <c r="R45" s="19">
        <v>1295200</v>
      </c>
      <c r="S45" s="78">
        <v>25.236171284115301</v>
      </c>
      <c r="T45" s="78">
        <v>29.054792639852224</v>
      </c>
      <c r="U45" s="79">
        <v>29.178544668269776</v>
      </c>
    </row>
    <row r="46" spans="1:21" x14ac:dyDescent="0.2">
      <c r="A46" s="17" t="s">
        <v>84</v>
      </c>
      <c r="B46" s="18">
        <v>612926</v>
      </c>
      <c r="C46" s="18">
        <v>651930</v>
      </c>
      <c r="D46" s="19">
        <v>591709</v>
      </c>
      <c r="E46" s="27">
        <v>11.273668134872892</v>
      </c>
      <c r="F46" s="27">
        <v>11.296225061598761</v>
      </c>
      <c r="G46" s="28">
        <v>10.151787241540406</v>
      </c>
      <c r="I46" s="95">
        <v>119197</v>
      </c>
      <c r="J46" s="18">
        <v>117832</v>
      </c>
      <c r="K46" s="19">
        <v>113809</v>
      </c>
      <c r="L46" s="78">
        <v>8.7414490049751237</v>
      </c>
      <c r="M46" s="78">
        <v>8.6354492255490047</v>
      </c>
      <c r="N46" s="79">
        <v>8.1892237474464675</v>
      </c>
      <c r="P46" s="95">
        <v>493729</v>
      </c>
      <c r="Q46" s="18">
        <v>534098</v>
      </c>
      <c r="R46" s="19">
        <v>477900</v>
      </c>
      <c r="S46" s="78">
        <v>12.121376536288709</v>
      </c>
      <c r="T46" s="78">
        <v>12.120121496673818</v>
      </c>
      <c r="U46" s="79">
        <v>10.7662341699862</v>
      </c>
    </row>
    <row r="47" spans="1:21" x14ac:dyDescent="0.2">
      <c r="A47" s="17" t="s">
        <v>152</v>
      </c>
      <c r="B47" s="18">
        <v>630254</v>
      </c>
      <c r="C47" s="18">
        <v>628393</v>
      </c>
      <c r="D47" s="19">
        <v>623295</v>
      </c>
      <c r="E47" s="27">
        <v>11.592385437518036</v>
      </c>
      <c r="F47" s="27">
        <v>10.888391016110978</v>
      </c>
      <c r="G47" s="28">
        <v>10.693699485246848</v>
      </c>
      <c r="I47" s="95">
        <v>630254</v>
      </c>
      <c r="J47" s="18">
        <v>628393</v>
      </c>
      <c r="K47" s="19">
        <v>623295</v>
      </c>
      <c r="L47" s="78">
        <v>46.220401530085425</v>
      </c>
      <c r="M47" s="78">
        <v>46.052480185267292</v>
      </c>
      <c r="N47" s="79">
        <v>44.849723797455788</v>
      </c>
      <c r="P47" s="95">
        <v>0</v>
      </c>
      <c r="Q47" s="18">
        <v>0</v>
      </c>
      <c r="R47" s="19">
        <v>0</v>
      </c>
      <c r="S47" s="78" t="s">
        <v>164</v>
      </c>
      <c r="T47" s="78" t="s">
        <v>164</v>
      </c>
      <c r="U47" s="79" t="s">
        <v>164</v>
      </c>
    </row>
    <row r="48" spans="1:21" x14ac:dyDescent="0.2">
      <c r="A48" s="17" t="s">
        <v>163</v>
      </c>
      <c r="B48" s="18">
        <v>99079</v>
      </c>
      <c r="C48" s="18">
        <v>106367</v>
      </c>
      <c r="D48" s="19">
        <v>113299</v>
      </c>
      <c r="E48" s="27">
        <v>1.8223794799618083</v>
      </c>
      <c r="F48" s="27">
        <v>1.8430591798614504</v>
      </c>
      <c r="G48" s="28">
        <v>1.9438395269960174</v>
      </c>
      <c r="I48" s="95">
        <v>99079</v>
      </c>
      <c r="J48" s="18">
        <v>106367</v>
      </c>
      <c r="K48" s="19">
        <v>113299</v>
      </c>
      <c r="L48" s="78">
        <v>7.2660723505115934</v>
      </c>
      <c r="M48" s="78">
        <v>7.7952239440387245</v>
      </c>
      <c r="N48" s="79">
        <v>8.1525262620876848</v>
      </c>
      <c r="P48" s="95">
        <v>0</v>
      </c>
      <c r="Q48" s="18">
        <v>0</v>
      </c>
      <c r="R48" s="19">
        <v>0</v>
      </c>
      <c r="S48" s="78" t="s">
        <v>164</v>
      </c>
      <c r="T48" s="78" t="s">
        <v>164</v>
      </c>
      <c r="U48" s="79" t="s">
        <v>164</v>
      </c>
    </row>
    <row r="49" spans="1:21" x14ac:dyDescent="0.2">
      <c r="A49" s="17" t="s">
        <v>165</v>
      </c>
      <c r="B49" s="18">
        <v>10541</v>
      </c>
      <c r="C49" s="18">
        <v>10535</v>
      </c>
      <c r="D49" s="19">
        <v>10570</v>
      </c>
      <c r="E49" s="27">
        <v>0.19388268046990201</v>
      </c>
      <c r="F49" s="27">
        <v>0.18254372559008319</v>
      </c>
      <c r="G49" s="28">
        <v>0.18134655910774061</v>
      </c>
      <c r="I49" s="95">
        <v>10541</v>
      </c>
      <c r="J49" s="18">
        <v>10535</v>
      </c>
      <c r="K49" s="19">
        <v>10570</v>
      </c>
      <c r="L49" s="78">
        <v>0.7730363512625551</v>
      </c>
      <c r="M49" s="78">
        <v>0.77206919674756236</v>
      </c>
      <c r="N49" s="79">
        <v>0.76057337302418215</v>
      </c>
      <c r="P49" s="95">
        <v>0</v>
      </c>
      <c r="Q49" s="18">
        <v>0</v>
      </c>
      <c r="R49" s="19">
        <v>0</v>
      </c>
      <c r="S49" s="78" t="s">
        <v>164</v>
      </c>
      <c r="T49" s="78" t="s">
        <v>164</v>
      </c>
      <c r="U49" s="79" t="s">
        <v>164</v>
      </c>
    </row>
    <row r="50" spans="1:21" x14ac:dyDescent="0.2">
      <c r="A50" s="17" t="s">
        <v>166</v>
      </c>
      <c r="B50" s="18">
        <v>170791</v>
      </c>
      <c r="C50" s="18">
        <v>176006</v>
      </c>
      <c r="D50" s="19">
        <v>167526</v>
      </c>
      <c r="E50" s="27">
        <v>3.1413923612688581</v>
      </c>
      <c r="F50" s="27">
        <v>3.0497191235128795</v>
      </c>
      <c r="G50" s="28">
        <v>2.8741971297146032</v>
      </c>
      <c r="I50" s="95">
        <v>9635</v>
      </c>
      <c r="J50" s="18">
        <v>8836</v>
      </c>
      <c r="K50" s="19">
        <v>8135</v>
      </c>
      <c r="L50" s="78">
        <v>0.70659379986858162</v>
      </c>
      <c r="M50" s="78">
        <v>0.64755609135846803</v>
      </c>
      <c r="N50" s="79">
        <v>0.58536086939940613</v>
      </c>
      <c r="P50" s="95">
        <v>161156</v>
      </c>
      <c r="Q50" s="18">
        <v>167170</v>
      </c>
      <c r="R50" s="19">
        <v>159391</v>
      </c>
      <c r="S50" s="78">
        <v>3.956487378870075</v>
      </c>
      <c r="T50" s="78">
        <v>3.7935373482000725</v>
      </c>
      <c r="U50" s="79">
        <v>3.5907947909359077</v>
      </c>
    </row>
    <row r="51" spans="1:21" x14ac:dyDescent="0.2">
      <c r="A51" s="17" t="s">
        <v>167</v>
      </c>
      <c r="B51" s="18">
        <v>214494</v>
      </c>
      <c r="C51" s="18">
        <v>103450</v>
      </c>
      <c r="D51" s="19">
        <v>59174</v>
      </c>
      <c r="E51" s="27">
        <v>3.9452302120018179</v>
      </c>
      <c r="F51" s="27">
        <v>1.7925152740668351</v>
      </c>
      <c r="G51" s="28">
        <v>1.01523190999446</v>
      </c>
      <c r="I51" s="95">
        <v>0</v>
      </c>
      <c r="J51" s="18">
        <v>0</v>
      </c>
      <c r="K51" s="19">
        <v>0</v>
      </c>
      <c r="L51" s="78" t="s">
        <v>164</v>
      </c>
      <c r="M51" s="78" t="s">
        <v>164</v>
      </c>
      <c r="N51" s="79" t="s">
        <v>164</v>
      </c>
      <c r="P51" s="95">
        <v>214494</v>
      </c>
      <c r="Q51" s="18">
        <v>103450</v>
      </c>
      <c r="R51" s="19">
        <v>59174</v>
      </c>
      <c r="S51" s="78">
        <v>5.265970884381332</v>
      </c>
      <c r="T51" s="78">
        <v>2.3475590038361998</v>
      </c>
      <c r="U51" s="79">
        <v>1.3330846218346168</v>
      </c>
    </row>
    <row r="52" spans="1:21" x14ac:dyDescent="0.2">
      <c r="A52" s="17" t="s">
        <v>168</v>
      </c>
      <c r="B52" s="18">
        <v>533274</v>
      </c>
      <c r="C52" s="18">
        <v>611835</v>
      </c>
      <c r="D52" s="19">
        <v>631597</v>
      </c>
      <c r="E52" s="27">
        <v>9.8086132762457581</v>
      </c>
      <c r="F52" s="27">
        <v>10.601484608107125</v>
      </c>
      <c r="G52" s="28">
        <v>10.836134597234782</v>
      </c>
      <c r="I52" s="95">
        <v>9159</v>
      </c>
      <c r="J52" s="18">
        <v>10095</v>
      </c>
      <c r="K52" s="19">
        <v>10768</v>
      </c>
      <c r="L52" s="78">
        <v>0.67168579273444096</v>
      </c>
      <c r="M52" s="78">
        <v>0.73982330718240552</v>
      </c>
      <c r="N52" s="79">
        <v>0.7748206320458273</v>
      </c>
      <c r="P52" s="95">
        <v>524115</v>
      </c>
      <c r="Q52" s="18">
        <v>601740</v>
      </c>
      <c r="R52" s="19">
        <v>620829</v>
      </c>
      <c r="S52" s="78">
        <v>12.867373120308828</v>
      </c>
      <c r="T52" s="78">
        <v>13.655100579684822</v>
      </c>
      <c r="U52" s="79">
        <v>13.986169477962674</v>
      </c>
    </row>
    <row r="53" spans="1:21" x14ac:dyDescent="0.2">
      <c r="A53" s="17" t="s">
        <v>169</v>
      </c>
      <c r="B53" s="18">
        <v>55893</v>
      </c>
      <c r="C53" s="18">
        <v>72144</v>
      </c>
      <c r="D53" s="19">
        <v>74243</v>
      </c>
      <c r="E53" s="27">
        <v>1.0280509116311767</v>
      </c>
      <c r="F53" s="27">
        <v>1.2500649775957251</v>
      </c>
      <c r="G53" s="28">
        <v>1.2737665646013232</v>
      </c>
      <c r="I53" s="95">
        <v>0</v>
      </c>
      <c r="J53" s="18">
        <v>0</v>
      </c>
      <c r="K53" s="19">
        <v>0</v>
      </c>
      <c r="L53" s="78" t="s">
        <v>164</v>
      </c>
      <c r="M53" s="78" t="s">
        <v>164</v>
      </c>
      <c r="N53" s="79" t="s">
        <v>164</v>
      </c>
      <c r="P53" s="95">
        <v>55893</v>
      </c>
      <c r="Q53" s="18">
        <v>72144</v>
      </c>
      <c r="R53" s="19">
        <v>74243</v>
      </c>
      <c r="S53" s="78">
        <v>1.3722104610885422</v>
      </c>
      <c r="T53" s="78">
        <v>1.6371415831102831</v>
      </c>
      <c r="U53" s="79">
        <v>1.6725623006534533</v>
      </c>
    </row>
    <row r="54" spans="1:21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  <c r="I54" s="95">
        <v>0</v>
      </c>
      <c r="J54" s="18">
        <v>0</v>
      </c>
      <c r="K54" s="19">
        <v>0</v>
      </c>
      <c r="L54" s="78" t="s">
        <v>164</v>
      </c>
      <c r="M54" s="78" t="s">
        <v>164</v>
      </c>
      <c r="N54" s="79" t="s">
        <v>164</v>
      </c>
      <c r="P54" s="95">
        <v>0</v>
      </c>
      <c r="Q54" s="18">
        <v>0</v>
      </c>
      <c r="R54" s="19">
        <v>0</v>
      </c>
      <c r="S54" s="78" t="s">
        <v>164</v>
      </c>
      <c r="T54" s="78" t="s">
        <v>164</v>
      </c>
      <c r="U54" s="79" t="s">
        <v>164</v>
      </c>
    </row>
    <row r="55" spans="1:21" x14ac:dyDescent="0.2">
      <c r="A55" s="17" t="s">
        <v>171</v>
      </c>
      <c r="B55" s="18">
        <v>1785</v>
      </c>
      <c r="C55" s="18">
        <v>1591</v>
      </c>
      <c r="D55" s="19">
        <v>1403</v>
      </c>
      <c r="E55" s="27">
        <v>3.2831855102815208E-2</v>
      </c>
      <c r="F55" s="27">
        <v>2.7567827946257464E-2</v>
      </c>
      <c r="G55" s="28">
        <v>2.4070881970497643E-2</v>
      </c>
      <c r="I55" s="95">
        <v>1785</v>
      </c>
      <c r="J55" s="18">
        <v>1591</v>
      </c>
      <c r="K55" s="19">
        <v>1403</v>
      </c>
      <c r="L55" s="78">
        <v>0.13090502675302731</v>
      </c>
      <c r="M55" s="78">
        <v>0.11659820522310124</v>
      </c>
      <c r="N55" s="79">
        <v>0.1009540626634747</v>
      </c>
      <c r="P55" s="95">
        <v>0</v>
      </c>
      <c r="Q55" s="18">
        <v>0</v>
      </c>
      <c r="R55" s="19">
        <v>0</v>
      </c>
      <c r="S55" s="78" t="s">
        <v>164</v>
      </c>
      <c r="T55" s="78" t="s">
        <v>164</v>
      </c>
      <c r="U55" s="79" t="s">
        <v>164</v>
      </c>
    </row>
    <row r="56" spans="1:21" x14ac:dyDescent="0.2">
      <c r="A56" s="17" t="s">
        <v>172</v>
      </c>
      <c r="B56" s="18">
        <v>178762</v>
      </c>
      <c r="C56" s="18">
        <v>179357</v>
      </c>
      <c r="D56" s="19">
        <v>181670</v>
      </c>
      <c r="E56" s="27">
        <v>3.2880045276691607</v>
      </c>
      <c r="F56" s="27">
        <v>3.1077831030527339</v>
      </c>
      <c r="G56" s="28">
        <v>3.1168618158091994</v>
      </c>
      <c r="I56" s="95">
        <v>0</v>
      </c>
      <c r="J56" s="18">
        <v>0</v>
      </c>
      <c r="K56" s="19">
        <v>0</v>
      </c>
      <c r="L56" s="78" t="s">
        <v>164</v>
      </c>
      <c r="M56" s="78" t="s">
        <v>164</v>
      </c>
      <c r="N56" s="79" t="s">
        <v>164</v>
      </c>
      <c r="P56" s="95">
        <v>178762</v>
      </c>
      <c r="Q56" s="18">
        <v>179357</v>
      </c>
      <c r="R56" s="19">
        <v>181670</v>
      </c>
      <c r="S56" s="78">
        <v>4.3887264316660399</v>
      </c>
      <c r="T56" s="78">
        <v>4.0700931875403503</v>
      </c>
      <c r="U56" s="79">
        <v>4.0927009032462704</v>
      </c>
    </row>
    <row r="57" spans="1:21" x14ac:dyDescent="0.2">
      <c r="A57" s="17" t="s">
        <v>173</v>
      </c>
      <c r="B57" s="18">
        <v>32642</v>
      </c>
      <c r="C57" s="18">
        <v>31439</v>
      </c>
      <c r="D57" s="19">
        <v>75393</v>
      </c>
      <c r="E57" s="27">
        <v>0.60039070827232155</v>
      </c>
      <c r="F57" s="27">
        <v>0.54475483519948986</v>
      </c>
      <c r="G57" s="28">
        <v>1.2934967957246819</v>
      </c>
      <c r="I57" s="95">
        <v>30237</v>
      </c>
      <c r="J57" s="18">
        <v>29056</v>
      </c>
      <c r="K57" s="19">
        <v>55669</v>
      </c>
      <c r="L57" s="78">
        <v>2.2174651506617855</v>
      </c>
      <c r="M57" s="78">
        <v>2.1294012891027214</v>
      </c>
      <c r="N57" s="79">
        <v>4.0057104165452415</v>
      </c>
      <c r="P57" s="95">
        <v>2405</v>
      </c>
      <c r="Q57" s="18">
        <v>2383</v>
      </c>
      <c r="R57" s="19">
        <v>19724</v>
      </c>
      <c r="S57" s="78">
        <v>5.9044355445546745E-2</v>
      </c>
      <c r="T57" s="78">
        <v>5.4076685414612503E-2</v>
      </c>
      <c r="U57" s="79">
        <v>0.44434652180122997</v>
      </c>
    </row>
    <row r="58" spans="1:21" x14ac:dyDescent="0.2">
      <c r="A58" s="17" t="s">
        <v>174</v>
      </c>
      <c r="B58" s="18">
        <v>0</v>
      </c>
      <c r="C58" s="18">
        <v>0</v>
      </c>
      <c r="D58" s="19">
        <v>0</v>
      </c>
      <c r="E58" s="27" t="s">
        <v>164</v>
      </c>
      <c r="F58" s="27" t="s">
        <v>164</v>
      </c>
      <c r="G58" s="28" t="s">
        <v>164</v>
      </c>
      <c r="I58" s="95">
        <v>0</v>
      </c>
      <c r="J58" s="18">
        <v>0</v>
      </c>
      <c r="K58" s="19">
        <v>0</v>
      </c>
      <c r="L58" s="78" t="s">
        <v>164</v>
      </c>
      <c r="M58" s="78" t="s">
        <v>164</v>
      </c>
      <c r="N58" s="79" t="s">
        <v>164</v>
      </c>
      <c r="P58" s="95">
        <v>0</v>
      </c>
      <c r="Q58" s="18">
        <v>0</v>
      </c>
      <c r="R58" s="19">
        <v>0</v>
      </c>
      <c r="S58" s="78" t="s">
        <v>164</v>
      </c>
      <c r="T58" s="78" t="s">
        <v>164</v>
      </c>
      <c r="U58" s="79" t="s">
        <v>164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80</v>
      </c>
      <c r="E59" s="27" t="s">
        <v>164</v>
      </c>
      <c r="F59" s="27" t="s">
        <v>164</v>
      </c>
      <c r="G59" s="28">
        <v>1.3725378172771286E-3</v>
      </c>
      <c r="I59" s="95">
        <v>0</v>
      </c>
      <c r="J59" s="18">
        <v>0</v>
      </c>
      <c r="K59" s="19">
        <v>80</v>
      </c>
      <c r="L59" s="78" t="s">
        <v>164</v>
      </c>
      <c r="M59" s="78" t="s">
        <v>164</v>
      </c>
      <c r="N59" s="79">
        <v>5.7564682915737537E-3</v>
      </c>
      <c r="P59" s="95">
        <v>0</v>
      </c>
      <c r="Q59" s="18">
        <v>0</v>
      </c>
      <c r="R59" s="19">
        <v>0</v>
      </c>
      <c r="S59" s="78" t="s">
        <v>164</v>
      </c>
      <c r="T59" s="78" t="s">
        <v>164</v>
      </c>
      <c r="U59" s="79" t="s">
        <v>164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164</v>
      </c>
      <c r="F60" s="27" t="s">
        <v>164</v>
      </c>
      <c r="G60" s="28" t="s">
        <v>164</v>
      </c>
      <c r="I60" s="95">
        <v>0</v>
      </c>
      <c r="J60" s="18">
        <v>0</v>
      </c>
      <c r="K60" s="19">
        <v>0</v>
      </c>
      <c r="L60" s="78" t="s">
        <v>164</v>
      </c>
      <c r="M60" s="78" t="s">
        <v>164</v>
      </c>
      <c r="N60" s="79" t="s">
        <v>164</v>
      </c>
      <c r="P60" s="95">
        <v>0</v>
      </c>
      <c r="Q60" s="18">
        <v>0</v>
      </c>
      <c r="R60" s="19">
        <v>0</v>
      </c>
      <c r="S60" s="78" t="s">
        <v>164</v>
      </c>
      <c r="T60" s="78" t="s">
        <v>164</v>
      </c>
      <c r="U60" s="79" t="s">
        <v>164</v>
      </c>
    </row>
    <row r="61" spans="1:21" x14ac:dyDescent="0.2">
      <c r="A61" s="17" t="s">
        <v>177</v>
      </c>
      <c r="B61" s="18">
        <v>31646</v>
      </c>
      <c r="C61" s="18">
        <v>34533</v>
      </c>
      <c r="D61" s="19">
        <v>46879</v>
      </c>
      <c r="E61" s="27">
        <v>0.58207108492083481</v>
      </c>
      <c r="F61" s="27">
        <v>0.598365683512325</v>
      </c>
      <c r="G61" s="28">
        <v>0.8042900042016814</v>
      </c>
      <c r="I61" s="95">
        <v>26082</v>
      </c>
      <c r="J61" s="18">
        <v>25146</v>
      </c>
      <c r="K61" s="19">
        <v>26810</v>
      </c>
      <c r="L61" s="78">
        <v>1.9127534497324696</v>
      </c>
      <c r="M61" s="78">
        <v>1.8428525886487139</v>
      </c>
      <c r="N61" s="79">
        <v>1.9291364362136543</v>
      </c>
      <c r="P61" s="95">
        <v>5564</v>
      </c>
      <c r="Q61" s="18">
        <v>9387</v>
      </c>
      <c r="R61" s="19">
        <v>20069</v>
      </c>
      <c r="S61" s="78">
        <v>0.13659991421996759</v>
      </c>
      <c r="T61" s="78">
        <v>0.21301630129541232</v>
      </c>
      <c r="U61" s="79">
        <v>0.45211875613612268</v>
      </c>
    </row>
    <row r="62" spans="1:21" x14ac:dyDescent="0.2">
      <c r="A62" s="17" t="s">
        <v>178</v>
      </c>
      <c r="B62" s="18">
        <v>711460</v>
      </c>
      <c r="C62" s="18">
        <v>709118</v>
      </c>
      <c r="D62" s="19">
        <v>720931</v>
      </c>
      <c r="E62" s="27">
        <v>13.086023322940564</v>
      </c>
      <c r="F62" s="27">
        <v>12.287142060084349</v>
      </c>
      <c r="G62" s="28">
        <v>12.36881326434272</v>
      </c>
      <c r="I62" s="95">
        <v>1049</v>
      </c>
      <c r="J62" s="18">
        <v>1208</v>
      </c>
      <c r="K62" s="19">
        <v>1823</v>
      </c>
      <c r="L62" s="78">
        <v>7.6929620764104006E-2</v>
      </c>
      <c r="M62" s="78">
        <v>8.8529624078885177E-2</v>
      </c>
      <c r="N62" s="79">
        <v>0.13117552119423692</v>
      </c>
      <c r="P62" s="95">
        <v>710411</v>
      </c>
      <c r="Q62" s="18">
        <v>707910</v>
      </c>
      <c r="R62" s="19">
        <v>719108</v>
      </c>
      <c r="S62" s="78">
        <v>17.441064281258338</v>
      </c>
      <c r="T62" s="78">
        <v>16.064383706193176</v>
      </c>
      <c r="U62" s="79">
        <v>16.200219965495783</v>
      </c>
    </row>
    <row r="63" spans="1:21" x14ac:dyDescent="0.2">
      <c r="A63" s="17" t="s">
        <v>179</v>
      </c>
      <c r="B63" s="18">
        <v>63122</v>
      </c>
      <c r="C63" s="18">
        <v>65355</v>
      </c>
      <c r="D63" s="19">
        <v>57018</v>
      </c>
      <c r="E63" s="27">
        <v>1.1610153264985443</v>
      </c>
      <c r="F63" s="27">
        <v>1.1324295382951959</v>
      </c>
      <c r="G63" s="28">
        <v>0.97824201581884151</v>
      </c>
      <c r="I63" s="95">
        <v>36025</v>
      </c>
      <c r="J63" s="18">
        <v>35152</v>
      </c>
      <c r="K63" s="19">
        <v>33848</v>
      </c>
      <c r="L63" s="78">
        <v>2.6419347836290248</v>
      </c>
      <c r="M63" s="78">
        <v>2.57615343180544</v>
      </c>
      <c r="N63" s="79">
        <v>2.435561734164855</v>
      </c>
      <c r="P63" s="95">
        <v>27097</v>
      </c>
      <c r="Q63" s="18">
        <v>30203</v>
      </c>
      <c r="R63" s="19">
        <v>23170</v>
      </c>
      <c r="S63" s="78">
        <v>0.66524943846485662</v>
      </c>
      <c r="T63" s="78">
        <v>0.68538738127467125</v>
      </c>
      <c r="U63" s="79">
        <v>0.52197875228830348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164</v>
      </c>
      <c r="F64" s="27" t="s">
        <v>164</v>
      </c>
      <c r="G64" s="28" t="s">
        <v>164</v>
      </c>
      <c r="I64" s="95">
        <v>0</v>
      </c>
      <c r="J64" s="18">
        <v>0</v>
      </c>
      <c r="K64" s="19">
        <v>0</v>
      </c>
      <c r="L64" s="78" t="s">
        <v>164</v>
      </c>
      <c r="M64" s="78" t="s">
        <v>164</v>
      </c>
      <c r="N64" s="79" t="s">
        <v>164</v>
      </c>
      <c r="P64" s="95">
        <v>0</v>
      </c>
      <c r="Q64" s="18">
        <v>0</v>
      </c>
      <c r="R64" s="19">
        <v>0</v>
      </c>
      <c r="S64" s="78" t="s">
        <v>164</v>
      </c>
      <c r="T64" s="78" t="s">
        <v>164</v>
      </c>
      <c r="U64" s="79" t="s">
        <v>164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164</v>
      </c>
      <c r="F65" s="27" t="s">
        <v>164</v>
      </c>
      <c r="G65" s="28" t="s">
        <v>164</v>
      </c>
      <c r="I65" s="95">
        <v>0</v>
      </c>
      <c r="J65" s="18">
        <v>0</v>
      </c>
      <c r="K65" s="19">
        <v>0</v>
      </c>
      <c r="L65" s="78" t="s">
        <v>164</v>
      </c>
      <c r="M65" s="78" t="s">
        <v>164</v>
      </c>
      <c r="N65" s="79" t="s">
        <v>164</v>
      </c>
      <c r="P65" s="95">
        <v>0</v>
      </c>
      <c r="Q65" s="18">
        <v>0</v>
      </c>
      <c r="R65" s="19">
        <v>0</v>
      </c>
      <c r="S65" s="78" t="s">
        <v>164</v>
      </c>
      <c r="T65" s="78" t="s">
        <v>164</v>
      </c>
      <c r="U65" s="79" t="s">
        <v>164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  <c r="I66" s="95">
        <v>0</v>
      </c>
      <c r="J66" s="18">
        <v>0</v>
      </c>
      <c r="K66" s="19">
        <v>0</v>
      </c>
      <c r="L66" s="78" t="s">
        <v>164</v>
      </c>
      <c r="M66" s="78" t="s">
        <v>164</v>
      </c>
      <c r="N66" s="79" t="s">
        <v>164</v>
      </c>
      <c r="P66" s="95">
        <v>0</v>
      </c>
      <c r="Q66" s="18">
        <v>0</v>
      </c>
      <c r="R66" s="19">
        <v>0</v>
      </c>
      <c r="S66" s="78" t="s">
        <v>164</v>
      </c>
      <c r="T66" s="78" t="s">
        <v>164</v>
      </c>
      <c r="U66" s="79" t="s">
        <v>164</v>
      </c>
    </row>
    <row r="67" spans="1:21" x14ac:dyDescent="0.2">
      <c r="A67" s="17" t="s">
        <v>183</v>
      </c>
      <c r="B67" s="18">
        <v>461</v>
      </c>
      <c r="C67" s="18">
        <v>0</v>
      </c>
      <c r="D67" s="19">
        <v>0</v>
      </c>
      <c r="E67" s="27">
        <v>8.4792634187102582E-3</v>
      </c>
      <c r="F67" s="27" t="s">
        <v>164</v>
      </c>
      <c r="G67" s="28" t="s">
        <v>164</v>
      </c>
      <c r="I67" s="95">
        <v>0</v>
      </c>
      <c r="J67" s="18">
        <v>0</v>
      </c>
      <c r="K67" s="19">
        <v>0</v>
      </c>
      <c r="L67" s="78" t="s">
        <v>164</v>
      </c>
      <c r="M67" s="78" t="s">
        <v>164</v>
      </c>
      <c r="N67" s="79" t="s">
        <v>164</v>
      </c>
      <c r="P67" s="95">
        <v>461</v>
      </c>
      <c r="Q67" s="18">
        <v>0</v>
      </c>
      <c r="R67" s="19">
        <v>0</v>
      </c>
      <c r="S67" s="78">
        <v>1.1317857738210832E-2</v>
      </c>
      <c r="T67" s="78" t="s">
        <v>164</v>
      </c>
      <c r="U67" s="79" t="s">
        <v>164</v>
      </c>
    </row>
    <row r="68" spans="1:21" x14ac:dyDescent="0.2">
      <c r="A68" s="17" t="s">
        <v>184</v>
      </c>
      <c r="B68" s="18">
        <v>12700</v>
      </c>
      <c r="C68" s="18">
        <v>6818</v>
      </c>
      <c r="D68" s="19">
        <v>0</v>
      </c>
      <c r="E68" s="27">
        <v>0.2335935909275928</v>
      </c>
      <c r="F68" s="27">
        <v>0.11813793270746913</v>
      </c>
      <c r="G68" s="28" t="s">
        <v>164</v>
      </c>
      <c r="I68" s="95">
        <v>10968</v>
      </c>
      <c r="J68" s="18">
        <v>5263</v>
      </c>
      <c r="K68" s="19">
        <v>0</v>
      </c>
      <c r="L68" s="78">
        <v>0.80435088707406366</v>
      </c>
      <c r="M68" s="78">
        <v>0.38570481086686481</v>
      </c>
      <c r="N68" s="79" t="s">
        <v>164</v>
      </c>
      <c r="P68" s="95">
        <v>1732</v>
      </c>
      <c r="Q68" s="18">
        <v>1555</v>
      </c>
      <c r="R68" s="19">
        <v>0</v>
      </c>
      <c r="S68" s="78">
        <v>4.2521756187811621E-2</v>
      </c>
      <c r="T68" s="78">
        <v>3.5287136307059354E-2</v>
      </c>
      <c r="U68" s="79" t="s">
        <v>164</v>
      </c>
    </row>
    <row r="69" spans="1:21" x14ac:dyDescent="0.2">
      <c r="A69" s="17" t="s">
        <v>185</v>
      </c>
      <c r="B69" s="18">
        <v>3962</v>
      </c>
      <c r="C69" s="18">
        <v>4932</v>
      </c>
      <c r="D69" s="19">
        <v>6013</v>
      </c>
      <c r="E69" s="27">
        <v>7.2873843090954543E-2</v>
      </c>
      <c r="F69" s="27">
        <v>8.5458533897512137E-2</v>
      </c>
      <c r="G69" s="28">
        <v>0.10316337369109217</v>
      </c>
      <c r="I69" s="95">
        <v>2727</v>
      </c>
      <c r="J69" s="18">
        <v>3831</v>
      </c>
      <c r="K69" s="19">
        <v>4839</v>
      </c>
      <c r="L69" s="78">
        <v>0.19998767952689384</v>
      </c>
      <c r="M69" s="78">
        <v>0.28075909755480888</v>
      </c>
      <c r="N69" s="79">
        <v>0.34819437578656742</v>
      </c>
      <c r="P69" s="95">
        <v>1235</v>
      </c>
      <c r="Q69" s="18">
        <v>1101</v>
      </c>
      <c r="R69" s="19">
        <v>1174</v>
      </c>
      <c r="S69" s="78">
        <v>3.0320074417983463E-2</v>
      </c>
      <c r="T69" s="78">
        <v>2.4984654066927556E-2</v>
      </c>
      <c r="U69" s="79">
        <v>2.6448124954098762E-2</v>
      </c>
    </row>
    <row r="70" spans="1:21" x14ac:dyDescent="0.2">
      <c r="A70" s="17" t="s">
        <v>186</v>
      </c>
      <c r="B70" s="18">
        <v>0</v>
      </c>
      <c r="C70" s="18">
        <v>2272</v>
      </c>
      <c r="D70" s="19">
        <v>12751</v>
      </c>
      <c r="E70" s="27" t="s">
        <v>164</v>
      </c>
      <c r="F70" s="27">
        <v>3.9367759329916381E-2</v>
      </c>
      <c r="G70" s="28">
        <v>0.21876537135125834</v>
      </c>
      <c r="I70" s="95">
        <v>0</v>
      </c>
      <c r="J70" s="18">
        <v>0</v>
      </c>
      <c r="K70" s="19">
        <v>0</v>
      </c>
      <c r="L70" s="78" t="s">
        <v>164</v>
      </c>
      <c r="M70" s="78" t="s">
        <v>164</v>
      </c>
      <c r="N70" s="79" t="s">
        <v>164</v>
      </c>
      <c r="P70" s="95">
        <v>0</v>
      </c>
      <c r="Q70" s="18">
        <v>2272</v>
      </c>
      <c r="R70" s="19">
        <v>12751</v>
      </c>
      <c r="S70" s="78" t="s">
        <v>164</v>
      </c>
      <c r="T70" s="78">
        <v>5.1557796584976757E-2</v>
      </c>
      <c r="U70" s="79">
        <v>0.28725727537454282</v>
      </c>
    </row>
    <row r="71" spans="1:21" x14ac:dyDescent="0.2">
      <c r="A71" s="17" t="s">
        <v>187</v>
      </c>
      <c r="B71" s="18">
        <v>0</v>
      </c>
      <c r="C71" s="18">
        <v>0</v>
      </c>
      <c r="D71" s="19">
        <v>0</v>
      </c>
      <c r="E71" s="27" t="s">
        <v>164</v>
      </c>
      <c r="F71" s="27" t="s">
        <v>164</v>
      </c>
      <c r="G71" s="28" t="s">
        <v>164</v>
      </c>
      <c r="I71" s="95">
        <v>0</v>
      </c>
      <c r="J71" s="18">
        <v>0</v>
      </c>
      <c r="K71" s="19">
        <v>0</v>
      </c>
      <c r="L71" s="78" t="s">
        <v>164</v>
      </c>
      <c r="M71" s="78" t="s">
        <v>164</v>
      </c>
      <c r="N71" s="79" t="s">
        <v>164</v>
      </c>
      <c r="P71" s="95">
        <v>0</v>
      </c>
      <c r="Q71" s="18">
        <v>0</v>
      </c>
      <c r="R71" s="19">
        <v>0</v>
      </c>
      <c r="S71" s="78" t="s">
        <v>164</v>
      </c>
      <c r="T71" s="78" t="s">
        <v>164</v>
      </c>
      <c r="U71" s="79" t="s">
        <v>164</v>
      </c>
    </row>
    <row r="72" spans="1:21" x14ac:dyDescent="0.2">
      <c r="A72" s="17" t="s">
        <v>5</v>
      </c>
      <c r="B72" s="18" t="s">
        <v>5</v>
      </c>
      <c r="C72" s="18" t="s">
        <v>5</v>
      </c>
      <c r="D72" s="19" t="s">
        <v>5</v>
      </c>
      <c r="E72" s="27" t="s">
        <v>5</v>
      </c>
      <c r="F72" s="27" t="s">
        <v>5</v>
      </c>
      <c r="G72" s="28" t="s">
        <v>5</v>
      </c>
      <c r="I72" s="95" t="s">
        <v>5</v>
      </c>
      <c r="J72" s="18" t="s">
        <v>5</v>
      </c>
      <c r="K72" s="19" t="s">
        <v>5</v>
      </c>
      <c r="L72" s="78" t="s">
        <v>5</v>
      </c>
      <c r="M72" s="78" t="s">
        <v>5</v>
      </c>
      <c r="N72" s="79" t="s">
        <v>5</v>
      </c>
      <c r="P72" s="95" t="s">
        <v>5</v>
      </c>
      <c r="Q72" s="18" t="s">
        <v>5</v>
      </c>
      <c r="R72" s="19" t="s">
        <v>5</v>
      </c>
      <c r="S72" s="78" t="s">
        <v>5</v>
      </c>
      <c r="T72" s="78" t="s">
        <v>5</v>
      </c>
      <c r="U72" s="79" t="s">
        <v>5</v>
      </c>
    </row>
    <row r="73" spans="1:21" x14ac:dyDescent="0.2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95" t="s">
        <v>5</v>
      </c>
      <c r="J73" s="18" t="s">
        <v>5</v>
      </c>
      <c r="K73" s="19" t="s">
        <v>5</v>
      </c>
      <c r="L73" s="78" t="s">
        <v>5</v>
      </c>
      <c r="M73" s="78" t="s">
        <v>5</v>
      </c>
      <c r="N73" s="79" t="s">
        <v>5</v>
      </c>
      <c r="P73" s="95" t="s">
        <v>5</v>
      </c>
      <c r="Q73" s="18" t="s">
        <v>5</v>
      </c>
      <c r="R73" s="19" t="s">
        <v>5</v>
      </c>
      <c r="S73" s="78" t="s">
        <v>5</v>
      </c>
      <c r="T73" s="78" t="s">
        <v>5</v>
      </c>
      <c r="U73" s="79" t="s">
        <v>5</v>
      </c>
    </row>
    <row r="74" spans="1:21" ht="13.5" thickBot="1" x14ac:dyDescent="0.25">
      <c r="A74" s="20" t="s">
        <v>4</v>
      </c>
      <c r="B74" s="21">
        <v>5436793</v>
      </c>
      <c r="C74" s="21">
        <v>5771220</v>
      </c>
      <c r="D74" s="22">
        <v>5828619</v>
      </c>
      <c r="E74" s="23">
        <v>100</v>
      </c>
      <c r="F74" s="23">
        <v>100</v>
      </c>
      <c r="G74" s="48">
        <v>100</v>
      </c>
      <c r="I74" s="96">
        <v>1363584</v>
      </c>
      <c r="J74" s="21">
        <v>1364515</v>
      </c>
      <c r="K74" s="22">
        <v>1389741</v>
      </c>
      <c r="L74" s="82">
        <v>100</v>
      </c>
      <c r="M74" s="82">
        <v>100</v>
      </c>
      <c r="N74" s="83">
        <v>100</v>
      </c>
      <c r="P74" s="96">
        <v>4073209</v>
      </c>
      <c r="Q74" s="21">
        <v>4406705</v>
      </c>
      <c r="R74" s="22">
        <v>4438878</v>
      </c>
      <c r="S74" s="82">
        <v>100</v>
      </c>
      <c r="T74" s="82">
        <v>100</v>
      </c>
      <c r="U74" s="83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61" t="s">
        <v>159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222">
        <v>12</v>
      </c>
    </row>
    <row r="77" spans="1:21" ht="12.75" customHeight="1" x14ac:dyDescent="0.2">
      <c r="A77" s="63" t="s">
        <v>160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221"/>
    </row>
    <row r="78" spans="1:21" ht="12.75" customHeight="1" x14ac:dyDescent="0.2"/>
    <row r="79" spans="1:21" ht="12.75" customHeight="1" x14ac:dyDescent="0.2"/>
    <row r="82" ht="12.75" customHeight="1" x14ac:dyDescent="0.2"/>
    <row r="83" ht="12.75" customHeight="1" x14ac:dyDescent="0.2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8"/>
  <sheetViews>
    <sheetView showGridLines="0" showRowColHeaders="0" zoomScaleNormal="100" workbookViewId="0"/>
  </sheetViews>
  <sheetFormatPr defaultColWidth="11.42578125" defaultRowHeight="12.75" x14ac:dyDescent="0.2"/>
  <cols>
    <col min="1" max="1" width="27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71" t="s">
        <v>0</v>
      </c>
      <c r="B2" s="3"/>
      <c r="C2" s="3"/>
      <c r="D2" s="3"/>
      <c r="E2" s="3"/>
      <c r="F2" s="3"/>
    </row>
    <row r="3" spans="1:7" ht="6" customHeight="1" x14ac:dyDescent="0.25">
      <c r="A3" s="4"/>
      <c r="B3" s="3"/>
      <c r="C3" s="3"/>
      <c r="D3" s="3"/>
      <c r="E3" s="3"/>
      <c r="F3" s="3"/>
    </row>
    <row r="4" spans="1:7" ht="16.5" thickBot="1" x14ac:dyDescent="0.3">
      <c r="A4" s="5" t="s">
        <v>115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</row>
    <row r="7" spans="1:7" x14ac:dyDescent="0.2">
      <c r="A7" s="17" t="s">
        <v>81</v>
      </c>
      <c r="B7" s="18">
        <v>385041</v>
      </c>
      <c r="C7" s="18">
        <v>376447</v>
      </c>
      <c r="D7" s="19">
        <v>383306</v>
      </c>
      <c r="E7" s="27">
        <v>17.099595648727327</v>
      </c>
      <c r="F7" s="27">
        <v>16.421129313334394</v>
      </c>
      <c r="G7" s="28">
        <v>15.836604169593205</v>
      </c>
    </row>
    <row r="8" spans="1:7" x14ac:dyDescent="0.2">
      <c r="A8" s="17" t="s">
        <v>162</v>
      </c>
      <c r="B8" s="18">
        <v>73743</v>
      </c>
      <c r="C8" s="18">
        <v>63205</v>
      </c>
      <c r="D8" s="19">
        <v>65419</v>
      </c>
      <c r="E8" s="27">
        <v>3.2749122351232707</v>
      </c>
      <c r="F8" s="27">
        <v>2.7570879253900293</v>
      </c>
      <c r="G8" s="28">
        <v>2.7028400499095184</v>
      </c>
    </row>
    <row r="9" spans="1:7" x14ac:dyDescent="0.2">
      <c r="A9" s="17" t="s">
        <v>82</v>
      </c>
      <c r="B9" s="18">
        <v>535030</v>
      </c>
      <c r="C9" s="18">
        <v>603261</v>
      </c>
      <c r="D9" s="19">
        <v>660748</v>
      </c>
      <c r="E9" s="27">
        <v>23.760577860380014</v>
      </c>
      <c r="F9" s="27">
        <v>26.315063981626682</v>
      </c>
      <c r="G9" s="28">
        <v>27.299349688891827</v>
      </c>
    </row>
    <row r="10" spans="1:7" x14ac:dyDescent="0.2">
      <c r="A10" s="17" t="s">
        <v>84</v>
      </c>
      <c r="B10" s="18">
        <v>269395</v>
      </c>
      <c r="C10" s="18">
        <v>266309</v>
      </c>
      <c r="D10" s="19">
        <v>274971</v>
      </c>
      <c r="E10" s="27">
        <v>11.963779363207809</v>
      </c>
      <c r="F10" s="27">
        <v>11.616760198128208</v>
      </c>
      <c r="G10" s="28">
        <v>11.360654112164205</v>
      </c>
    </row>
    <row r="11" spans="1:7" x14ac:dyDescent="0.2">
      <c r="A11" s="17" t="s">
        <v>152</v>
      </c>
      <c r="B11" s="18">
        <v>101918</v>
      </c>
      <c r="C11" s="18">
        <v>106745</v>
      </c>
      <c r="D11" s="19">
        <v>113138</v>
      </c>
      <c r="E11" s="27">
        <v>4.5261584852703782</v>
      </c>
      <c r="F11" s="27">
        <v>4.6563618478879629</v>
      </c>
      <c r="G11" s="28">
        <v>4.6743899718226061</v>
      </c>
    </row>
    <row r="12" spans="1:7" x14ac:dyDescent="0.2">
      <c r="A12" s="17" t="s">
        <v>163</v>
      </c>
      <c r="B12" s="18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</row>
    <row r="13" spans="1:7" x14ac:dyDescent="0.2">
      <c r="A13" s="17" t="s">
        <v>165</v>
      </c>
      <c r="B13" s="18">
        <v>0</v>
      </c>
      <c r="C13" s="18">
        <v>5</v>
      </c>
      <c r="D13" s="19">
        <v>5</v>
      </c>
      <c r="E13" s="27" t="s">
        <v>164</v>
      </c>
      <c r="F13" s="27">
        <v>2.1810678944624866E-4</v>
      </c>
      <c r="G13" s="28">
        <v>2.0657913220238145E-4</v>
      </c>
    </row>
    <row r="14" spans="1:7" x14ac:dyDescent="0.2">
      <c r="A14" s="17" t="s">
        <v>166</v>
      </c>
      <c r="B14" s="18">
        <v>62882</v>
      </c>
      <c r="C14" s="18">
        <v>68133</v>
      </c>
      <c r="D14" s="19">
        <v>55375</v>
      </c>
      <c r="E14" s="27">
        <v>2.7925773452262792</v>
      </c>
      <c r="F14" s="27">
        <v>2.9720539770682524</v>
      </c>
      <c r="G14" s="28">
        <v>2.2878638891413745</v>
      </c>
    </row>
    <row r="15" spans="1:7" x14ac:dyDescent="0.2">
      <c r="A15" s="17" t="s">
        <v>167</v>
      </c>
      <c r="B15" s="18">
        <v>225003</v>
      </c>
      <c r="C15" s="18">
        <v>150927</v>
      </c>
      <c r="D15" s="19">
        <v>138440</v>
      </c>
      <c r="E15" s="27">
        <v>9.9923393086725696</v>
      </c>
      <c r="F15" s="27">
        <v>6.5836406821507945</v>
      </c>
      <c r="G15" s="28">
        <v>5.7197630124195378</v>
      </c>
    </row>
    <row r="16" spans="1:7" x14ac:dyDescent="0.2">
      <c r="A16" s="17" t="s">
        <v>168</v>
      </c>
      <c r="B16" s="18">
        <v>116180</v>
      </c>
      <c r="C16" s="18">
        <v>135220</v>
      </c>
      <c r="D16" s="19">
        <v>166378</v>
      </c>
      <c r="E16" s="27">
        <v>5.1595311212809563</v>
      </c>
      <c r="F16" s="27">
        <v>5.8984800137843489</v>
      </c>
      <c r="G16" s="28">
        <v>6.8740445715135641</v>
      </c>
    </row>
    <row r="17" spans="1:7" x14ac:dyDescent="0.2">
      <c r="A17" s="17" t="s">
        <v>169</v>
      </c>
      <c r="B17" s="18">
        <v>182036</v>
      </c>
      <c r="C17" s="18">
        <v>227635</v>
      </c>
      <c r="D17" s="19">
        <v>257295</v>
      </c>
      <c r="E17" s="27">
        <v>8.0841832259726303</v>
      </c>
      <c r="F17" s="27">
        <v>9.9297478031193638</v>
      </c>
      <c r="G17" s="28">
        <v>10.630355564002347</v>
      </c>
    </row>
    <row r="18" spans="1:7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</row>
    <row r="19" spans="1:7" x14ac:dyDescent="0.2">
      <c r="A19" s="17" t="s">
        <v>171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</row>
    <row r="20" spans="1:7" x14ac:dyDescent="0.2">
      <c r="A20" s="17" t="s">
        <v>172</v>
      </c>
      <c r="B20" s="18">
        <v>48411</v>
      </c>
      <c r="C20" s="18">
        <v>45392</v>
      </c>
      <c r="D20" s="19">
        <v>40049</v>
      </c>
      <c r="E20" s="27">
        <v>2.1499230600131898</v>
      </c>
      <c r="F20" s="27">
        <v>1.9800606773088238</v>
      </c>
      <c r="G20" s="28">
        <v>1.6546575331146349</v>
      </c>
    </row>
    <row r="21" spans="1:7" x14ac:dyDescent="0.2">
      <c r="A21" s="17" t="s">
        <v>173</v>
      </c>
      <c r="B21" s="18">
        <v>72367</v>
      </c>
      <c r="C21" s="18">
        <v>73677</v>
      </c>
      <c r="D21" s="19">
        <v>84850</v>
      </c>
      <c r="E21" s="27">
        <v>3.2138043437230071</v>
      </c>
      <c r="F21" s="27">
        <v>3.2138907852062526</v>
      </c>
      <c r="G21" s="28">
        <v>3.505647873474413</v>
      </c>
    </row>
    <row r="22" spans="1:7" x14ac:dyDescent="0.2">
      <c r="A22" s="17" t="s">
        <v>174</v>
      </c>
      <c r="B22" s="18">
        <v>0</v>
      </c>
      <c r="C22" s="18">
        <v>0</v>
      </c>
      <c r="D22" s="19">
        <v>0</v>
      </c>
      <c r="E22" s="27" t="s">
        <v>164</v>
      </c>
      <c r="F22" s="27" t="s">
        <v>164</v>
      </c>
      <c r="G22" s="28" t="s">
        <v>164</v>
      </c>
    </row>
    <row r="23" spans="1:7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</row>
    <row r="24" spans="1:7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</row>
    <row r="25" spans="1:7" x14ac:dyDescent="0.2">
      <c r="A25" s="17" t="s">
        <v>177</v>
      </c>
      <c r="B25" s="18">
        <v>50854</v>
      </c>
      <c r="C25" s="18">
        <v>54895</v>
      </c>
      <c r="D25" s="19">
        <v>60528</v>
      </c>
      <c r="E25" s="27">
        <v>2.2584162131315351</v>
      </c>
      <c r="F25" s="27">
        <v>2.3945944413303644</v>
      </c>
      <c r="G25" s="28">
        <v>2.5007643427891488</v>
      </c>
    </row>
    <row r="26" spans="1:7" x14ac:dyDescent="0.2">
      <c r="A26" s="17" t="s">
        <v>178</v>
      </c>
      <c r="B26" s="18">
        <v>38017</v>
      </c>
      <c r="C26" s="18">
        <v>39961</v>
      </c>
      <c r="D26" s="19">
        <v>47952</v>
      </c>
      <c r="E26" s="27">
        <v>1.6883275489562586</v>
      </c>
      <c r="F26" s="27">
        <v>1.7431530826123087</v>
      </c>
      <c r="G26" s="28">
        <v>1.981176509473719</v>
      </c>
    </row>
    <row r="27" spans="1:7" x14ac:dyDescent="0.2">
      <c r="A27" s="17" t="s">
        <v>179</v>
      </c>
      <c r="B27" s="18">
        <v>55347</v>
      </c>
      <c r="C27" s="18">
        <v>59798</v>
      </c>
      <c r="D27" s="19">
        <v>55491</v>
      </c>
      <c r="E27" s="27">
        <v>2.457949466083122</v>
      </c>
      <c r="F27" s="27">
        <v>2.6084699590613556</v>
      </c>
      <c r="G27" s="28">
        <v>2.2926565250084696</v>
      </c>
    </row>
    <row r="28" spans="1:7" x14ac:dyDescent="0.2">
      <c r="A28" s="17" t="s">
        <v>180</v>
      </c>
      <c r="B28" s="18">
        <v>3116</v>
      </c>
      <c r="C28" s="18">
        <v>3790</v>
      </c>
      <c r="D28" s="19">
        <v>4220</v>
      </c>
      <c r="E28" s="27">
        <v>0.13838095174652659</v>
      </c>
      <c r="F28" s="27">
        <v>0.1653249464002565</v>
      </c>
      <c r="G28" s="28">
        <v>0.17435278757880993</v>
      </c>
    </row>
    <row r="29" spans="1:7" x14ac:dyDescent="0.2">
      <c r="A29" s="17" t="s">
        <v>181</v>
      </c>
      <c r="B29" s="18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</row>
    <row r="30" spans="1:7" x14ac:dyDescent="0.2">
      <c r="A30" s="17" t="s">
        <v>182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</row>
    <row r="31" spans="1:7" x14ac:dyDescent="0.2">
      <c r="A31" s="17" t="s">
        <v>183</v>
      </c>
      <c r="B31" s="18">
        <v>1446</v>
      </c>
      <c r="C31" s="18">
        <v>0</v>
      </c>
      <c r="D31" s="19">
        <v>0</v>
      </c>
      <c r="E31" s="27">
        <v>6.4216577736032565E-2</v>
      </c>
      <c r="F31" s="27" t="s">
        <v>164</v>
      </c>
      <c r="G31" s="28" t="s">
        <v>164</v>
      </c>
    </row>
    <row r="32" spans="1:7" x14ac:dyDescent="0.2">
      <c r="A32" s="17" t="s">
        <v>184</v>
      </c>
      <c r="B32" s="18">
        <v>28339</v>
      </c>
      <c r="C32" s="18">
        <v>13916</v>
      </c>
      <c r="D32" s="19">
        <v>0</v>
      </c>
      <c r="E32" s="27">
        <v>1.2585294581337667</v>
      </c>
      <c r="F32" s="27">
        <v>0.60703481638679935</v>
      </c>
      <c r="G32" s="28" t="s">
        <v>164</v>
      </c>
    </row>
    <row r="33" spans="1:7" x14ac:dyDescent="0.2">
      <c r="A33" s="17" t="s">
        <v>185</v>
      </c>
      <c r="B33" s="18">
        <v>2630</v>
      </c>
      <c r="C33" s="18">
        <v>2430</v>
      </c>
      <c r="D33" s="19">
        <v>2477</v>
      </c>
      <c r="E33" s="27">
        <v>0.11679778661532893</v>
      </c>
      <c r="F33" s="27">
        <v>0.10599989967087685</v>
      </c>
      <c r="G33" s="28">
        <v>0.10233930209305976</v>
      </c>
    </row>
    <row r="34" spans="1:7" x14ac:dyDescent="0.2">
      <c r="A34" s="17" t="s">
        <v>186</v>
      </c>
      <c r="B34" s="18">
        <v>0</v>
      </c>
      <c r="C34" s="18">
        <v>709</v>
      </c>
      <c r="D34" s="19">
        <v>9738</v>
      </c>
      <c r="E34" s="27" t="s">
        <v>164</v>
      </c>
      <c r="F34" s="27">
        <v>3.0927542743478063E-2</v>
      </c>
      <c r="G34" s="28">
        <v>0.4023335178773581</v>
      </c>
    </row>
    <row r="35" spans="1:7" x14ac:dyDescent="0.2">
      <c r="A35" s="17" t="s">
        <v>187</v>
      </c>
      <c r="B35" s="18">
        <v>0</v>
      </c>
      <c r="C35" s="18">
        <v>0</v>
      </c>
      <c r="D35" s="19">
        <v>0</v>
      </c>
      <c r="E35" s="27" t="s">
        <v>164</v>
      </c>
      <c r="F35" s="27" t="s">
        <v>164</v>
      </c>
      <c r="G35" s="28" t="s">
        <v>164</v>
      </c>
    </row>
    <row r="36" spans="1:7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</row>
    <row r="37" spans="1:7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5" thickBot="1" x14ac:dyDescent="0.25">
      <c r="A38" s="20" t="s">
        <v>4</v>
      </c>
      <c r="B38" s="21">
        <v>2251755</v>
      </c>
      <c r="C38" s="21">
        <v>2292455</v>
      </c>
      <c r="D38" s="22">
        <v>2420380</v>
      </c>
      <c r="E38" s="23">
        <v>100</v>
      </c>
      <c r="F38" s="23">
        <v>100</v>
      </c>
      <c r="G38" s="48">
        <v>100</v>
      </c>
    </row>
    <row r="40" spans="1:7" ht="16.5" thickBot="1" x14ac:dyDescent="0.3">
      <c r="A40" s="5" t="s">
        <v>116</v>
      </c>
      <c r="B40" s="6"/>
      <c r="C40" s="6"/>
      <c r="D40" s="6"/>
      <c r="E40" s="6"/>
      <c r="F40" s="6"/>
    </row>
    <row r="41" spans="1:7" x14ac:dyDescent="0.2">
      <c r="A41" s="7"/>
      <c r="B41" s="86"/>
      <c r="C41" s="85" t="s">
        <v>31</v>
      </c>
      <c r="D41" s="87"/>
      <c r="E41" s="11"/>
      <c r="F41" s="9" t="s">
        <v>2</v>
      </c>
      <c r="G41" s="12"/>
    </row>
    <row r="42" spans="1:7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</row>
    <row r="43" spans="1:7" x14ac:dyDescent="0.2">
      <c r="A43" s="17" t="s">
        <v>81</v>
      </c>
      <c r="B43" s="18">
        <v>194036</v>
      </c>
      <c r="C43" s="18">
        <v>155711</v>
      </c>
      <c r="D43" s="19">
        <v>163224</v>
      </c>
      <c r="E43" s="27">
        <v>10.263175154606676</v>
      </c>
      <c r="F43" s="27">
        <v>7.681261512445527</v>
      </c>
      <c r="G43" s="28">
        <v>7.8639732664223025</v>
      </c>
    </row>
    <row r="44" spans="1:7" x14ac:dyDescent="0.2">
      <c r="A44" s="17" t="s">
        <v>162</v>
      </c>
      <c r="B44" s="18">
        <v>104952</v>
      </c>
      <c r="C44" s="18">
        <v>87087</v>
      </c>
      <c r="D44" s="19">
        <v>60921</v>
      </c>
      <c r="E44" s="27">
        <v>5.5512418253637463</v>
      </c>
      <c r="F44" s="27">
        <v>4.2960228971257237</v>
      </c>
      <c r="G44" s="28">
        <v>2.9351144155498767</v>
      </c>
    </row>
    <row r="45" spans="1:7" x14ac:dyDescent="0.2">
      <c r="A45" s="17" t="s">
        <v>82</v>
      </c>
      <c r="B45" s="18">
        <v>335732</v>
      </c>
      <c r="C45" s="18">
        <v>435359</v>
      </c>
      <c r="D45" s="19">
        <v>475280</v>
      </c>
      <c r="E45" s="27">
        <v>17.757922864862234</v>
      </c>
      <c r="F45" s="27">
        <v>21.476365387138816</v>
      </c>
      <c r="G45" s="28">
        <v>22.898527263546978</v>
      </c>
    </row>
    <row r="46" spans="1:7" x14ac:dyDescent="0.2">
      <c r="A46" s="17" t="s">
        <v>84</v>
      </c>
      <c r="B46" s="18">
        <v>168677</v>
      </c>
      <c r="C46" s="18">
        <v>155681</v>
      </c>
      <c r="D46" s="19">
        <v>164181</v>
      </c>
      <c r="E46" s="27">
        <v>8.9218577766681975</v>
      </c>
      <c r="F46" s="27">
        <v>7.6797816051469203</v>
      </c>
      <c r="G46" s="28">
        <v>7.9100805938739409</v>
      </c>
    </row>
    <row r="47" spans="1:7" x14ac:dyDescent="0.2">
      <c r="A47" s="17" t="s">
        <v>152</v>
      </c>
      <c r="B47" s="18">
        <v>50348</v>
      </c>
      <c r="C47" s="18">
        <v>52086</v>
      </c>
      <c r="D47" s="19">
        <v>54266</v>
      </c>
      <c r="E47" s="27">
        <v>2.6630642905653432</v>
      </c>
      <c r="F47" s="27">
        <v>2.5694150518411525</v>
      </c>
      <c r="G47" s="28">
        <v>2.6144830005126249</v>
      </c>
    </row>
    <row r="48" spans="1:7" x14ac:dyDescent="0.2">
      <c r="A48" s="17" t="s">
        <v>163</v>
      </c>
      <c r="B48" s="18">
        <v>0</v>
      </c>
      <c r="C48" s="18">
        <v>0</v>
      </c>
      <c r="D48" s="19">
        <v>0</v>
      </c>
      <c r="E48" s="27" t="s">
        <v>164</v>
      </c>
      <c r="F48" s="27" t="s">
        <v>164</v>
      </c>
      <c r="G48" s="28" t="s">
        <v>164</v>
      </c>
    </row>
    <row r="49" spans="1:7" x14ac:dyDescent="0.2">
      <c r="A49" s="17" t="s">
        <v>165</v>
      </c>
      <c r="B49" s="18">
        <v>0</v>
      </c>
      <c r="C49" s="18">
        <v>2</v>
      </c>
      <c r="D49" s="19">
        <v>2</v>
      </c>
      <c r="E49" s="27" t="s">
        <v>164</v>
      </c>
      <c r="F49" s="27">
        <v>9.8660486573787684E-5</v>
      </c>
      <c r="G49" s="28">
        <v>9.6358051100601657E-5</v>
      </c>
    </row>
    <row r="50" spans="1:7" x14ac:dyDescent="0.2">
      <c r="A50" s="17" t="s">
        <v>166</v>
      </c>
      <c r="B50" s="18">
        <v>62361</v>
      </c>
      <c r="C50" s="18">
        <v>67159</v>
      </c>
      <c r="D50" s="19">
        <v>53510</v>
      </c>
      <c r="E50" s="27">
        <v>3.2984696953989308</v>
      </c>
      <c r="F50" s="27">
        <v>3.3129698089045037</v>
      </c>
      <c r="G50" s="28">
        <v>2.5780596571965972</v>
      </c>
    </row>
    <row r="51" spans="1:7" x14ac:dyDescent="0.2">
      <c r="A51" s="17" t="s">
        <v>167</v>
      </c>
      <c r="B51" s="18">
        <v>275735</v>
      </c>
      <c r="C51" s="18">
        <v>145995</v>
      </c>
      <c r="D51" s="19">
        <v>122370</v>
      </c>
      <c r="E51" s="27">
        <v>14.584492574859674</v>
      </c>
      <c r="F51" s="27">
        <v>7.2019688686700665</v>
      </c>
      <c r="G51" s="28">
        <v>5.8956673565903124</v>
      </c>
    </row>
    <row r="52" spans="1:7" x14ac:dyDescent="0.2">
      <c r="A52" s="17" t="s">
        <v>168</v>
      </c>
      <c r="B52" s="18">
        <v>338998</v>
      </c>
      <c r="C52" s="18">
        <v>360680</v>
      </c>
      <c r="D52" s="19">
        <v>390725</v>
      </c>
      <c r="E52" s="27">
        <v>17.930671891099351</v>
      </c>
      <c r="F52" s="27">
        <v>17.79243214871687</v>
      </c>
      <c r="G52" s="28">
        <v>18.824749758141291</v>
      </c>
    </row>
    <row r="53" spans="1:7" x14ac:dyDescent="0.2">
      <c r="A53" s="17" t="s">
        <v>169</v>
      </c>
      <c r="B53" s="18">
        <v>150171</v>
      </c>
      <c r="C53" s="18">
        <v>351889</v>
      </c>
      <c r="D53" s="19">
        <v>367508</v>
      </c>
      <c r="E53" s="27">
        <v>7.9430171521905173</v>
      </c>
      <c r="F53" s="27">
        <v>17.358769979981787</v>
      </c>
      <c r="G53" s="28">
        <v>17.706177321939958</v>
      </c>
    </row>
    <row r="54" spans="1:7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</row>
    <row r="55" spans="1:7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164</v>
      </c>
      <c r="F55" s="27" t="s">
        <v>164</v>
      </c>
      <c r="G55" s="28" t="s">
        <v>164</v>
      </c>
    </row>
    <row r="56" spans="1:7" x14ac:dyDescent="0.2">
      <c r="A56" s="17" t="s">
        <v>172</v>
      </c>
      <c r="B56" s="18">
        <v>44010</v>
      </c>
      <c r="C56" s="18">
        <v>45395</v>
      </c>
      <c r="D56" s="19">
        <v>47217</v>
      </c>
      <c r="E56" s="27">
        <v>2.3278275090923324</v>
      </c>
      <c r="F56" s="27">
        <v>2.2393463940085461</v>
      </c>
      <c r="G56" s="28">
        <v>2.2748690494085544</v>
      </c>
    </row>
    <row r="57" spans="1:7" x14ac:dyDescent="0.2">
      <c r="A57" s="17" t="s">
        <v>173</v>
      </c>
      <c r="B57" s="18">
        <v>24467</v>
      </c>
      <c r="C57" s="18">
        <v>26011</v>
      </c>
      <c r="D57" s="19">
        <v>33849</v>
      </c>
      <c r="E57" s="27">
        <v>1.2941366885926402</v>
      </c>
      <c r="F57" s="27">
        <v>1.2831289581353957</v>
      </c>
      <c r="G57" s="28">
        <v>1.6308118358521329</v>
      </c>
    </row>
    <row r="58" spans="1:7" x14ac:dyDescent="0.2">
      <c r="A58" s="17" t="s">
        <v>174</v>
      </c>
      <c r="B58" s="18">
        <v>0</v>
      </c>
      <c r="C58" s="18">
        <v>0</v>
      </c>
      <c r="D58" s="19">
        <v>0</v>
      </c>
      <c r="E58" s="27" t="s">
        <v>164</v>
      </c>
      <c r="F58" s="27" t="s">
        <v>164</v>
      </c>
      <c r="G58" s="28" t="s">
        <v>164</v>
      </c>
    </row>
    <row r="59" spans="1:7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164</v>
      </c>
      <c r="F59" s="27" t="s">
        <v>164</v>
      </c>
      <c r="G59" s="28" t="s">
        <v>164</v>
      </c>
    </row>
    <row r="60" spans="1:7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164</v>
      </c>
      <c r="F60" s="27" t="s">
        <v>164</v>
      </c>
      <c r="G60" s="28" t="s">
        <v>164</v>
      </c>
    </row>
    <row r="61" spans="1:7" x14ac:dyDescent="0.2">
      <c r="A61" s="17" t="s">
        <v>177</v>
      </c>
      <c r="B61" s="18">
        <v>20110</v>
      </c>
      <c r="C61" s="18">
        <v>21916</v>
      </c>
      <c r="D61" s="19">
        <v>25884</v>
      </c>
      <c r="E61" s="27">
        <v>1.0636812362610044</v>
      </c>
      <c r="F61" s="27">
        <v>1.0811216118755655</v>
      </c>
      <c r="G61" s="28">
        <v>1.2470658973439868</v>
      </c>
    </row>
    <row r="62" spans="1:7" x14ac:dyDescent="0.2">
      <c r="A62" s="17" t="s">
        <v>178</v>
      </c>
      <c r="B62" s="18">
        <v>27569</v>
      </c>
      <c r="C62" s="18">
        <v>29401</v>
      </c>
      <c r="D62" s="19">
        <v>35674</v>
      </c>
      <c r="E62" s="27">
        <v>1.4582112383132586</v>
      </c>
      <c r="F62" s="27">
        <v>1.4503584828779659</v>
      </c>
      <c r="G62" s="28">
        <v>1.7187385574814318</v>
      </c>
    </row>
    <row r="63" spans="1:7" x14ac:dyDescent="0.2">
      <c r="A63" s="17" t="s">
        <v>179</v>
      </c>
      <c r="B63" s="18">
        <v>78158</v>
      </c>
      <c r="C63" s="18">
        <v>79023</v>
      </c>
      <c r="D63" s="19">
        <v>68937</v>
      </c>
      <c r="E63" s="27">
        <v>4.1340227779058969</v>
      </c>
      <c r="F63" s="27">
        <v>3.898223815260212</v>
      </c>
      <c r="G63" s="28">
        <v>3.3213174843610882</v>
      </c>
    </row>
    <row r="64" spans="1:7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164</v>
      </c>
      <c r="F64" s="27" t="s">
        <v>164</v>
      </c>
      <c r="G64" s="28" t="s">
        <v>164</v>
      </c>
    </row>
    <row r="65" spans="1:7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164</v>
      </c>
      <c r="F65" s="27" t="s">
        <v>164</v>
      </c>
      <c r="G65" s="28" t="s">
        <v>164</v>
      </c>
    </row>
    <row r="66" spans="1:7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</row>
    <row r="67" spans="1:7" x14ac:dyDescent="0.2">
      <c r="A67" s="17" t="s">
        <v>183</v>
      </c>
      <c r="B67" s="18">
        <v>1325</v>
      </c>
      <c r="C67" s="18">
        <v>0</v>
      </c>
      <c r="D67" s="19">
        <v>0</v>
      </c>
      <c r="E67" s="27">
        <v>7.0083423075376974E-2</v>
      </c>
      <c r="F67" s="27" t="s">
        <v>164</v>
      </c>
      <c r="G67" s="28" t="s">
        <v>164</v>
      </c>
    </row>
    <row r="68" spans="1:7" x14ac:dyDescent="0.2">
      <c r="A68" s="17" t="s">
        <v>184</v>
      </c>
      <c r="B68" s="18">
        <v>11999</v>
      </c>
      <c r="C68" s="18">
        <v>9913</v>
      </c>
      <c r="D68" s="19">
        <v>0</v>
      </c>
      <c r="E68" s="27">
        <v>0.63466490074071569</v>
      </c>
      <c r="F68" s="27">
        <v>0.48901070170297867</v>
      </c>
      <c r="G68" s="28" t="s">
        <v>164</v>
      </c>
    </row>
    <row r="69" spans="1:7" x14ac:dyDescent="0.2">
      <c r="A69" s="17" t="s">
        <v>185</v>
      </c>
      <c r="B69" s="18">
        <v>1956</v>
      </c>
      <c r="C69" s="18">
        <v>1743</v>
      </c>
      <c r="D69" s="19">
        <v>1605</v>
      </c>
      <c r="E69" s="27">
        <v>0.10345900040410366</v>
      </c>
      <c r="F69" s="27">
        <v>8.5982614049055966E-2</v>
      </c>
      <c r="G69" s="28">
        <v>7.7327336008232828E-2</v>
      </c>
    </row>
    <row r="70" spans="1:7" x14ac:dyDescent="0.2">
      <c r="A70" s="17" t="s">
        <v>186</v>
      </c>
      <c r="B70" s="18">
        <v>0</v>
      </c>
      <c r="C70" s="18">
        <v>2103</v>
      </c>
      <c r="D70" s="19">
        <v>10439</v>
      </c>
      <c r="E70" s="27" t="s">
        <v>164</v>
      </c>
      <c r="F70" s="27">
        <v>0.10374150163233775</v>
      </c>
      <c r="G70" s="28">
        <v>0.50294084771959036</v>
      </c>
    </row>
    <row r="71" spans="1:7" x14ac:dyDescent="0.2">
      <c r="A71" s="17" t="s">
        <v>187</v>
      </c>
      <c r="B71" s="18">
        <v>0</v>
      </c>
      <c r="C71" s="18">
        <v>0</v>
      </c>
      <c r="D71" s="19">
        <v>0</v>
      </c>
      <c r="E71" s="27" t="s">
        <v>164</v>
      </c>
      <c r="F71" s="27" t="s">
        <v>164</v>
      </c>
      <c r="G71" s="28" t="s">
        <v>164</v>
      </c>
    </row>
    <row r="72" spans="1:7" x14ac:dyDescent="0.2">
      <c r="A72" s="17" t="s">
        <v>5</v>
      </c>
      <c r="B72" s="18" t="s">
        <v>5</v>
      </c>
      <c r="C72" s="18" t="s">
        <v>5</v>
      </c>
      <c r="D72" s="19" t="s">
        <v>5</v>
      </c>
      <c r="E72" s="27" t="s">
        <v>5</v>
      </c>
      <c r="F72" s="27" t="s">
        <v>5</v>
      </c>
      <c r="G72" s="28" t="s">
        <v>5</v>
      </c>
    </row>
    <row r="73" spans="1:7" x14ac:dyDescent="0.2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5" thickBot="1" x14ac:dyDescent="0.25">
      <c r="A74" s="20" t="s">
        <v>4</v>
      </c>
      <c r="B74" s="21">
        <v>1890604</v>
      </c>
      <c r="C74" s="21">
        <v>2027154</v>
      </c>
      <c r="D74" s="22">
        <v>2075592</v>
      </c>
      <c r="E74" s="23">
        <v>100</v>
      </c>
      <c r="F74" s="23">
        <v>100</v>
      </c>
      <c r="G74" s="48">
        <v>100</v>
      </c>
    </row>
    <row r="75" spans="1:7" x14ac:dyDescent="0.2">
      <c r="A75" s="24"/>
      <c r="B75" s="24"/>
      <c r="C75" s="24"/>
      <c r="D75" s="24"/>
      <c r="E75" s="24"/>
      <c r="F75" s="24"/>
      <c r="G75" s="24"/>
    </row>
    <row r="76" spans="1:7" ht="12.75" customHeight="1" x14ac:dyDescent="0.2">
      <c r="A76" s="26" t="s">
        <v>159</v>
      </c>
      <c r="G76" s="222">
        <v>13</v>
      </c>
    </row>
    <row r="77" spans="1:7" ht="12.75" customHeight="1" x14ac:dyDescent="0.2">
      <c r="A77" s="26" t="s">
        <v>160</v>
      </c>
      <c r="G77" s="221"/>
    </row>
    <row r="78" spans="1:7" ht="12.75" customHeight="1" x14ac:dyDescent="0.2"/>
  </sheetData>
  <mergeCells count="1">
    <mergeCell ref="G76:G77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8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117</v>
      </c>
      <c r="B4" s="6"/>
      <c r="C4" s="6"/>
      <c r="D4" s="237" t="s">
        <v>104</v>
      </c>
      <c r="E4" s="237"/>
      <c r="F4" s="6"/>
      <c r="I4" s="237" t="s">
        <v>107</v>
      </c>
      <c r="J4" s="237"/>
      <c r="K4" s="237"/>
      <c r="L4" s="237"/>
      <c r="M4" s="237"/>
      <c r="N4" s="237"/>
      <c r="P4" s="237" t="s">
        <v>108</v>
      </c>
      <c r="Q4" s="237"/>
      <c r="R4" s="237"/>
      <c r="S4" s="237"/>
      <c r="T4" s="237"/>
      <c r="U4" s="237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4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4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321570</v>
      </c>
      <c r="C7" s="18">
        <v>350255</v>
      </c>
      <c r="D7" s="19">
        <v>387832</v>
      </c>
      <c r="E7" s="27">
        <v>19.163463022567441</v>
      </c>
      <c r="F7" s="27">
        <v>19.077610041242998</v>
      </c>
      <c r="G7" s="28">
        <v>19.322695268671914</v>
      </c>
      <c r="I7" s="95">
        <v>321570</v>
      </c>
      <c r="J7" s="18">
        <v>350255</v>
      </c>
      <c r="K7" s="19">
        <v>387832</v>
      </c>
      <c r="L7" s="78">
        <v>19.205294849084616</v>
      </c>
      <c r="M7" s="78">
        <v>19.11466397146021</v>
      </c>
      <c r="N7" s="79">
        <v>19.624046834757706</v>
      </c>
      <c r="P7" s="95">
        <v>0</v>
      </c>
      <c r="Q7" s="18">
        <v>0</v>
      </c>
      <c r="R7" s="19">
        <v>0</v>
      </c>
      <c r="S7" s="78" t="s">
        <v>164</v>
      </c>
      <c r="T7" s="78" t="s">
        <v>164</v>
      </c>
      <c r="U7" s="79" t="s">
        <v>164</v>
      </c>
    </row>
    <row r="8" spans="1:21" x14ac:dyDescent="0.2">
      <c r="A8" s="17" t="s">
        <v>162</v>
      </c>
      <c r="B8" s="18">
        <v>135157</v>
      </c>
      <c r="C8" s="18">
        <v>204674</v>
      </c>
      <c r="D8" s="19">
        <v>255236</v>
      </c>
      <c r="E8" s="27">
        <v>8.0544707893806873</v>
      </c>
      <c r="F8" s="27">
        <v>11.148137093207433</v>
      </c>
      <c r="G8" s="28">
        <v>12.716453128145035</v>
      </c>
      <c r="I8" s="95">
        <v>134319</v>
      </c>
      <c r="J8" s="18">
        <v>202998</v>
      </c>
      <c r="K8" s="19">
        <v>247652</v>
      </c>
      <c r="L8" s="78">
        <v>8.0220045365991748</v>
      </c>
      <c r="M8" s="78">
        <v>11.078324526069519</v>
      </c>
      <c r="N8" s="79">
        <v>12.531030050953545</v>
      </c>
      <c r="P8" s="95">
        <v>838</v>
      </c>
      <c r="Q8" s="18">
        <v>1676</v>
      </c>
      <c r="R8" s="19">
        <v>7584</v>
      </c>
      <c r="S8" s="78">
        <v>22.927496580027359</v>
      </c>
      <c r="T8" s="78">
        <v>47.091879741500421</v>
      </c>
      <c r="U8" s="79">
        <v>24.605801051197197</v>
      </c>
    </row>
    <row r="9" spans="1:21" x14ac:dyDescent="0.2">
      <c r="A9" s="17" t="s">
        <v>82</v>
      </c>
      <c r="B9" s="18">
        <v>439344</v>
      </c>
      <c r="C9" s="18">
        <v>451886</v>
      </c>
      <c r="D9" s="19">
        <v>472561</v>
      </c>
      <c r="E9" s="27">
        <v>26.182021016223121</v>
      </c>
      <c r="F9" s="27">
        <v>24.613224339687182</v>
      </c>
      <c r="G9" s="28">
        <v>23.544091768752629</v>
      </c>
      <c r="I9" s="95">
        <v>439344</v>
      </c>
      <c r="J9" s="18">
        <v>451886</v>
      </c>
      <c r="K9" s="19">
        <v>472561</v>
      </c>
      <c r="L9" s="78">
        <v>26.239173617489914</v>
      </c>
      <c r="M9" s="78">
        <v>24.661029945060793</v>
      </c>
      <c r="N9" s="79">
        <v>23.911279100950761</v>
      </c>
      <c r="P9" s="95">
        <v>0</v>
      </c>
      <c r="Q9" s="18">
        <v>0</v>
      </c>
      <c r="R9" s="19">
        <v>0</v>
      </c>
      <c r="S9" s="78" t="s">
        <v>164</v>
      </c>
      <c r="T9" s="78" t="s">
        <v>164</v>
      </c>
      <c r="U9" s="79" t="s">
        <v>164</v>
      </c>
    </row>
    <row r="10" spans="1:21" x14ac:dyDescent="0.2">
      <c r="A10" s="17" t="s">
        <v>84</v>
      </c>
      <c r="B10" s="18">
        <v>165706</v>
      </c>
      <c r="C10" s="18">
        <v>186640</v>
      </c>
      <c r="D10" s="19">
        <v>205843</v>
      </c>
      <c r="E10" s="27">
        <v>9.874990837508351</v>
      </c>
      <c r="F10" s="27">
        <v>10.165865264157809</v>
      </c>
      <c r="G10" s="28">
        <v>10.255578606688548</v>
      </c>
      <c r="I10" s="95">
        <v>165706</v>
      </c>
      <c r="J10" s="18">
        <v>186640</v>
      </c>
      <c r="K10" s="19">
        <v>205843</v>
      </c>
      <c r="L10" s="78">
        <v>9.8965469050670638</v>
      </c>
      <c r="M10" s="78">
        <v>10.185610151556247</v>
      </c>
      <c r="N10" s="79">
        <v>10.415521856388926</v>
      </c>
      <c r="P10" s="95">
        <v>0</v>
      </c>
      <c r="Q10" s="18">
        <v>0</v>
      </c>
      <c r="R10" s="19">
        <v>0</v>
      </c>
      <c r="S10" s="78" t="s">
        <v>164</v>
      </c>
      <c r="T10" s="78" t="s">
        <v>164</v>
      </c>
      <c r="U10" s="79" t="s">
        <v>164</v>
      </c>
    </row>
    <row r="11" spans="1:21" x14ac:dyDescent="0.2">
      <c r="A11" s="17" t="s">
        <v>152</v>
      </c>
      <c r="B11" s="18">
        <v>25024</v>
      </c>
      <c r="C11" s="18">
        <v>24389</v>
      </c>
      <c r="D11" s="19">
        <v>23468</v>
      </c>
      <c r="E11" s="27">
        <v>1.4912662831630052</v>
      </c>
      <c r="F11" s="27">
        <v>1.3284145302590269</v>
      </c>
      <c r="G11" s="28">
        <v>1.1692305239515886</v>
      </c>
      <c r="I11" s="95">
        <v>25024</v>
      </c>
      <c r="J11" s="18">
        <v>24389</v>
      </c>
      <c r="K11" s="19">
        <v>23468</v>
      </c>
      <c r="L11" s="78">
        <v>1.4945215607907874</v>
      </c>
      <c r="M11" s="78">
        <v>1.3309946741658021</v>
      </c>
      <c r="N11" s="79">
        <v>1.1874655291932945</v>
      </c>
      <c r="P11" s="95">
        <v>0</v>
      </c>
      <c r="Q11" s="18">
        <v>0</v>
      </c>
      <c r="R11" s="19">
        <v>0</v>
      </c>
      <c r="S11" s="78" t="s">
        <v>164</v>
      </c>
      <c r="T11" s="78" t="s">
        <v>164</v>
      </c>
      <c r="U11" s="79" t="s">
        <v>164</v>
      </c>
    </row>
    <row r="12" spans="1:21" x14ac:dyDescent="0.2">
      <c r="A12" s="17" t="s">
        <v>163</v>
      </c>
      <c r="B12" s="18">
        <v>336042</v>
      </c>
      <c r="C12" s="18">
        <v>350387</v>
      </c>
      <c r="D12" s="19">
        <v>372565</v>
      </c>
      <c r="E12" s="27">
        <v>20.025899309729166</v>
      </c>
      <c r="F12" s="27">
        <v>19.084799787357813</v>
      </c>
      <c r="G12" s="28">
        <v>18.562057702233833</v>
      </c>
      <c r="I12" s="95">
        <v>336042</v>
      </c>
      <c r="J12" s="18">
        <v>350387</v>
      </c>
      <c r="K12" s="19">
        <v>350859</v>
      </c>
      <c r="L12" s="78">
        <v>20.069613744056017</v>
      </c>
      <c r="M12" s="78">
        <v>19.121867682026032</v>
      </c>
      <c r="N12" s="79">
        <v>17.753237093370981</v>
      </c>
      <c r="P12" s="95">
        <v>0</v>
      </c>
      <c r="Q12" s="18">
        <v>0</v>
      </c>
      <c r="R12" s="19">
        <v>21706</v>
      </c>
      <c r="S12" s="78" t="s">
        <v>164</v>
      </c>
      <c r="T12" s="78" t="s">
        <v>164</v>
      </c>
      <c r="U12" s="79">
        <v>70.423723314515613</v>
      </c>
    </row>
    <row r="13" spans="1:21" x14ac:dyDescent="0.2">
      <c r="A13" s="17" t="s">
        <v>165</v>
      </c>
      <c r="B13" s="18">
        <v>16558</v>
      </c>
      <c r="C13" s="18">
        <v>17578</v>
      </c>
      <c r="D13" s="19">
        <v>19266</v>
      </c>
      <c r="E13" s="27">
        <v>0.98674820638639071</v>
      </c>
      <c r="F13" s="27">
        <v>0.95743452428935893</v>
      </c>
      <c r="G13" s="28">
        <v>0.95987707833864444</v>
      </c>
      <c r="I13" s="95">
        <v>16558</v>
      </c>
      <c r="J13" s="18">
        <v>17578</v>
      </c>
      <c r="K13" s="19">
        <v>19266</v>
      </c>
      <c r="L13" s="78">
        <v>0.98890217405586056</v>
      </c>
      <c r="M13" s="78">
        <v>0.95929412368225309</v>
      </c>
      <c r="N13" s="79">
        <v>0.97484706346676386</v>
      </c>
      <c r="P13" s="95">
        <v>0</v>
      </c>
      <c r="Q13" s="18">
        <v>0</v>
      </c>
      <c r="R13" s="19">
        <v>0</v>
      </c>
      <c r="S13" s="78" t="s">
        <v>164</v>
      </c>
      <c r="T13" s="78" t="s">
        <v>164</v>
      </c>
      <c r="U13" s="79" t="s">
        <v>164</v>
      </c>
    </row>
    <row r="14" spans="1:21" x14ac:dyDescent="0.2">
      <c r="A14" s="17" t="s">
        <v>166</v>
      </c>
      <c r="B14" s="18">
        <v>4884</v>
      </c>
      <c r="C14" s="18">
        <v>4491</v>
      </c>
      <c r="D14" s="19">
        <v>4107</v>
      </c>
      <c r="E14" s="27">
        <v>0.29105436888459552</v>
      </c>
      <c r="F14" s="27">
        <v>0.24461477122445735</v>
      </c>
      <c r="G14" s="28">
        <v>0.20462032392488386</v>
      </c>
      <c r="I14" s="95">
        <v>4884</v>
      </c>
      <c r="J14" s="18">
        <v>4491</v>
      </c>
      <c r="K14" s="19">
        <v>4107</v>
      </c>
      <c r="L14" s="78">
        <v>0.29168970999449351</v>
      </c>
      <c r="M14" s="78">
        <v>0.24508987993269987</v>
      </c>
      <c r="N14" s="79">
        <v>0.20781152754375579</v>
      </c>
      <c r="P14" s="95">
        <v>0</v>
      </c>
      <c r="Q14" s="18">
        <v>0</v>
      </c>
      <c r="R14" s="19">
        <v>0</v>
      </c>
      <c r="S14" s="78" t="s">
        <v>164</v>
      </c>
      <c r="T14" s="78" t="s">
        <v>164</v>
      </c>
      <c r="U14" s="79" t="s">
        <v>164</v>
      </c>
    </row>
    <row r="15" spans="1:21" x14ac:dyDescent="0.2">
      <c r="A15" s="17" t="s">
        <v>167</v>
      </c>
      <c r="B15" s="18">
        <v>1947</v>
      </c>
      <c r="C15" s="18">
        <v>1871</v>
      </c>
      <c r="D15" s="19">
        <v>1517</v>
      </c>
      <c r="E15" s="27">
        <v>0.1160284308391293</v>
      </c>
      <c r="F15" s="27">
        <v>0.10190920440012462</v>
      </c>
      <c r="G15" s="28">
        <v>7.5580480008290443E-2</v>
      </c>
      <c r="I15" s="95">
        <v>0</v>
      </c>
      <c r="J15" s="18">
        <v>0</v>
      </c>
      <c r="K15" s="19">
        <v>0</v>
      </c>
      <c r="L15" s="78" t="s">
        <v>164</v>
      </c>
      <c r="M15" s="78" t="s">
        <v>164</v>
      </c>
      <c r="N15" s="79" t="s">
        <v>164</v>
      </c>
      <c r="P15" s="95">
        <v>1947</v>
      </c>
      <c r="Q15" s="18">
        <v>1871</v>
      </c>
      <c r="R15" s="19">
        <v>1517</v>
      </c>
      <c r="S15" s="78">
        <v>53.269493844049251</v>
      </c>
      <c r="T15" s="78">
        <v>52.570946895195277</v>
      </c>
      <c r="U15" s="79">
        <v>4.9218090973979622</v>
      </c>
    </row>
    <row r="16" spans="1:21" x14ac:dyDescent="0.2">
      <c r="A16" s="17" t="s">
        <v>168</v>
      </c>
      <c r="B16" s="18">
        <v>7103</v>
      </c>
      <c r="C16" s="18">
        <v>8732</v>
      </c>
      <c r="D16" s="19">
        <v>10012</v>
      </c>
      <c r="E16" s="27">
        <v>0.42329221584506183</v>
      </c>
      <c r="F16" s="27">
        <v>0.47561259904964631</v>
      </c>
      <c r="G16" s="28">
        <v>0.49882120358800519</v>
      </c>
      <c r="I16" s="95">
        <v>7103</v>
      </c>
      <c r="J16" s="18">
        <v>8732</v>
      </c>
      <c r="K16" s="19">
        <v>10012</v>
      </c>
      <c r="L16" s="78">
        <v>0.42421621828232747</v>
      </c>
      <c r="M16" s="78">
        <v>0.47653636864224791</v>
      </c>
      <c r="N16" s="79">
        <v>0.50660068511518941</v>
      </c>
      <c r="P16" s="95">
        <v>0</v>
      </c>
      <c r="Q16" s="18">
        <v>0</v>
      </c>
      <c r="R16" s="19">
        <v>0</v>
      </c>
      <c r="S16" s="78" t="s">
        <v>164</v>
      </c>
      <c r="T16" s="78" t="s">
        <v>164</v>
      </c>
      <c r="U16" s="79" t="s">
        <v>164</v>
      </c>
    </row>
    <row r="17" spans="1:21" x14ac:dyDescent="0.2">
      <c r="A17" s="17" t="s">
        <v>169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5">
        <v>0</v>
      </c>
      <c r="J17" s="18">
        <v>0</v>
      </c>
      <c r="K17" s="19">
        <v>0</v>
      </c>
      <c r="L17" s="78" t="s">
        <v>164</v>
      </c>
      <c r="M17" s="78" t="s">
        <v>164</v>
      </c>
      <c r="N17" s="79" t="s">
        <v>164</v>
      </c>
      <c r="P17" s="95">
        <v>0</v>
      </c>
      <c r="Q17" s="18">
        <v>0</v>
      </c>
      <c r="R17" s="19">
        <v>0</v>
      </c>
      <c r="S17" s="78" t="s">
        <v>164</v>
      </c>
      <c r="T17" s="78" t="s">
        <v>164</v>
      </c>
      <c r="U17" s="79" t="s">
        <v>164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5">
        <v>0</v>
      </c>
      <c r="J18" s="18">
        <v>0</v>
      </c>
      <c r="K18" s="19">
        <v>0</v>
      </c>
      <c r="L18" s="78" t="s">
        <v>164</v>
      </c>
      <c r="M18" s="78" t="s">
        <v>164</v>
      </c>
      <c r="N18" s="79" t="s">
        <v>164</v>
      </c>
      <c r="P18" s="95">
        <v>0</v>
      </c>
      <c r="Q18" s="18">
        <v>0</v>
      </c>
      <c r="R18" s="19">
        <v>0</v>
      </c>
      <c r="S18" s="78" t="s">
        <v>164</v>
      </c>
      <c r="T18" s="78" t="s">
        <v>164</v>
      </c>
      <c r="U18" s="79" t="s">
        <v>164</v>
      </c>
    </row>
    <row r="19" spans="1:21" x14ac:dyDescent="0.2">
      <c r="A19" s="17" t="s">
        <v>171</v>
      </c>
      <c r="B19" s="18">
        <v>21909</v>
      </c>
      <c r="C19" s="18">
        <v>20897</v>
      </c>
      <c r="D19" s="19">
        <v>21563</v>
      </c>
      <c r="E19" s="27">
        <v>1.305632712508723</v>
      </c>
      <c r="F19" s="27">
        <v>1.1382130648580462</v>
      </c>
      <c r="G19" s="28">
        <v>1.0743189785225884</v>
      </c>
      <c r="I19" s="95">
        <v>21052</v>
      </c>
      <c r="J19" s="18">
        <v>20897</v>
      </c>
      <c r="K19" s="19">
        <v>21563</v>
      </c>
      <c r="L19" s="78">
        <v>1.257299708190843</v>
      </c>
      <c r="M19" s="78">
        <v>1.140423785560817</v>
      </c>
      <c r="N19" s="79">
        <v>1.0910737687913334</v>
      </c>
      <c r="P19" s="95">
        <v>857</v>
      </c>
      <c r="Q19" s="18">
        <v>0</v>
      </c>
      <c r="R19" s="19">
        <v>0</v>
      </c>
      <c r="S19" s="78">
        <v>23.447332421340629</v>
      </c>
      <c r="T19" s="78" t="s">
        <v>164</v>
      </c>
      <c r="U19" s="79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5">
        <v>0</v>
      </c>
      <c r="J20" s="18">
        <v>0</v>
      </c>
      <c r="K20" s="19">
        <v>0</v>
      </c>
      <c r="L20" s="78" t="s">
        <v>164</v>
      </c>
      <c r="M20" s="78" t="s">
        <v>164</v>
      </c>
      <c r="N20" s="79" t="s">
        <v>164</v>
      </c>
      <c r="P20" s="95">
        <v>0</v>
      </c>
      <c r="Q20" s="18">
        <v>0</v>
      </c>
      <c r="R20" s="19">
        <v>0</v>
      </c>
      <c r="S20" s="78" t="s">
        <v>164</v>
      </c>
      <c r="T20" s="78" t="s">
        <v>164</v>
      </c>
      <c r="U20" s="79" t="s">
        <v>164</v>
      </c>
    </row>
    <row r="21" spans="1:21" x14ac:dyDescent="0.2">
      <c r="A21" s="17" t="s">
        <v>173</v>
      </c>
      <c r="B21" s="18">
        <v>73189</v>
      </c>
      <c r="C21" s="18">
        <v>75918</v>
      </c>
      <c r="D21" s="19">
        <v>77487</v>
      </c>
      <c r="E21" s="27">
        <v>4.3615843989137311</v>
      </c>
      <c r="F21" s="27">
        <v>4.1350844359426304</v>
      </c>
      <c r="G21" s="28">
        <v>3.8605831604498357</v>
      </c>
      <c r="I21" s="95">
        <v>73189</v>
      </c>
      <c r="J21" s="18">
        <v>75918</v>
      </c>
      <c r="K21" s="19">
        <v>77487</v>
      </c>
      <c r="L21" s="78">
        <v>4.3711052794404148</v>
      </c>
      <c r="M21" s="78">
        <v>4.1431158995169692</v>
      </c>
      <c r="N21" s="79">
        <v>3.9207917786177271</v>
      </c>
      <c r="P21" s="95">
        <v>0</v>
      </c>
      <c r="Q21" s="18">
        <v>0</v>
      </c>
      <c r="R21" s="19">
        <v>0</v>
      </c>
      <c r="S21" s="78" t="s">
        <v>164</v>
      </c>
      <c r="T21" s="78" t="s">
        <v>164</v>
      </c>
      <c r="U21" s="79" t="s">
        <v>164</v>
      </c>
    </row>
    <row r="22" spans="1:21" x14ac:dyDescent="0.2">
      <c r="A22" s="17" t="s">
        <v>174</v>
      </c>
      <c r="B22" s="18">
        <v>0</v>
      </c>
      <c r="C22" s="18">
        <v>0</v>
      </c>
      <c r="D22" s="19">
        <v>749</v>
      </c>
      <c r="E22" s="27" t="s">
        <v>164</v>
      </c>
      <c r="F22" s="27" t="s">
        <v>164</v>
      </c>
      <c r="G22" s="28">
        <v>3.731692783533918E-2</v>
      </c>
      <c r="I22" s="95">
        <v>0</v>
      </c>
      <c r="J22" s="18">
        <v>0</v>
      </c>
      <c r="K22" s="19">
        <v>749</v>
      </c>
      <c r="L22" s="78" t="s">
        <v>164</v>
      </c>
      <c r="M22" s="78" t="s">
        <v>164</v>
      </c>
      <c r="N22" s="79">
        <v>3.789891261998371E-2</v>
      </c>
      <c r="P22" s="95">
        <v>0</v>
      </c>
      <c r="Q22" s="18">
        <v>0</v>
      </c>
      <c r="R22" s="19">
        <v>0</v>
      </c>
      <c r="S22" s="78" t="s">
        <v>164</v>
      </c>
      <c r="T22" s="78" t="s">
        <v>164</v>
      </c>
      <c r="U22" s="79" t="s">
        <v>164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5">
        <v>0</v>
      </c>
      <c r="J23" s="18">
        <v>0</v>
      </c>
      <c r="K23" s="19">
        <v>0</v>
      </c>
      <c r="L23" s="78" t="s">
        <v>164</v>
      </c>
      <c r="M23" s="78" t="s">
        <v>164</v>
      </c>
      <c r="N23" s="79" t="s">
        <v>164</v>
      </c>
      <c r="P23" s="95">
        <v>0</v>
      </c>
      <c r="Q23" s="18">
        <v>0</v>
      </c>
      <c r="R23" s="19">
        <v>0</v>
      </c>
      <c r="S23" s="78" t="s">
        <v>164</v>
      </c>
      <c r="T23" s="78" t="s">
        <v>164</v>
      </c>
      <c r="U23" s="79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5">
        <v>0</v>
      </c>
      <c r="J24" s="18">
        <v>0</v>
      </c>
      <c r="K24" s="19">
        <v>0</v>
      </c>
      <c r="L24" s="78" t="s">
        <v>164</v>
      </c>
      <c r="M24" s="78" t="s">
        <v>164</v>
      </c>
      <c r="N24" s="79" t="s">
        <v>164</v>
      </c>
      <c r="P24" s="95">
        <v>0</v>
      </c>
      <c r="Q24" s="18">
        <v>0</v>
      </c>
      <c r="R24" s="19">
        <v>0</v>
      </c>
      <c r="S24" s="78" t="s">
        <v>164</v>
      </c>
      <c r="T24" s="78" t="s">
        <v>164</v>
      </c>
      <c r="U24" s="79" t="s">
        <v>164</v>
      </c>
    </row>
    <row r="25" spans="1:21" x14ac:dyDescent="0.2">
      <c r="A25" s="17" t="s">
        <v>177</v>
      </c>
      <c r="B25" s="18">
        <v>120063</v>
      </c>
      <c r="C25" s="18">
        <v>129026</v>
      </c>
      <c r="D25" s="19">
        <v>146641</v>
      </c>
      <c r="E25" s="27">
        <v>7.1549673815297279</v>
      </c>
      <c r="F25" s="27">
        <v>7.0277589561360125</v>
      </c>
      <c r="G25" s="28">
        <v>7.3059968153564387</v>
      </c>
      <c r="I25" s="95">
        <v>120063</v>
      </c>
      <c r="J25" s="18">
        <v>129026</v>
      </c>
      <c r="K25" s="19">
        <v>146641</v>
      </c>
      <c r="L25" s="78">
        <v>7.1705859236422755</v>
      </c>
      <c r="M25" s="78">
        <v>7.0414087838335639</v>
      </c>
      <c r="N25" s="79">
        <v>7.4199391795821503</v>
      </c>
      <c r="P25" s="95">
        <v>0</v>
      </c>
      <c r="Q25" s="18">
        <v>0</v>
      </c>
      <c r="R25" s="19">
        <v>0</v>
      </c>
      <c r="S25" s="78" t="s">
        <v>164</v>
      </c>
      <c r="T25" s="78" t="s">
        <v>164</v>
      </c>
      <c r="U25" s="79" t="s">
        <v>164</v>
      </c>
    </row>
    <row r="26" spans="1:21" x14ac:dyDescent="0.2">
      <c r="A26" s="17" t="s">
        <v>178</v>
      </c>
      <c r="B26" s="18">
        <v>1126</v>
      </c>
      <c r="C26" s="18">
        <v>1211</v>
      </c>
      <c r="D26" s="19">
        <v>1310</v>
      </c>
      <c r="E26" s="27">
        <v>6.7102215267005438E-2</v>
      </c>
      <c r="F26" s="27">
        <v>6.5960473826056076E-2</v>
      </c>
      <c r="G26" s="28">
        <v>6.5267256961674666E-2</v>
      </c>
      <c r="I26" s="95">
        <v>1113</v>
      </c>
      <c r="J26" s="18">
        <v>1199</v>
      </c>
      <c r="K26" s="19">
        <v>1295</v>
      </c>
      <c r="L26" s="78">
        <v>6.6472286491374127E-2</v>
      </c>
      <c r="M26" s="78">
        <v>6.5433704306236282E-2</v>
      </c>
      <c r="N26" s="79">
        <v>6.5526157333616691E-2</v>
      </c>
      <c r="P26" s="95">
        <v>13</v>
      </c>
      <c r="Q26" s="18">
        <v>12</v>
      </c>
      <c r="R26" s="19">
        <v>15</v>
      </c>
      <c r="S26" s="78">
        <v>0.35567715458276333</v>
      </c>
      <c r="T26" s="78">
        <v>0.33717336330429898</v>
      </c>
      <c r="U26" s="79">
        <v>4.866653688923496E-2</v>
      </c>
    </row>
    <row r="27" spans="1:21" x14ac:dyDescent="0.2">
      <c r="A27" s="17" t="s">
        <v>179</v>
      </c>
      <c r="B27" s="18">
        <v>2402</v>
      </c>
      <c r="C27" s="18">
        <v>3059</v>
      </c>
      <c r="D27" s="19">
        <v>3572</v>
      </c>
      <c r="E27" s="27">
        <v>0.14314344677739527</v>
      </c>
      <c r="F27" s="27">
        <v>0.166616919433448</v>
      </c>
      <c r="G27" s="28">
        <v>0.17796537547107016</v>
      </c>
      <c r="I27" s="95">
        <v>2402</v>
      </c>
      <c r="J27" s="18">
        <v>3059</v>
      </c>
      <c r="K27" s="19">
        <v>3572</v>
      </c>
      <c r="L27" s="78">
        <v>0.14345591388345072</v>
      </c>
      <c r="M27" s="78">
        <v>0.16694053500648606</v>
      </c>
      <c r="N27" s="79">
        <v>0.18074087567233885</v>
      </c>
      <c r="P27" s="95">
        <v>0</v>
      </c>
      <c r="Q27" s="18">
        <v>0</v>
      </c>
      <c r="R27" s="19">
        <v>0</v>
      </c>
      <c r="S27" s="78" t="s">
        <v>164</v>
      </c>
      <c r="T27" s="78" t="s">
        <v>164</v>
      </c>
      <c r="U27" s="79" t="s">
        <v>164</v>
      </c>
    </row>
    <row r="28" spans="1:21" x14ac:dyDescent="0.2">
      <c r="A28" s="17" t="s">
        <v>180</v>
      </c>
      <c r="B28" s="18">
        <v>0</v>
      </c>
      <c r="C28" s="18">
        <v>0</v>
      </c>
      <c r="D28" s="19">
        <v>0</v>
      </c>
      <c r="E28" s="27" t="s">
        <v>164</v>
      </c>
      <c r="F28" s="27" t="s">
        <v>164</v>
      </c>
      <c r="G28" s="28" t="s">
        <v>164</v>
      </c>
      <c r="I28" s="95">
        <v>0</v>
      </c>
      <c r="J28" s="18">
        <v>0</v>
      </c>
      <c r="K28" s="19">
        <v>0</v>
      </c>
      <c r="L28" s="78" t="s">
        <v>164</v>
      </c>
      <c r="M28" s="78" t="s">
        <v>164</v>
      </c>
      <c r="N28" s="79" t="s">
        <v>164</v>
      </c>
      <c r="P28" s="95">
        <v>0</v>
      </c>
      <c r="Q28" s="18">
        <v>0</v>
      </c>
      <c r="R28" s="19">
        <v>0</v>
      </c>
      <c r="S28" s="78" t="s">
        <v>164</v>
      </c>
      <c r="T28" s="78" t="s">
        <v>164</v>
      </c>
      <c r="U28" s="79" t="s">
        <v>164</v>
      </c>
    </row>
    <row r="29" spans="1:21" x14ac:dyDescent="0.2">
      <c r="A29" s="17" t="s">
        <v>181</v>
      </c>
      <c r="B29" s="18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  <c r="I29" s="95">
        <v>0</v>
      </c>
      <c r="J29" s="18">
        <v>0</v>
      </c>
      <c r="K29" s="19">
        <v>0</v>
      </c>
      <c r="L29" s="78" t="s">
        <v>164</v>
      </c>
      <c r="M29" s="78" t="s">
        <v>164</v>
      </c>
      <c r="N29" s="79" t="s">
        <v>164</v>
      </c>
      <c r="P29" s="95">
        <v>0</v>
      </c>
      <c r="Q29" s="18">
        <v>0</v>
      </c>
      <c r="R29" s="19">
        <v>0</v>
      </c>
      <c r="S29" s="78" t="s">
        <v>164</v>
      </c>
      <c r="T29" s="78" t="s">
        <v>164</v>
      </c>
      <c r="U29" s="79" t="s">
        <v>164</v>
      </c>
    </row>
    <row r="30" spans="1:21" x14ac:dyDescent="0.2">
      <c r="A30" s="17" t="s">
        <v>182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5">
        <v>0</v>
      </c>
      <c r="J30" s="18">
        <v>0</v>
      </c>
      <c r="K30" s="19">
        <v>0</v>
      </c>
      <c r="L30" s="78" t="s">
        <v>164</v>
      </c>
      <c r="M30" s="78" t="s">
        <v>164</v>
      </c>
      <c r="N30" s="79" t="s">
        <v>164</v>
      </c>
      <c r="P30" s="95">
        <v>0</v>
      </c>
      <c r="Q30" s="18">
        <v>0</v>
      </c>
      <c r="R30" s="19">
        <v>0</v>
      </c>
      <c r="S30" s="78" t="s">
        <v>164</v>
      </c>
      <c r="T30" s="78" t="s">
        <v>164</v>
      </c>
      <c r="U30" s="79" t="s">
        <v>164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5">
        <v>0</v>
      </c>
      <c r="J31" s="18">
        <v>0</v>
      </c>
      <c r="K31" s="19">
        <v>0</v>
      </c>
      <c r="L31" s="78" t="s">
        <v>164</v>
      </c>
      <c r="M31" s="78" t="s">
        <v>164</v>
      </c>
      <c r="N31" s="79" t="s">
        <v>164</v>
      </c>
      <c r="P31" s="95">
        <v>0</v>
      </c>
      <c r="Q31" s="18">
        <v>0</v>
      </c>
      <c r="R31" s="19">
        <v>0</v>
      </c>
      <c r="S31" s="78" t="s">
        <v>164</v>
      </c>
      <c r="T31" s="78" t="s">
        <v>164</v>
      </c>
      <c r="U31" s="79" t="s">
        <v>164</v>
      </c>
    </row>
    <row r="32" spans="1:21" x14ac:dyDescent="0.2">
      <c r="A32" s="17" t="s">
        <v>184</v>
      </c>
      <c r="B32" s="18">
        <v>3800</v>
      </c>
      <c r="C32" s="18">
        <v>2083</v>
      </c>
      <c r="D32" s="19">
        <v>0</v>
      </c>
      <c r="E32" s="27">
        <v>0.22645507816573771</v>
      </c>
      <c r="F32" s="27">
        <v>0.11345637240270422</v>
      </c>
      <c r="G32" s="28" t="s">
        <v>164</v>
      </c>
      <c r="I32" s="95">
        <v>3800</v>
      </c>
      <c r="J32" s="18">
        <v>2083</v>
      </c>
      <c r="K32" s="19">
        <v>0</v>
      </c>
      <c r="L32" s="78">
        <v>0.22694940581062148</v>
      </c>
      <c r="M32" s="78">
        <v>0.11367673567130124</v>
      </c>
      <c r="N32" s="79" t="s">
        <v>164</v>
      </c>
      <c r="P32" s="95">
        <v>0</v>
      </c>
      <c r="Q32" s="18">
        <v>0</v>
      </c>
      <c r="R32" s="19">
        <v>0</v>
      </c>
      <c r="S32" s="78" t="s">
        <v>164</v>
      </c>
      <c r="T32" s="78" t="s">
        <v>164</v>
      </c>
      <c r="U32" s="79" t="s">
        <v>164</v>
      </c>
    </row>
    <row r="33" spans="1:21" x14ac:dyDescent="0.2">
      <c r="A33" s="17" t="s">
        <v>185</v>
      </c>
      <c r="B33" s="18">
        <v>2213</v>
      </c>
      <c r="C33" s="18">
        <v>2851</v>
      </c>
      <c r="D33" s="19">
        <v>3403</v>
      </c>
      <c r="E33" s="27">
        <v>0.13188028631073093</v>
      </c>
      <c r="F33" s="27">
        <v>0.15528762252525671</v>
      </c>
      <c r="G33" s="28">
        <v>0.16954540109967856</v>
      </c>
      <c r="I33" s="95">
        <v>2213</v>
      </c>
      <c r="J33" s="18">
        <v>2851</v>
      </c>
      <c r="K33" s="19">
        <v>3403</v>
      </c>
      <c r="L33" s="78">
        <v>0.13216816712076457</v>
      </c>
      <c r="M33" s="78">
        <v>0.15558923350882373</v>
      </c>
      <c r="N33" s="79">
        <v>0.17218958564192866</v>
      </c>
      <c r="P33" s="95">
        <v>0</v>
      </c>
      <c r="Q33" s="18">
        <v>0</v>
      </c>
      <c r="R33" s="19">
        <v>0</v>
      </c>
      <c r="S33" s="78" t="s">
        <v>164</v>
      </c>
      <c r="T33" s="78" t="s">
        <v>164</v>
      </c>
      <c r="U33" s="79" t="s">
        <v>164</v>
      </c>
    </row>
    <row r="34" spans="1:21" x14ac:dyDescent="0.2">
      <c r="A34" s="17" t="s">
        <v>186</v>
      </c>
      <c r="B34" s="18">
        <v>0</v>
      </c>
      <c r="C34" s="18">
        <v>0</v>
      </c>
      <c r="D34" s="19">
        <v>0</v>
      </c>
      <c r="E34" s="27" t="s">
        <v>164</v>
      </c>
      <c r="F34" s="27" t="s">
        <v>164</v>
      </c>
      <c r="G34" s="28" t="s">
        <v>164</v>
      </c>
      <c r="I34" s="95">
        <v>0</v>
      </c>
      <c r="J34" s="18">
        <v>0</v>
      </c>
      <c r="K34" s="19">
        <v>0</v>
      </c>
      <c r="L34" s="78" t="s">
        <v>164</v>
      </c>
      <c r="M34" s="78" t="s">
        <v>164</v>
      </c>
      <c r="N34" s="79" t="s">
        <v>164</v>
      </c>
      <c r="P34" s="95">
        <v>0</v>
      </c>
      <c r="Q34" s="18">
        <v>0</v>
      </c>
      <c r="R34" s="19">
        <v>0</v>
      </c>
      <c r="S34" s="78" t="s">
        <v>164</v>
      </c>
      <c r="T34" s="78" t="s">
        <v>164</v>
      </c>
      <c r="U34" s="79" t="s">
        <v>164</v>
      </c>
    </row>
    <row r="35" spans="1:21" x14ac:dyDescent="0.2">
      <c r="A35" s="17" t="s">
        <v>187</v>
      </c>
      <c r="B35" s="18">
        <v>0</v>
      </c>
      <c r="C35" s="18">
        <v>0</v>
      </c>
      <c r="D35" s="19">
        <v>0</v>
      </c>
      <c r="E35" s="27" t="s">
        <v>164</v>
      </c>
      <c r="F35" s="27" t="s">
        <v>164</v>
      </c>
      <c r="G35" s="28" t="s">
        <v>164</v>
      </c>
      <c r="I35" s="95">
        <v>0</v>
      </c>
      <c r="J35" s="18">
        <v>0</v>
      </c>
      <c r="K35" s="19">
        <v>0</v>
      </c>
      <c r="L35" s="78" t="s">
        <v>164</v>
      </c>
      <c r="M35" s="78" t="s">
        <v>164</v>
      </c>
      <c r="N35" s="79" t="s">
        <v>164</v>
      </c>
      <c r="P35" s="95">
        <v>0</v>
      </c>
      <c r="Q35" s="18">
        <v>0</v>
      </c>
      <c r="R35" s="19">
        <v>0</v>
      </c>
      <c r="S35" s="78" t="s">
        <v>164</v>
      </c>
      <c r="T35" s="78" t="s">
        <v>164</v>
      </c>
      <c r="U35" s="79" t="s">
        <v>164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5" t="s">
        <v>5</v>
      </c>
      <c r="J36" s="18" t="s">
        <v>5</v>
      </c>
      <c r="K36" s="19" t="s">
        <v>5</v>
      </c>
      <c r="L36" s="78" t="s">
        <v>5</v>
      </c>
      <c r="M36" s="78" t="s">
        <v>5</v>
      </c>
      <c r="N36" s="79" t="s">
        <v>5</v>
      </c>
      <c r="P36" s="95" t="s">
        <v>5</v>
      </c>
      <c r="Q36" s="18" t="s">
        <v>5</v>
      </c>
      <c r="R36" s="19" t="s">
        <v>5</v>
      </c>
      <c r="S36" s="78" t="s">
        <v>5</v>
      </c>
      <c r="T36" s="78" t="s">
        <v>5</v>
      </c>
      <c r="U36" s="79" t="s">
        <v>5</v>
      </c>
    </row>
    <row r="37" spans="1:21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95" t="s">
        <v>5</v>
      </c>
      <c r="J37" s="18" t="s">
        <v>5</v>
      </c>
      <c r="K37" s="19" t="s">
        <v>5</v>
      </c>
      <c r="L37" s="78" t="s">
        <v>5</v>
      </c>
      <c r="M37" s="78" t="s">
        <v>5</v>
      </c>
      <c r="N37" s="79" t="s">
        <v>5</v>
      </c>
      <c r="P37" s="95" t="s">
        <v>5</v>
      </c>
      <c r="Q37" s="18" t="s">
        <v>5</v>
      </c>
      <c r="R37" s="19" t="s">
        <v>5</v>
      </c>
      <c r="S37" s="78" t="s">
        <v>5</v>
      </c>
      <c r="T37" s="78" t="s">
        <v>5</v>
      </c>
      <c r="U37" s="79" t="s">
        <v>5</v>
      </c>
    </row>
    <row r="38" spans="1:21" ht="13.5" thickBot="1" x14ac:dyDescent="0.25">
      <c r="A38" s="20" t="s">
        <v>4</v>
      </c>
      <c r="B38" s="21">
        <v>1678037</v>
      </c>
      <c r="C38" s="21">
        <v>1835948</v>
      </c>
      <c r="D38" s="22">
        <v>2007132</v>
      </c>
      <c r="E38" s="23">
        <v>100</v>
      </c>
      <c r="F38" s="23">
        <v>100</v>
      </c>
      <c r="G38" s="48">
        <v>100</v>
      </c>
      <c r="I38" s="96">
        <v>1674382</v>
      </c>
      <c r="J38" s="21">
        <v>1832389</v>
      </c>
      <c r="K38" s="22">
        <v>1976310</v>
      </c>
      <c r="L38" s="82">
        <v>100</v>
      </c>
      <c r="M38" s="82">
        <v>100</v>
      </c>
      <c r="N38" s="83">
        <v>100</v>
      </c>
      <c r="P38" s="96">
        <v>3655</v>
      </c>
      <c r="Q38" s="21">
        <v>3559</v>
      </c>
      <c r="R38" s="22">
        <v>30822</v>
      </c>
      <c r="S38" s="82">
        <v>100</v>
      </c>
      <c r="T38" s="82">
        <v>100</v>
      </c>
      <c r="U38" s="83">
        <v>100</v>
      </c>
    </row>
    <row r="39" spans="1:21" x14ac:dyDescent="0.2">
      <c r="I39" s="100"/>
      <c r="P39" s="100"/>
    </row>
    <row r="40" spans="1:21" ht="16.5" thickBot="1" x14ac:dyDescent="0.3">
      <c r="A40" s="5" t="s">
        <v>118</v>
      </c>
      <c r="B40" s="6"/>
      <c r="C40" s="6"/>
      <c r="D40" s="237" t="s">
        <v>104</v>
      </c>
      <c r="E40" s="237"/>
      <c r="F40" s="6"/>
      <c r="I40" s="237" t="s">
        <v>107</v>
      </c>
      <c r="J40" s="237"/>
      <c r="K40" s="237"/>
      <c r="L40" s="237"/>
      <c r="M40" s="237"/>
      <c r="N40" s="237"/>
      <c r="P40" s="237" t="s">
        <v>108</v>
      </c>
      <c r="Q40" s="237"/>
      <c r="R40" s="237"/>
      <c r="S40" s="237"/>
      <c r="T40" s="237"/>
      <c r="U40" s="237"/>
    </row>
    <row r="41" spans="1:21" x14ac:dyDescent="0.2">
      <c r="A41" s="7"/>
      <c r="B41" s="86"/>
      <c r="C41" s="85" t="s">
        <v>31</v>
      </c>
      <c r="D41" s="87"/>
      <c r="E41" s="11"/>
      <c r="F41" s="85" t="s">
        <v>2</v>
      </c>
      <c r="G41" s="12"/>
      <c r="I41" s="32"/>
      <c r="J41" s="85" t="s">
        <v>31</v>
      </c>
      <c r="K41" s="87"/>
      <c r="L41" s="11"/>
      <c r="M41" s="85" t="s">
        <v>2</v>
      </c>
      <c r="N41" s="12"/>
      <c r="P41" s="32"/>
      <c r="Q41" s="85" t="s">
        <v>31</v>
      </c>
      <c r="R41" s="87"/>
      <c r="S41" s="11"/>
      <c r="T41" s="85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4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4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126228</v>
      </c>
      <c r="C43" s="18">
        <v>128309</v>
      </c>
      <c r="D43" s="19">
        <v>127479</v>
      </c>
      <c r="E43" s="27">
        <v>20.108613402874798</v>
      </c>
      <c r="F43" s="27">
        <v>20.05827904846322</v>
      </c>
      <c r="G43" s="28">
        <v>19.892919450833766</v>
      </c>
      <c r="I43" s="95">
        <v>126228</v>
      </c>
      <c r="J43" s="18">
        <v>128309</v>
      </c>
      <c r="K43" s="19">
        <v>127479</v>
      </c>
      <c r="L43" s="78">
        <v>20.372169590548893</v>
      </c>
      <c r="M43" s="78">
        <v>20.229270000031534</v>
      </c>
      <c r="N43" s="79">
        <v>20.423730035519114</v>
      </c>
      <c r="P43" s="95">
        <v>0</v>
      </c>
      <c r="Q43" s="18">
        <v>0</v>
      </c>
      <c r="R43" s="19">
        <v>0</v>
      </c>
      <c r="S43" s="78" t="s">
        <v>164</v>
      </c>
      <c r="T43" s="78" t="s">
        <v>164</v>
      </c>
      <c r="U43" s="79" t="s">
        <v>164</v>
      </c>
    </row>
    <row r="44" spans="1:21" x14ac:dyDescent="0.2">
      <c r="A44" s="17" t="s">
        <v>162</v>
      </c>
      <c r="B44" s="18">
        <v>64147</v>
      </c>
      <c r="C44" s="18">
        <v>69643</v>
      </c>
      <c r="D44" s="19">
        <v>74441</v>
      </c>
      <c r="E44" s="27">
        <v>10.218867635977832</v>
      </c>
      <c r="F44" s="27">
        <v>10.887145311491196</v>
      </c>
      <c r="G44" s="28">
        <v>11.616413815918829</v>
      </c>
      <c r="I44" s="95">
        <v>60334</v>
      </c>
      <c r="J44" s="18">
        <v>65802</v>
      </c>
      <c r="K44" s="19">
        <v>70276</v>
      </c>
      <c r="L44" s="78">
        <v>9.7374154710220946</v>
      </c>
      <c r="M44" s="78">
        <v>10.374380788113655</v>
      </c>
      <c r="N44" s="79">
        <v>11.259094062364319</v>
      </c>
      <c r="P44" s="95">
        <v>3813</v>
      </c>
      <c r="Q44" s="18">
        <v>3841</v>
      </c>
      <c r="R44" s="19">
        <v>4165</v>
      </c>
      <c r="S44" s="78">
        <v>46.952345770225342</v>
      </c>
      <c r="T44" s="78">
        <v>71.037543924542263</v>
      </c>
      <c r="U44" s="79">
        <v>25.007505253677575</v>
      </c>
    </row>
    <row r="45" spans="1:21" x14ac:dyDescent="0.2">
      <c r="A45" s="17" t="s">
        <v>82</v>
      </c>
      <c r="B45" s="18">
        <v>126587</v>
      </c>
      <c r="C45" s="18">
        <v>126999</v>
      </c>
      <c r="D45" s="19">
        <v>128398</v>
      </c>
      <c r="E45" s="27">
        <v>20.165803505004533</v>
      </c>
      <c r="F45" s="27">
        <v>19.853489473659526</v>
      </c>
      <c r="G45" s="28">
        <v>20.036328114027832</v>
      </c>
      <c r="I45" s="95">
        <v>126587</v>
      </c>
      <c r="J45" s="18">
        <v>126999</v>
      </c>
      <c r="K45" s="19">
        <v>128398</v>
      </c>
      <c r="L45" s="78">
        <v>20.430109262277885</v>
      </c>
      <c r="M45" s="78">
        <v>20.022734654108476</v>
      </c>
      <c r="N45" s="79">
        <v>20.570965328411607</v>
      </c>
      <c r="P45" s="95">
        <v>0</v>
      </c>
      <c r="Q45" s="18">
        <v>0</v>
      </c>
      <c r="R45" s="19">
        <v>0</v>
      </c>
      <c r="S45" s="78" t="s">
        <v>164</v>
      </c>
      <c r="T45" s="78" t="s">
        <v>164</v>
      </c>
      <c r="U45" s="79" t="s">
        <v>164</v>
      </c>
    </row>
    <row r="46" spans="1:21" x14ac:dyDescent="0.2">
      <c r="A46" s="17" t="s">
        <v>84</v>
      </c>
      <c r="B46" s="18">
        <v>84544</v>
      </c>
      <c r="C46" s="18">
        <v>89558</v>
      </c>
      <c r="D46" s="19">
        <v>84473</v>
      </c>
      <c r="E46" s="27">
        <v>13.46818939959951</v>
      </c>
      <c r="F46" s="27">
        <v>14.000415832266395</v>
      </c>
      <c r="G46" s="28">
        <v>13.181893368870801</v>
      </c>
      <c r="I46" s="95">
        <v>84544</v>
      </c>
      <c r="J46" s="18">
        <v>89558</v>
      </c>
      <c r="K46" s="19">
        <v>84473</v>
      </c>
      <c r="L46" s="78">
        <v>13.64471199625571</v>
      </c>
      <c r="M46" s="78">
        <v>14.119765274944267</v>
      </c>
      <c r="N46" s="79">
        <v>13.533631008169236</v>
      </c>
      <c r="P46" s="95">
        <v>0</v>
      </c>
      <c r="Q46" s="18">
        <v>0</v>
      </c>
      <c r="R46" s="19">
        <v>0</v>
      </c>
      <c r="S46" s="78" t="s">
        <v>164</v>
      </c>
      <c r="T46" s="78" t="s">
        <v>164</v>
      </c>
      <c r="U46" s="79" t="s">
        <v>164</v>
      </c>
    </row>
    <row r="47" spans="1:21" x14ac:dyDescent="0.2">
      <c r="A47" s="17" t="s">
        <v>152</v>
      </c>
      <c r="B47" s="18">
        <v>9103</v>
      </c>
      <c r="C47" s="18">
        <v>7812</v>
      </c>
      <c r="D47" s="19">
        <v>6678</v>
      </c>
      <c r="E47" s="27">
        <v>1.4501434531670412</v>
      </c>
      <c r="F47" s="27">
        <v>1.2212337086766685</v>
      </c>
      <c r="G47" s="28">
        <v>1.0420925493035551</v>
      </c>
      <c r="I47" s="95">
        <v>9103</v>
      </c>
      <c r="J47" s="18">
        <v>7812</v>
      </c>
      <c r="K47" s="19">
        <v>6678</v>
      </c>
      <c r="L47" s="78">
        <v>1.4691499491615694</v>
      </c>
      <c r="M47" s="78">
        <v>1.2316443682068001</v>
      </c>
      <c r="N47" s="79">
        <v>1.0698991141850551</v>
      </c>
      <c r="P47" s="95">
        <v>0</v>
      </c>
      <c r="Q47" s="18">
        <v>0</v>
      </c>
      <c r="R47" s="19">
        <v>0</v>
      </c>
      <c r="S47" s="78" t="s">
        <v>164</v>
      </c>
      <c r="T47" s="78" t="s">
        <v>164</v>
      </c>
      <c r="U47" s="79" t="s">
        <v>164</v>
      </c>
    </row>
    <row r="48" spans="1:21" x14ac:dyDescent="0.2">
      <c r="A48" s="17" t="s">
        <v>163</v>
      </c>
      <c r="B48" s="18">
        <v>109906</v>
      </c>
      <c r="C48" s="18">
        <v>112387</v>
      </c>
      <c r="D48" s="19">
        <v>115058</v>
      </c>
      <c r="E48" s="27">
        <v>17.508455054792577</v>
      </c>
      <c r="F48" s="27">
        <v>17.569225911040036</v>
      </c>
      <c r="G48" s="28">
        <v>17.954639793017137</v>
      </c>
      <c r="I48" s="95">
        <v>109906</v>
      </c>
      <c r="J48" s="18">
        <v>112387</v>
      </c>
      <c r="K48" s="19">
        <v>103887</v>
      </c>
      <c r="L48" s="78">
        <v>17.737931924920513</v>
      </c>
      <c r="M48" s="78">
        <v>17.718998413934671</v>
      </c>
      <c r="N48" s="79">
        <v>16.643996597086375</v>
      </c>
      <c r="P48" s="95">
        <v>0</v>
      </c>
      <c r="Q48" s="18">
        <v>0</v>
      </c>
      <c r="R48" s="19">
        <v>11171</v>
      </c>
      <c r="S48" s="78" t="s">
        <v>164</v>
      </c>
      <c r="T48" s="78" t="s">
        <v>164</v>
      </c>
      <c r="U48" s="79">
        <v>67.072951065746025</v>
      </c>
    </row>
    <row r="49" spans="1:21" x14ac:dyDescent="0.2">
      <c r="A49" s="17" t="s">
        <v>165</v>
      </c>
      <c r="B49" s="18">
        <v>11819</v>
      </c>
      <c r="C49" s="18">
        <v>12054</v>
      </c>
      <c r="D49" s="19">
        <v>12506</v>
      </c>
      <c r="E49" s="27">
        <v>1.8828128609229113</v>
      </c>
      <c r="F49" s="27">
        <v>1.8843767440333541</v>
      </c>
      <c r="G49" s="28">
        <v>1.9515437887975831</v>
      </c>
      <c r="I49" s="95">
        <v>11819</v>
      </c>
      <c r="J49" s="18">
        <v>12054</v>
      </c>
      <c r="K49" s="19">
        <v>12506</v>
      </c>
      <c r="L49" s="78">
        <v>1.9074901954455221</v>
      </c>
      <c r="M49" s="78">
        <v>1.9004405036309229</v>
      </c>
      <c r="N49" s="79">
        <v>2.0036175983824944</v>
      </c>
      <c r="P49" s="95">
        <v>0</v>
      </c>
      <c r="Q49" s="18">
        <v>0</v>
      </c>
      <c r="R49" s="19">
        <v>0</v>
      </c>
      <c r="S49" s="78" t="s">
        <v>164</v>
      </c>
      <c r="T49" s="78" t="s">
        <v>164</v>
      </c>
      <c r="U49" s="79" t="s">
        <v>164</v>
      </c>
    </row>
    <row r="50" spans="1:21" x14ac:dyDescent="0.2">
      <c r="A50" s="17" t="s">
        <v>166</v>
      </c>
      <c r="B50" s="18">
        <v>3363</v>
      </c>
      <c r="C50" s="18">
        <v>2931</v>
      </c>
      <c r="D50" s="19">
        <v>2567</v>
      </c>
      <c r="E50" s="27">
        <v>0.53573903471391404</v>
      </c>
      <c r="F50" s="27">
        <v>0.45819713263329692</v>
      </c>
      <c r="G50" s="28">
        <v>0.4005767556247718</v>
      </c>
      <c r="I50" s="95">
        <v>3363</v>
      </c>
      <c r="J50" s="18">
        <v>2931</v>
      </c>
      <c r="K50" s="19">
        <v>2567</v>
      </c>
      <c r="L50" s="78">
        <v>0.54276076887074132</v>
      </c>
      <c r="M50" s="78">
        <v>0.46210312893166045</v>
      </c>
      <c r="N50" s="79">
        <v>0.41126550256259903</v>
      </c>
      <c r="P50" s="95">
        <v>0</v>
      </c>
      <c r="Q50" s="18">
        <v>0</v>
      </c>
      <c r="R50" s="19">
        <v>0</v>
      </c>
      <c r="S50" s="78" t="s">
        <v>164</v>
      </c>
      <c r="T50" s="78" t="s">
        <v>164</v>
      </c>
      <c r="U50" s="79" t="s">
        <v>164</v>
      </c>
    </row>
    <row r="51" spans="1:21" x14ac:dyDescent="0.2">
      <c r="A51" s="17" t="s">
        <v>167</v>
      </c>
      <c r="B51" s="18">
        <v>1577</v>
      </c>
      <c r="C51" s="18">
        <v>1514</v>
      </c>
      <c r="D51" s="19">
        <v>1223</v>
      </c>
      <c r="E51" s="27">
        <v>0.25122225921612923</v>
      </c>
      <c r="F51" s="27">
        <v>0.23668047042197596</v>
      </c>
      <c r="G51" s="28">
        <v>0.19084743752594308</v>
      </c>
      <c r="I51" s="95">
        <v>0</v>
      </c>
      <c r="J51" s="18">
        <v>0</v>
      </c>
      <c r="K51" s="19">
        <v>0</v>
      </c>
      <c r="L51" s="78" t="s">
        <v>164</v>
      </c>
      <c r="M51" s="78" t="s">
        <v>164</v>
      </c>
      <c r="N51" s="79" t="s">
        <v>164</v>
      </c>
      <c r="P51" s="95">
        <v>1577</v>
      </c>
      <c r="Q51" s="18">
        <v>1514</v>
      </c>
      <c r="R51" s="19">
        <v>1223</v>
      </c>
      <c r="S51" s="78">
        <v>19.418790789311661</v>
      </c>
      <c r="T51" s="78">
        <v>28.000739781764381</v>
      </c>
      <c r="U51" s="79">
        <v>7.3431401981386974</v>
      </c>
    </row>
    <row r="52" spans="1:21" x14ac:dyDescent="0.2">
      <c r="A52" s="17" t="s">
        <v>168</v>
      </c>
      <c r="B52" s="18">
        <v>4792</v>
      </c>
      <c r="C52" s="18">
        <v>5865</v>
      </c>
      <c r="D52" s="19">
        <v>6690</v>
      </c>
      <c r="E52" s="27">
        <v>0.76338431589327271</v>
      </c>
      <c r="F52" s="27">
        <v>0.91686324902568628</v>
      </c>
      <c r="G52" s="28">
        <v>1.0439651325008661</v>
      </c>
      <c r="I52" s="95">
        <v>4792</v>
      </c>
      <c r="J52" s="18">
        <v>5865</v>
      </c>
      <c r="K52" s="19">
        <v>6690</v>
      </c>
      <c r="L52" s="78">
        <v>0.7733897128839109</v>
      </c>
      <c r="M52" s="78">
        <v>0.92467923957154163</v>
      </c>
      <c r="N52" s="79">
        <v>1.0718216642554685</v>
      </c>
      <c r="P52" s="95">
        <v>0</v>
      </c>
      <c r="Q52" s="18">
        <v>0</v>
      </c>
      <c r="R52" s="19">
        <v>0</v>
      </c>
      <c r="S52" s="78" t="s">
        <v>164</v>
      </c>
      <c r="T52" s="78" t="s">
        <v>164</v>
      </c>
      <c r="U52" s="79" t="s">
        <v>164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164</v>
      </c>
      <c r="F53" s="27" t="s">
        <v>164</v>
      </c>
      <c r="G53" s="28" t="s">
        <v>164</v>
      </c>
      <c r="I53" s="95">
        <v>0</v>
      </c>
      <c r="J53" s="18">
        <v>0</v>
      </c>
      <c r="K53" s="19">
        <v>0</v>
      </c>
      <c r="L53" s="78" t="s">
        <v>164</v>
      </c>
      <c r="M53" s="78" t="s">
        <v>164</v>
      </c>
      <c r="N53" s="79" t="s">
        <v>164</v>
      </c>
      <c r="P53" s="95">
        <v>0</v>
      </c>
      <c r="Q53" s="18">
        <v>0</v>
      </c>
      <c r="R53" s="19">
        <v>0</v>
      </c>
      <c r="S53" s="78" t="s">
        <v>164</v>
      </c>
      <c r="T53" s="78" t="s">
        <v>164</v>
      </c>
      <c r="U53" s="79" t="s">
        <v>164</v>
      </c>
    </row>
    <row r="54" spans="1:21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  <c r="I54" s="95">
        <v>0</v>
      </c>
      <c r="J54" s="18">
        <v>0</v>
      </c>
      <c r="K54" s="19">
        <v>0</v>
      </c>
      <c r="L54" s="78" t="s">
        <v>164</v>
      </c>
      <c r="M54" s="78" t="s">
        <v>164</v>
      </c>
      <c r="N54" s="79" t="s">
        <v>164</v>
      </c>
      <c r="P54" s="95">
        <v>0</v>
      </c>
      <c r="Q54" s="18">
        <v>0</v>
      </c>
      <c r="R54" s="19">
        <v>0</v>
      </c>
      <c r="S54" s="78" t="s">
        <v>164</v>
      </c>
      <c r="T54" s="78" t="s">
        <v>164</v>
      </c>
      <c r="U54" s="79" t="s">
        <v>164</v>
      </c>
    </row>
    <row r="55" spans="1:21" x14ac:dyDescent="0.2">
      <c r="A55" s="17" t="s">
        <v>171</v>
      </c>
      <c r="B55" s="18">
        <v>11896</v>
      </c>
      <c r="C55" s="18">
        <v>8792</v>
      </c>
      <c r="D55" s="19">
        <v>8628</v>
      </c>
      <c r="E55" s="27">
        <v>1.8950792616582581</v>
      </c>
      <c r="F55" s="27">
        <v>1.3744350699801933</v>
      </c>
      <c r="G55" s="28">
        <v>1.3463873188665878</v>
      </c>
      <c r="I55" s="95">
        <v>9230</v>
      </c>
      <c r="J55" s="18">
        <v>8792</v>
      </c>
      <c r="K55" s="19">
        <v>8628</v>
      </c>
      <c r="L55" s="78">
        <v>1.4896467132551121</v>
      </c>
      <c r="M55" s="78">
        <v>1.3861517262255745</v>
      </c>
      <c r="N55" s="79">
        <v>1.382313500627232</v>
      </c>
      <c r="P55" s="95">
        <v>2666</v>
      </c>
      <c r="Q55" s="18">
        <v>0</v>
      </c>
      <c r="R55" s="19">
        <v>0</v>
      </c>
      <c r="S55" s="78">
        <v>32.828469400320159</v>
      </c>
      <c r="T55" s="78" t="s">
        <v>164</v>
      </c>
      <c r="U55" s="79" t="s">
        <v>164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  <c r="I56" s="95">
        <v>0</v>
      </c>
      <c r="J56" s="18">
        <v>0</v>
      </c>
      <c r="K56" s="19">
        <v>0</v>
      </c>
      <c r="L56" s="78" t="s">
        <v>164</v>
      </c>
      <c r="M56" s="78" t="s">
        <v>164</v>
      </c>
      <c r="N56" s="79" t="s">
        <v>164</v>
      </c>
      <c r="P56" s="95">
        <v>0</v>
      </c>
      <c r="Q56" s="18">
        <v>0</v>
      </c>
      <c r="R56" s="19">
        <v>0</v>
      </c>
      <c r="S56" s="78" t="s">
        <v>164</v>
      </c>
      <c r="T56" s="78" t="s">
        <v>164</v>
      </c>
      <c r="U56" s="79" t="s">
        <v>164</v>
      </c>
    </row>
    <row r="57" spans="1:21" x14ac:dyDescent="0.2">
      <c r="A57" s="17" t="s">
        <v>173</v>
      </c>
      <c r="B57" s="18">
        <v>33221</v>
      </c>
      <c r="C57" s="18">
        <v>33345</v>
      </c>
      <c r="D57" s="19">
        <v>32292</v>
      </c>
      <c r="E57" s="27">
        <v>5.2922350497267141</v>
      </c>
      <c r="F57" s="27">
        <v>5.2127544823122776</v>
      </c>
      <c r="G57" s="28">
        <v>5.0391213839638214</v>
      </c>
      <c r="I57" s="95">
        <v>33221</v>
      </c>
      <c r="J57" s="18">
        <v>33345</v>
      </c>
      <c r="K57" s="19">
        <v>32292</v>
      </c>
      <c r="L57" s="78">
        <v>5.3615984248156101</v>
      </c>
      <c r="M57" s="78">
        <v>5.2571916868734965</v>
      </c>
      <c r="N57" s="79">
        <v>5.1735822394824496</v>
      </c>
      <c r="P57" s="95">
        <v>0</v>
      </c>
      <c r="Q57" s="18">
        <v>0</v>
      </c>
      <c r="R57" s="19">
        <v>0</v>
      </c>
      <c r="S57" s="78" t="s">
        <v>164</v>
      </c>
      <c r="T57" s="78" t="s">
        <v>164</v>
      </c>
      <c r="U57" s="79" t="s">
        <v>164</v>
      </c>
    </row>
    <row r="58" spans="1:21" x14ac:dyDescent="0.2">
      <c r="A58" s="17" t="s">
        <v>174</v>
      </c>
      <c r="B58" s="18">
        <v>0</v>
      </c>
      <c r="C58" s="18">
        <v>0</v>
      </c>
      <c r="D58" s="19">
        <v>248</v>
      </c>
      <c r="E58" s="27" t="s">
        <v>164</v>
      </c>
      <c r="F58" s="27" t="s">
        <v>164</v>
      </c>
      <c r="G58" s="28">
        <v>3.8700052744426727E-2</v>
      </c>
      <c r="I58" s="95">
        <v>0</v>
      </c>
      <c r="J58" s="18">
        <v>0</v>
      </c>
      <c r="K58" s="19">
        <v>248</v>
      </c>
      <c r="L58" s="78" t="s">
        <v>164</v>
      </c>
      <c r="M58" s="78" t="s">
        <v>164</v>
      </c>
      <c r="N58" s="79">
        <v>3.9732701455210191E-2</v>
      </c>
      <c r="P58" s="95">
        <v>0</v>
      </c>
      <c r="Q58" s="18">
        <v>0</v>
      </c>
      <c r="R58" s="19">
        <v>0</v>
      </c>
      <c r="S58" s="78" t="s">
        <v>164</v>
      </c>
      <c r="T58" s="78" t="s">
        <v>164</v>
      </c>
      <c r="U58" s="79" t="s">
        <v>164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164</v>
      </c>
      <c r="F59" s="27" t="s">
        <v>164</v>
      </c>
      <c r="G59" s="28" t="s">
        <v>164</v>
      </c>
      <c r="I59" s="95">
        <v>0</v>
      </c>
      <c r="J59" s="18">
        <v>0</v>
      </c>
      <c r="K59" s="19">
        <v>0</v>
      </c>
      <c r="L59" s="78" t="s">
        <v>164</v>
      </c>
      <c r="M59" s="78" t="s">
        <v>164</v>
      </c>
      <c r="N59" s="79" t="s">
        <v>164</v>
      </c>
      <c r="P59" s="95">
        <v>0</v>
      </c>
      <c r="Q59" s="18">
        <v>0</v>
      </c>
      <c r="R59" s="19">
        <v>0</v>
      </c>
      <c r="S59" s="78" t="s">
        <v>164</v>
      </c>
      <c r="T59" s="78" t="s">
        <v>164</v>
      </c>
      <c r="U59" s="79" t="s">
        <v>164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164</v>
      </c>
      <c r="F60" s="27" t="s">
        <v>164</v>
      </c>
      <c r="G60" s="28" t="s">
        <v>164</v>
      </c>
      <c r="I60" s="95">
        <v>0</v>
      </c>
      <c r="J60" s="18">
        <v>0</v>
      </c>
      <c r="K60" s="19">
        <v>0</v>
      </c>
      <c r="L60" s="78" t="s">
        <v>164</v>
      </c>
      <c r="M60" s="78" t="s">
        <v>164</v>
      </c>
      <c r="N60" s="79" t="s">
        <v>164</v>
      </c>
      <c r="P60" s="95">
        <v>0</v>
      </c>
      <c r="Q60" s="18">
        <v>0</v>
      </c>
      <c r="R60" s="19">
        <v>0</v>
      </c>
      <c r="S60" s="78" t="s">
        <v>164</v>
      </c>
      <c r="T60" s="78" t="s">
        <v>164</v>
      </c>
      <c r="U60" s="79" t="s">
        <v>164</v>
      </c>
    </row>
    <row r="61" spans="1:21" x14ac:dyDescent="0.2">
      <c r="A61" s="17" t="s">
        <v>177</v>
      </c>
      <c r="B61" s="18">
        <v>34469</v>
      </c>
      <c r="C61" s="18">
        <v>34945</v>
      </c>
      <c r="D61" s="19">
        <v>35498</v>
      </c>
      <c r="E61" s="27">
        <v>5.491046323982725</v>
      </c>
      <c r="F61" s="27">
        <v>5.4628791538282364</v>
      </c>
      <c r="G61" s="28">
        <v>5.5394131948454026</v>
      </c>
      <c r="I61" s="95">
        <v>34469</v>
      </c>
      <c r="J61" s="18">
        <v>34945</v>
      </c>
      <c r="K61" s="19">
        <v>35498</v>
      </c>
      <c r="L61" s="78">
        <v>5.5630154451994001</v>
      </c>
      <c r="M61" s="78">
        <v>5.509448597924556</v>
      </c>
      <c r="N61" s="79">
        <v>5.6872235332945618</v>
      </c>
      <c r="P61" s="95">
        <v>0</v>
      </c>
      <c r="Q61" s="18">
        <v>0</v>
      </c>
      <c r="R61" s="19">
        <v>0</v>
      </c>
      <c r="S61" s="78" t="s">
        <v>164</v>
      </c>
      <c r="T61" s="78" t="s">
        <v>164</v>
      </c>
      <c r="U61" s="79" t="s">
        <v>164</v>
      </c>
    </row>
    <row r="62" spans="1:21" x14ac:dyDescent="0.2">
      <c r="A62" s="17" t="s">
        <v>178</v>
      </c>
      <c r="B62" s="18">
        <v>342</v>
      </c>
      <c r="C62" s="18">
        <v>341</v>
      </c>
      <c r="D62" s="19">
        <v>411</v>
      </c>
      <c r="E62" s="27">
        <v>5.4481935733618383E-2</v>
      </c>
      <c r="F62" s="27">
        <v>5.3307820616838704E-2</v>
      </c>
      <c r="G62" s="28">
        <v>6.4135974507900734E-2</v>
      </c>
      <c r="I62" s="95">
        <v>277</v>
      </c>
      <c r="J62" s="18">
        <v>289</v>
      </c>
      <c r="K62" s="19">
        <v>315</v>
      </c>
      <c r="L62" s="78">
        <v>4.4705540581978988E-2</v>
      </c>
      <c r="M62" s="78">
        <v>4.5563904558597705E-2</v>
      </c>
      <c r="N62" s="79">
        <v>5.0466939348351655E-2</v>
      </c>
      <c r="P62" s="95">
        <v>65</v>
      </c>
      <c r="Q62" s="18">
        <v>52</v>
      </c>
      <c r="R62" s="19">
        <v>96</v>
      </c>
      <c r="S62" s="78">
        <v>0.80039404014283955</v>
      </c>
      <c r="T62" s="78">
        <v>0.96171629369336042</v>
      </c>
      <c r="U62" s="79">
        <v>0.57640348243770645</v>
      </c>
    </row>
    <row r="63" spans="1:21" x14ac:dyDescent="0.2">
      <c r="A63" s="17" t="s">
        <v>179</v>
      </c>
      <c r="B63" s="18">
        <v>2085</v>
      </c>
      <c r="C63" s="18">
        <v>2440</v>
      </c>
      <c r="D63" s="19">
        <v>2622</v>
      </c>
      <c r="E63" s="27">
        <v>0.33214864328828753</v>
      </c>
      <c r="F63" s="27">
        <v>0.38144012406183708</v>
      </c>
      <c r="G63" s="28">
        <v>0.40915942861244708</v>
      </c>
      <c r="I63" s="95">
        <v>2085</v>
      </c>
      <c r="J63" s="18">
        <v>2440</v>
      </c>
      <c r="K63" s="19">
        <v>2622</v>
      </c>
      <c r="L63" s="78">
        <v>0.33650199318926421</v>
      </c>
      <c r="M63" s="78">
        <v>0.38469178935286641</v>
      </c>
      <c r="N63" s="79">
        <v>0.42007719038532709</v>
      </c>
      <c r="P63" s="95">
        <v>0</v>
      </c>
      <c r="Q63" s="18">
        <v>0</v>
      </c>
      <c r="R63" s="19">
        <v>0</v>
      </c>
      <c r="S63" s="78" t="s">
        <v>164</v>
      </c>
      <c r="T63" s="78" t="s">
        <v>164</v>
      </c>
      <c r="U63" s="79" t="s">
        <v>164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164</v>
      </c>
      <c r="F64" s="27" t="s">
        <v>164</v>
      </c>
      <c r="G64" s="28" t="s">
        <v>164</v>
      </c>
      <c r="I64" s="95">
        <v>0</v>
      </c>
      <c r="J64" s="18">
        <v>0</v>
      </c>
      <c r="K64" s="19">
        <v>0</v>
      </c>
      <c r="L64" s="78" t="s">
        <v>164</v>
      </c>
      <c r="M64" s="78" t="s">
        <v>164</v>
      </c>
      <c r="N64" s="79" t="s">
        <v>164</v>
      </c>
      <c r="P64" s="95">
        <v>0</v>
      </c>
      <c r="Q64" s="18">
        <v>0</v>
      </c>
      <c r="R64" s="19">
        <v>0</v>
      </c>
      <c r="S64" s="78" t="s">
        <v>164</v>
      </c>
      <c r="T64" s="78" t="s">
        <v>164</v>
      </c>
      <c r="U64" s="79" t="s">
        <v>164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164</v>
      </c>
      <c r="F65" s="27" t="s">
        <v>164</v>
      </c>
      <c r="G65" s="28" t="s">
        <v>164</v>
      </c>
      <c r="I65" s="95">
        <v>0</v>
      </c>
      <c r="J65" s="18">
        <v>0</v>
      </c>
      <c r="K65" s="19">
        <v>0</v>
      </c>
      <c r="L65" s="78" t="s">
        <v>164</v>
      </c>
      <c r="M65" s="78" t="s">
        <v>164</v>
      </c>
      <c r="N65" s="79" t="s">
        <v>164</v>
      </c>
      <c r="P65" s="95">
        <v>0</v>
      </c>
      <c r="Q65" s="18">
        <v>0</v>
      </c>
      <c r="R65" s="19">
        <v>0</v>
      </c>
      <c r="S65" s="78" t="s">
        <v>164</v>
      </c>
      <c r="T65" s="78" t="s">
        <v>164</v>
      </c>
      <c r="U65" s="79" t="s">
        <v>164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  <c r="I66" s="95">
        <v>0</v>
      </c>
      <c r="J66" s="18">
        <v>0</v>
      </c>
      <c r="K66" s="19">
        <v>0</v>
      </c>
      <c r="L66" s="78" t="s">
        <v>164</v>
      </c>
      <c r="M66" s="78" t="s">
        <v>164</v>
      </c>
      <c r="N66" s="79" t="s">
        <v>164</v>
      </c>
      <c r="P66" s="95">
        <v>0</v>
      </c>
      <c r="Q66" s="18">
        <v>0</v>
      </c>
      <c r="R66" s="19">
        <v>0</v>
      </c>
      <c r="S66" s="78" t="s">
        <v>164</v>
      </c>
      <c r="T66" s="78" t="s">
        <v>164</v>
      </c>
      <c r="U66" s="79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  <c r="I67" s="95">
        <v>0</v>
      </c>
      <c r="J67" s="18">
        <v>0</v>
      </c>
      <c r="K67" s="19">
        <v>0</v>
      </c>
      <c r="L67" s="78" t="s">
        <v>164</v>
      </c>
      <c r="M67" s="78" t="s">
        <v>164</v>
      </c>
      <c r="N67" s="79" t="s">
        <v>164</v>
      </c>
      <c r="P67" s="95">
        <v>0</v>
      </c>
      <c r="Q67" s="18">
        <v>0</v>
      </c>
      <c r="R67" s="19">
        <v>0</v>
      </c>
      <c r="S67" s="78" t="s">
        <v>164</v>
      </c>
      <c r="T67" s="78" t="s">
        <v>164</v>
      </c>
      <c r="U67" s="79" t="s">
        <v>164</v>
      </c>
    </row>
    <row r="68" spans="1:21" x14ac:dyDescent="0.2">
      <c r="A68" s="17" t="s">
        <v>184</v>
      </c>
      <c r="B68" s="18">
        <v>2483</v>
      </c>
      <c r="C68" s="18">
        <v>1300</v>
      </c>
      <c r="D68" s="19">
        <v>0</v>
      </c>
      <c r="E68" s="27">
        <v>0.39555159773852178</v>
      </c>
      <c r="F68" s="27">
        <v>0.20322629560671648</v>
      </c>
      <c r="G68" s="28" t="s">
        <v>164</v>
      </c>
      <c r="I68" s="95">
        <v>2483</v>
      </c>
      <c r="J68" s="18">
        <v>1300</v>
      </c>
      <c r="K68" s="19">
        <v>0</v>
      </c>
      <c r="L68" s="78">
        <v>0.40073594680524849</v>
      </c>
      <c r="M68" s="78">
        <v>0.20495874022898622</v>
      </c>
      <c r="N68" s="79" t="s">
        <v>164</v>
      </c>
      <c r="P68" s="95">
        <v>0</v>
      </c>
      <c r="Q68" s="18">
        <v>0</v>
      </c>
      <c r="R68" s="19">
        <v>0</v>
      </c>
      <c r="S68" s="78" t="s">
        <v>164</v>
      </c>
      <c r="T68" s="78" t="s">
        <v>164</v>
      </c>
      <c r="U68" s="79" t="s">
        <v>164</v>
      </c>
    </row>
    <row r="69" spans="1:21" x14ac:dyDescent="0.2">
      <c r="A69" s="17" t="s">
        <v>185</v>
      </c>
      <c r="B69" s="18">
        <v>1169</v>
      </c>
      <c r="C69" s="18">
        <v>1446</v>
      </c>
      <c r="D69" s="19">
        <v>1614</v>
      </c>
      <c r="E69" s="27">
        <v>0.18622626570935641</v>
      </c>
      <c r="F69" s="27">
        <v>0.2260501718825477</v>
      </c>
      <c r="G69" s="28">
        <v>0.25186244003832553</v>
      </c>
      <c r="I69" s="95">
        <v>1169</v>
      </c>
      <c r="J69" s="18">
        <v>1446</v>
      </c>
      <c r="K69" s="19">
        <v>1614</v>
      </c>
      <c r="L69" s="78">
        <v>0.18866706476654671</v>
      </c>
      <c r="M69" s="78">
        <v>0.22797718336239542</v>
      </c>
      <c r="N69" s="79">
        <v>0.2585829844706018</v>
      </c>
      <c r="P69" s="95">
        <v>0</v>
      </c>
      <c r="Q69" s="18">
        <v>0</v>
      </c>
      <c r="R69" s="19">
        <v>0</v>
      </c>
      <c r="S69" s="78" t="s">
        <v>164</v>
      </c>
      <c r="T69" s="78" t="s">
        <v>164</v>
      </c>
      <c r="U69" s="79" t="s">
        <v>164</v>
      </c>
    </row>
    <row r="70" spans="1:21" x14ac:dyDescent="0.2">
      <c r="A70" s="17" t="s">
        <v>186</v>
      </c>
      <c r="B70" s="18">
        <v>0</v>
      </c>
      <c r="C70" s="18">
        <v>0</v>
      </c>
      <c r="D70" s="19">
        <v>0</v>
      </c>
      <c r="E70" s="27" t="s">
        <v>164</v>
      </c>
      <c r="F70" s="27" t="s">
        <v>164</v>
      </c>
      <c r="G70" s="28" t="s">
        <v>164</v>
      </c>
      <c r="I70" s="95">
        <v>0</v>
      </c>
      <c r="J70" s="18">
        <v>0</v>
      </c>
      <c r="K70" s="19">
        <v>0</v>
      </c>
      <c r="L70" s="78" t="s">
        <v>164</v>
      </c>
      <c r="M70" s="78" t="s">
        <v>164</v>
      </c>
      <c r="N70" s="79" t="s">
        <v>164</v>
      </c>
      <c r="P70" s="95">
        <v>0</v>
      </c>
      <c r="Q70" s="18">
        <v>0</v>
      </c>
      <c r="R70" s="19">
        <v>0</v>
      </c>
      <c r="S70" s="78" t="s">
        <v>164</v>
      </c>
      <c r="T70" s="78" t="s">
        <v>164</v>
      </c>
      <c r="U70" s="79" t="s">
        <v>164</v>
      </c>
    </row>
    <row r="71" spans="1:21" x14ac:dyDescent="0.2">
      <c r="A71" s="17" t="s">
        <v>187</v>
      </c>
      <c r="B71" s="18">
        <v>0</v>
      </c>
      <c r="C71" s="18">
        <v>0</v>
      </c>
      <c r="D71" s="19">
        <v>0</v>
      </c>
      <c r="E71" s="27" t="s">
        <v>164</v>
      </c>
      <c r="F71" s="27" t="s">
        <v>164</v>
      </c>
      <c r="G71" s="28" t="s">
        <v>164</v>
      </c>
      <c r="I71" s="95">
        <v>0</v>
      </c>
      <c r="J71" s="18">
        <v>0</v>
      </c>
      <c r="K71" s="19">
        <v>0</v>
      </c>
      <c r="L71" s="78" t="s">
        <v>164</v>
      </c>
      <c r="M71" s="78" t="s">
        <v>164</v>
      </c>
      <c r="N71" s="79" t="s">
        <v>164</v>
      </c>
      <c r="P71" s="95">
        <v>0</v>
      </c>
      <c r="Q71" s="18">
        <v>0</v>
      </c>
      <c r="R71" s="19">
        <v>0</v>
      </c>
      <c r="S71" s="78" t="s">
        <v>164</v>
      </c>
      <c r="T71" s="78" t="s">
        <v>164</v>
      </c>
      <c r="U71" s="79" t="s">
        <v>164</v>
      </c>
    </row>
    <row r="72" spans="1:21" x14ac:dyDescent="0.2">
      <c r="A72" s="17" t="s">
        <v>5</v>
      </c>
      <c r="B72" s="18" t="s">
        <v>5</v>
      </c>
      <c r="C72" s="18" t="s">
        <v>5</v>
      </c>
      <c r="D72" s="19" t="s">
        <v>5</v>
      </c>
      <c r="E72" s="27" t="s">
        <v>5</v>
      </c>
      <c r="F72" s="27" t="s">
        <v>5</v>
      </c>
      <c r="G72" s="28" t="s">
        <v>5</v>
      </c>
      <c r="I72" s="95" t="s">
        <v>5</v>
      </c>
      <c r="J72" s="18" t="s">
        <v>5</v>
      </c>
      <c r="K72" s="19" t="s">
        <v>5</v>
      </c>
      <c r="L72" s="78" t="s">
        <v>5</v>
      </c>
      <c r="M72" s="78" t="s">
        <v>5</v>
      </c>
      <c r="N72" s="79" t="s">
        <v>5</v>
      </c>
      <c r="P72" s="95" t="s">
        <v>5</v>
      </c>
      <c r="Q72" s="18" t="s">
        <v>5</v>
      </c>
      <c r="R72" s="19" t="s">
        <v>5</v>
      </c>
      <c r="S72" s="78" t="s">
        <v>5</v>
      </c>
      <c r="T72" s="78" t="s">
        <v>5</v>
      </c>
      <c r="U72" s="79" t="s">
        <v>5</v>
      </c>
    </row>
    <row r="73" spans="1:21" x14ac:dyDescent="0.2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95" t="s">
        <v>5</v>
      </c>
      <c r="J73" s="18" t="s">
        <v>5</v>
      </c>
      <c r="K73" s="19" t="s">
        <v>5</v>
      </c>
      <c r="L73" s="78" t="s">
        <v>5</v>
      </c>
      <c r="M73" s="78" t="s">
        <v>5</v>
      </c>
      <c r="N73" s="79" t="s">
        <v>5</v>
      </c>
      <c r="P73" s="95" t="s">
        <v>5</v>
      </c>
      <c r="Q73" s="18" t="s">
        <v>5</v>
      </c>
      <c r="R73" s="19" t="s">
        <v>5</v>
      </c>
      <c r="S73" s="78" t="s">
        <v>5</v>
      </c>
      <c r="T73" s="78" t="s">
        <v>5</v>
      </c>
      <c r="U73" s="79" t="s">
        <v>5</v>
      </c>
    </row>
    <row r="74" spans="1:21" ht="13.5" thickBot="1" x14ac:dyDescent="0.25">
      <c r="A74" s="20" t="s">
        <v>4</v>
      </c>
      <c r="B74" s="21">
        <v>627731</v>
      </c>
      <c r="C74" s="21">
        <v>639681</v>
      </c>
      <c r="D74" s="22">
        <v>640826</v>
      </c>
      <c r="E74" s="23">
        <v>100</v>
      </c>
      <c r="F74" s="23">
        <v>100</v>
      </c>
      <c r="G74" s="48">
        <v>100</v>
      </c>
      <c r="I74" s="96">
        <v>619610</v>
      </c>
      <c r="J74" s="21">
        <v>634274</v>
      </c>
      <c r="K74" s="22">
        <v>624171</v>
      </c>
      <c r="L74" s="82">
        <v>100</v>
      </c>
      <c r="M74" s="82">
        <v>100</v>
      </c>
      <c r="N74" s="83">
        <v>100</v>
      </c>
      <c r="P74" s="96">
        <v>8121</v>
      </c>
      <c r="Q74" s="21">
        <v>5407</v>
      </c>
      <c r="R74" s="22">
        <v>16655</v>
      </c>
      <c r="S74" s="82">
        <v>100</v>
      </c>
      <c r="T74" s="82">
        <v>100</v>
      </c>
      <c r="U74" s="83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26" t="s">
        <v>159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222">
        <v>14</v>
      </c>
    </row>
    <row r="77" spans="1:21" ht="12.75" customHeight="1" x14ac:dyDescent="0.2">
      <c r="A77" s="26" t="s">
        <v>160</v>
      </c>
      <c r="U77" s="221"/>
    </row>
    <row r="78" spans="1:21" ht="12.75" customHeight="1" x14ac:dyDescent="0.2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8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119</v>
      </c>
      <c r="B4" s="6"/>
      <c r="C4" s="6"/>
      <c r="D4" s="6"/>
      <c r="E4" s="6"/>
      <c r="F4" s="6"/>
      <c r="I4" s="237" t="s">
        <v>107</v>
      </c>
      <c r="J4" s="237"/>
      <c r="K4" s="237"/>
      <c r="L4" s="237"/>
      <c r="M4" s="237"/>
      <c r="N4" s="237"/>
      <c r="P4" s="237" t="s">
        <v>108</v>
      </c>
      <c r="Q4" s="237"/>
      <c r="R4" s="237"/>
      <c r="S4" s="237"/>
      <c r="T4" s="237"/>
      <c r="U4" s="237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4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4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153954</v>
      </c>
      <c r="C7" s="18">
        <v>179041</v>
      </c>
      <c r="D7" s="19">
        <v>203882</v>
      </c>
      <c r="E7" s="27">
        <v>15.140807324832934</v>
      </c>
      <c r="F7" s="27">
        <v>15.888105905916033</v>
      </c>
      <c r="G7" s="28">
        <v>16.61490518725812</v>
      </c>
      <c r="I7" s="95">
        <v>145187</v>
      </c>
      <c r="J7" s="18">
        <v>169454</v>
      </c>
      <c r="K7" s="19">
        <v>193312</v>
      </c>
      <c r="L7" s="78">
        <v>15.035733777403577</v>
      </c>
      <c r="M7" s="78">
        <v>15.867415399972096</v>
      </c>
      <c r="N7" s="79">
        <v>16.76877956365712</v>
      </c>
      <c r="P7" s="95">
        <v>8767</v>
      </c>
      <c r="Q7" s="18">
        <v>9587</v>
      </c>
      <c r="R7" s="19">
        <v>10570</v>
      </c>
      <c r="S7" s="78">
        <v>17.12237803210812</v>
      </c>
      <c r="T7" s="78">
        <v>16.262934690415605</v>
      </c>
      <c r="U7" s="79">
        <v>14.227259267235578</v>
      </c>
    </row>
    <row r="8" spans="1:21" x14ac:dyDescent="0.2">
      <c r="A8" s="17" t="s">
        <v>162</v>
      </c>
      <c r="B8" s="18">
        <v>144014</v>
      </c>
      <c r="C8" s="18">
        <v>151640</v>
      </c>
      <c r="D8" s="19">
        <v>159764</v>
      </c>
      <c r="E8" s="27">
        <v>14.163245034740832</v>
      </c>
      <c r="F8" s="27">
        <v>13.456540008004351</v>
      </c>
      <c r="G8" s="28">
        <v>13.019607970969021</v>
      </c>
      <c r="I8" s="95">
        <v>122600</v>
      </c>
      <c r="J8" s="18">
        <v>128189</v>
      </c>
      <c r="K8" s="19">
        <v>131458</v>
      </c>
      <c r="L8" s="78">
        <v>12.696597912414187</v>
      </c>
      <c r="M8" s="78">
        <v>12.003423422917269</v>
      </c>
      <c r="N8" s="79">
        <v>11.403276691975861</v>
      </c>
      <c r="P8" s="95">
        <v>21414</v>
      </c>
      <c r="Q8" s="18">
        <v>23451</v>
      </c>
      <c r="R8" s="19">
        <v>28306</v>
      </c>
      <c r="S8" s="78">
        <v>41.822585055271276</v>
      </c>
      <c r="T8" s="78">
        <v>39.781170483460556</v>
      </c>
      <c r="U8" s="79">
        <v>38.099981155947994</v>
      </c>
    </row>
    <row r="9" spans="1:21" x14ac:dyDescent="0.2">
      <c r="A9" s="17" t="s">
        <v>82</v>
      </c>
      <c r="B9" s="18">
        <v>221788</v>
      </c>
      <c r="C9" s="18">
        <v>244298</v>
      </c>
      <c r="D9" s="19">
        <v>269596</v>
      </c>
      <c r="E9" s="27">
        <v>21.812030703716999</v>
      </c>
      <c r="F9" s="27">
        <v>21.67901484354687</v>
      </c>
      <c r="G9" s="28">
        <v>21.970119867688368</v>
      </c>
      <c r="I9" s="95">
        <v>208092</v>
      </c>
      <c r="J9" s="18">
        <v>227264</v>
      </c>
      <c r="K9" s="19">
        <v>249361</v>
      </c>
      <c r="L9" s="78">
        <v>21.55024839143632</v>
      </c>
      <c r="M9" s="78">
        <v>21.280656068663227</v>
      </c>
      <c r="N9" s="79">
        <v>21.630729808667351</v>
      </c>
      <c r="P9" s="95">
        <v>13696</v>
      </c>
      <c r="Q9" s="18">
        <v>17034</v>
      </c>
      <c r="R9" s="19">
        <v>20235</v>
      </c>
      <c r="S9" s="78">
        <v>26.748955118940668</v>
      </c>
      <c r="T9" s="78">
        <v>28.895674300254452</v>
      </c>
      <c r="U9" s="79">
        <v>27.236385172423077</v>
      </c>
    </row>
    <row r="10" spans="1:21" x14ac:dyDescent="0.2">
      <c r="A10" s="17" t="s">
        <v>84</v>
      </c>
      <c r="B10" s="18">
        <v>11640</v>
      </c>
      <c r="C10" s="18">
        <v>14467</v>
      </c>
      <c r="D10" s="19">
        <v>15279</v>
      </c>
      <c r="E10" s="27">
        <v>1.1447510117376318</v>
      </c>
      <c r="F10" s="27">
        <v>1.2838021913466036</v>
      </c>
      <c r="G10" s="28">
        <v>1.2451277521120885</v>
      </c>
      <c r="I10" s="95">
        <v>6673</v>
      </c>
      <c r="J10" s="18">
        <v>8115</v>
      </c>
      <c r="K10" s="19">
        <v>9698</v>
      </c>
      <c r="L10" s="78">
        <v>0.69106360415611634</v>
      </c>
      <c r="M10" s="78">
        <v>0.75987628483702685</v>
      </c>
      <c r="N10" s="79">
        <v>0.84124950447125235</v>
      </c>
      <c r="P10" s="95">
        <v>4967</v>
      </c>
      <c r="Q10" s="18">
        <v>6352</v>
      </c>
      <c r="R10" s="19">
        <v>5581</v>
      </c>
      <c r="S10" s="78">
        <v>9.7007929377758675</v>
      </c>
      <c r="T10" s="78">
        <v>10.775233248515692</v>
      </c>
      <c r="U10" s="79">
        <v>7.512046733248984</v>
      </c>
    </row>
    <row r="11" spans="1:21" x14ac:dyDescent="0.2">
      <c r="A11" s="17" t="s">
        <v>152</v>
      </c>
      <c r="B11" s="18">
        <v>8969</v>
      </c>
      <c r="C11" s="18">
        <v>5600</v>
      </c>
      <c r="D11" s="19">
        <v>0</v>
      </c>
      <c r="E11" s="27">
        <v>0.88206802614044832</v>
      </c>
      <c r="F11" s="27">
        <v>0.49694423664484549</v>
      </c>
      <c r="G11" s="28" t="s">
        <v>164</v>
      </c>
      <c r="I11" s="95">
        <v>8969</v>
      </c>
      <c r="J11" s="18">
        <v>5600</v>
      </c>
      <c r="K11" s="19">
        <v>0</v>
      </c>
      <c r="L11" s="78">
        <v>0.92884002183069203</v>
      </c>
      <c r="M11" s="78">
        <v>0.52437550155112145</v>
      </c>
      <c r="N11" s="79" t="s">
        <v>164</v>
      </c>
      <c r="P11" s="95">
        <v>0</v>
      </c>
      <c r="Q11" s="18">
        <v>0</v>
      </c>
      <c r="R11" s="19">
        <v>0</v>
      </c>
      <c r="S11" s="78" t="s">
        <v>164</v>
      </c>
      <c r="T11" s="78" t="s">
        <v>164</v>
      </c>
      <c r="U11" s="79" t="s">
        <v>164</v>
      </c>
    </row>
    <row r="12" spans="1:21" x14ac:dyDescent="0.2">
      <c r="A12" s="17" t="s">
        <v>163</v>
      </c>
      <c r="B12" s="18">
        <v>162712</v>
      </c>
      <c r="C12" s="18">
        <v>183419</v>
      </c>
      <c r="D12" s="19">
        <v>204347</v>
      </c>
      <c r="E12" s="27">
        <v>16.002124280227967</v>
      </c>
      <c r="F12" s="27">
        <v>16.276609810921592</v>
      </c>
      <c r="G12" s="28">
        <v>16.652799316764771</v>
      </c>
      <c r="I12" s="95">
        <v>162712</v>
      </c>
      <c r="J12" s="18">
        <v>183419</v>
      </c>
      <c r="K12" s="19">
        <v>198242</v>
      </c>
      <c r="L12" s="78">
        <v>16.850643063007645</v>
      </c>
      <c r="M12" s="78">
        <v>17.175076806965205</v>
      </c>
      <c r="N12" s="79">
        <v>17.196430631613737</v>
      </c>
      <c r="P12" s="95">
        <v>0</v>
      </c>
      <c r="Q12" s="18">
        <v>0</v>
      </c>
      <c r="R12" s="19">
        <v>6105</v>
      </c>
      <c r="S12" s="78" t="s">
        <v>164</v>
      </c>
      <c r="T12" s="78" t="s">
        <v>164</v>
      </c>
      <c r="U12" s="79">
        <v>8.2173526798933967</v>
      </c>
    </row>
    <row r="13" spans="1:21" x14ac:dyDescent="0.2">
      <c r="A13" s="17" t="s">
        <v>165</v>
      </c>
      <c r="B13" s="18">
        <v>2666</v>
      </c>
      <c r="C13" s="18">
        <v>3507</v>
      </c>
      <c r="D13" s="19">
        <v>4867</v>
      </c>
      <c r="E13" s="27">
        <v>0.26219125406293181</v>
      </c>
      <c r="F13" s="27">
        <v>0.31121132819883451</v>
      </c>
      <c r="G13" s="28">
        <v>0.3966252221696141</v>
      </c>
      <c r="I13" s="95">
        <v>2666</v>
      </c>
      <c r="J13" s="18">
        <v>3507</v>
      </c>
      <c r="K13" s="19">
        <v>4867</v>
      </c>
      <c r="L13" s="78">
        <v>0.2760940459583705</v>
      </c>
      <c r="M13" s="78">
        <v>0.32839015784638981</v>
      </c>
      <c r="N13" s="79">
        <v>0.42218615572917978</v>
      </c>
      <c r="P13" s="95">
        <v>0</v>
      </c>
      <c r="Q13" s="18">
        <v>0</v>
      </c>
      <c r="R13" s="19">
        <v>0</v>
      </c>
      <c r="S13" s="78" t="s">
        <v>164</v>
      </c>
      <c r="T13" s="78" t="s">
        <v>164</v>
      </c>
      <c r="U13" s="79" t="s">
        <v>164</v>
      </c>
    </row>
    <row r="14" spans="1:21" x14ac:dyDescent="0.2">
      <c r="A14" s="17" t="s">
        <v>166</v>
      </c>
      <c r="B14" s="18">
        <v>0</v>
      </c>
      <c r="C14" s="18">
        <v>0</v>
      </c>
      <c r="D14" s="19">
        <v>0</v>
      </c>
      <c r="E14" s="27" t="s">
        <v>164</v>
      </c>
      <c r="F14" s="27" t="s">
        <v>164</v>
      </c>
      <c r="G14" s="28" t="s">
        <v>164</v>
      </c>
      <c r="I14" s="95">
        <v>0</v>
      </c>
      <c r="J14" s="18">
        <v>0</v>
      </c>
      <c r="K14" s="19">
        <v>0</v>
      </c>
      <c r="L14" s="78" t="s">
        <v>164</v>
      </c>
      <c r="M14" s="78" t="s">
        <v>164</v>
      </c>
      <c r="N14" s="79" t="s">
        <v>164</v>
      </c>
      <c r="P14" s="95">
        <v>0</v>
      </c>
      <c r="Q14" s="18">
        <v>0</v>
      </c>
      <c r="R14" s="19">
        <v>0</v>
      </c>
      <c r="S14" s="78" t="s">
        <v>164</v>
      </c>
      <c r="T14" s="78" t="s">
        <v>164</v>
      </c>
      <c r="U14" s="79" t="s">
        <v>164</v>
      </c>
    </row>
    <row r="15" spans="1:21" x14ac:dyDescent="0.2">
      <c r="A15" s="17" t="s">
        <v>167</v>
      </c>
      <c r="B15" s="18">
        <v>1644</v>
      </c>
      <c r="C15" s="18">
        <v>2040</v>
      </c>
      <c r="D15" s="19">
        <v>2954</v>
      </c>
      <c r="E15" s="27">
        <v>0.16168132846191294</v>
      </c>
      <c r="F15" s="27">
        <v>0.18102968620633658</v>
      </c>
      <c r="G15" s="28">
        <v>0.24072958830676805</v>
      </c>
      <c r="I15" s="95">
        <v>0</v>
      </c>
      <c r="J15" s="18">
        <v>0</v>
      </c>
      <c r="K15" s="19">
        <v>0</v>
      </c>
      <c r="L15" s="78" t="s">
        <v>164</v>
      </c>
      <c r="M15" s="78" t="s">
        <v>164</v>
      </c>
      <c r="N15" s="79" t="s">
        <v>164</v>
      </c>
      <c r="P15" s="95">
        <v>1644</v>
      </c>
      <c r="Q15" s="18">
        <v>2040</v>
      </c>
      <c r="R15" s="19">
        <v>2954</v>
      </c>
      <c r="S15" s="78">
        <v>3.2108120776532165</v>
      </c>
      <c r="T15" s="78">
        <v>3.4605597964376589</v>
      </c>
      <c r="U15" s="79">
        <v>3.9760949740221281</v>
      </c>
    </row>
    <row r="16" spans="1:21" x14ac:dyDescent="0.2">
      <c r="A16" s="17" t="s">
        <v>168</v>
      </c>
      <c r="B16" s="18">
        <v>5105</v>
      </c>
      <c r="C16" s="18">
        <v>7332</v>
      </c>
      <c r="D16" s="19">
        <v>9090</v>
      </c>
      <c r="E16" s="27">
        <v>0.50205789647084276</v>
      </c>
      <c r="F16" s="27">
        <v>0.65064198983571553</v>
      </c>
      <c r="G16" s="28">
        <v>0.74076911229130726</v>
      </c>
      <c r="I16" s="95">
        <v>5105</v>
      </c>
      <c r="J16" s="18">
        <v>7332</v>
      </c>
      <c r="K16" s="19">
        <v>9090</v>
      </c>
      <c r="L16" s="78">
        <v>0.52867970915884521</v>
      </c>
      <c r="M16" s="78">
        <v>0.68655735310228971</v>
      </c>
      <c r="N16" s="79">
        <v>0.78850876424455396</v>
      </c>
      <c r="P16" s="95">
        <v>0</v>
      </c>
      <c r="Q16" s="18">
        <v>0</v>
      </c>
      <c r="R16" s="19">
        <v>0</v>
      </c>
      <c r="S16" s="78" t="s">
        <v>164</v>
      </c>
      <c r="T16" s="78" t="s">
        <v>164</v>
      </c>
      <c r="U16" s="79" t="s">
        <v>164</v>
      </c>
    </row>
    <row r="17" spans="1:21" x14ac:dyDescent="0.2">
      <c r="A17" s="17" t="s">
        <v>169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5">
        <v>0</v>
      </c>
      <c r="J17" s="18">
        <v>0</v>
      </c>
      <c r="K17" s="19">
        <v>0</v>
      </c>
      <c r="L17" s="78" t="s">
        <v>164</v>
      </c>
      <c r="M17" s="78" t="s">
        <v>164</v>
      </c>
      <c r="N17" s="79" t="s">
        <v>164</v>
      </c>
      <c r="P17" s="95">
        <v>0</v>
      </c>
      <c r="Q17" s="18">
        <v>0</v>
      </c>
      <c r="R17" s="19">
        <v>0</v>
      </c>
      <c r="S17" s="78" t="s">
        <v>164</v>
      </c>
      <c r="T17" s="78" t="s">
        <v>164</v>
      </c>
      <c r="U17" s="79" t="s">
        <v>164</v>
      </c>
    </row>
    <row r="18" spans="1:21" x14ac:dyDescent="0.2">
      <c r="A18" s="17" t="s">
        <v>170</v>
      </c>
      <c r="B18" s="18">
        <v>184709</v>
      </c>
      <c r="C18" s="18">
        <v>206044</v>
      </c>
      <c r="D18" s="19">
        <v>219945</v>
      </c>
      <c r="E18" s="27">
        <v>18.165447992014279</v>
      </c>
      <c r="F18" s="27">
        <v>18.284353267009024</v>
      </c>
      <c r="G18" s="28">
        <v>17.923923256645939</v>
      </c>
      <c r="I18" s="95">
        <v>184709</v>
      </c>
      <c r="J18" s="18">
        <v>206044</v>
      </c>
      <c r="K18" s="19">
        <v>219945</v>
      </c>
      <c r="L18" s="78">
        <v>19.128677845058011</v>
      </c>
      <c r="M18" s="78">
        <v>19.293647471714156</v>
      </c>
      <c r="N18" s="79">
        <v>19.079049521646692</v>
      </c>
      <c r="P18" s="95">
        <v>0</v>
      </c>
      <c r="Q18" s="18">
        <v>0</v>
      </c>
      <c r="R18" s="19">
        <v>0</v>
      </c>
      <c r="S18" s="78" t="s">
        <v>164</v>
      </c>
      <c r="T18" s="78" t="s">
        <v>164</v>
      </c>
      <c r="U18" s="79" t="s">
        <v>164</v>
      </c>
    </row>
    <row r="19" spans="1:21" x14ac:dyDescent="0.2">
      <c r="A19" s="17" t="s">
        <v>171</v>
      </c>
      <c r="B19" s="18">
        <v>27191</v>
      </c>
      <c r="C19" s="18">
        <v>27789</v>
      </c>
      <c r="D19" s="19">
        <v>27385</v>
      </c>
      <c r="E19" s="27">
        <v>2.6741344295668337</v>
      </c>
      <c r="F19" s="27">
        <v>2.4659970343077879</v>
      </c>
      <c r="G19" s="28">
        <v>2.2316790033110503</v>
      </c>
      <c r="I19" s="95">
        <v>27191</v>
      </c>
      <c r="J19" s="18">
        <v>27789</v>
      </c>
      <c r="K19" s="19">
        <v>27385</v>
      </c>
      <c r="L19" s="78">
        <v>2.8159314342288266</v>
      </c>
      <c r="M19" s="78">
        <v>2.6021197879650204</v>
      </c>
      <c r="N19" s="79">
        <v>2.3755019261646986</v>
      </c>
      <c r="P19" s="95">
        <v>0</v>
      </c>
      <c r="Q19" s="18">
        <v>0</v>
      </c>
      <c r="R19" s="19">
        <v>0</v>
      </c>
      <c r="S19" s="78" t="s">
        <v>164</v>
      </c>
      <c r="T19" s="78" t="s">
        <v>164</v>
      </c>
      <c r="U19" s="79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5">
        <v>0</v>
      </c>
      <c r="J20" s="18">
        <v>0</v>
      </c>
      <c r="K20" s="19">
        <v>0</v>
      </c>
      <c r="L20" s="78" t="s">
        <v>164</v>
      </c>
      <c r="M20" s="78" t="s">
        <v>164</v>
      </c>
      <c r="N20" s="79" t="s">
        <v>164</v>
      </c>
      <c r="P20" s="95">
        <v>0</v>
      </c>
      <c r="Q20" s="18">
        <v>0</v>
      </c>
      <c r="R20" s="19">
        <v>0</v>
      </c>
      <c r="S20" s="78" t="s">
        <v>164</v>
      </c>
      <c r="T20" s="78" t="s">
        <v>164</v>
      </c>
      <c r="U20" s="79" t="s">
        <v>164</v>
      </c>
    </row>
    <row r="21" spans="1:21" x14ac:dyDescent="0.2">
      <c r="A21" s="17" t="s">
        <v>173</v>
      </c>
      <c r="B21" s="18">
        <v>57259</v>
      </c>
      <c r="C21" s="18">
        <v>65417</v>
      </c>
      <c r="D21" s="19">
        <v>66001</v>
      </c>
      <c r="E21" s="27">
        <v>5.6312111839420149</v>
      </c>
      <c r="F21" s="27">
        <v>5.8051073443921171</v>
      </c>
      <c r="G21" s="28">
        <v>5.3786031001472576</v>
      </c>
      <c r="I21" s="95">
        <v>57259</v>
      </c>
      <c r="J21" s="18">
        <v>65417</v>
      </c>
      <c r="K21" s="19">
        <v>66001</v>
      </c>
      <c r="L21" s="78">
        <v>5.9298083186535395</v>
      </c>
      <c r="M21" s="78">
        <v>6.1255486044588769</v>
      </c>
      <c r="N21" s="79">
        <v>5.7252328876682954</v>
      </c>
      <c r="P21" s="95">
        <v>0</v>
      </c>
      <c r="Q21" s="18">
        <v>0</v>
      </c>
      <c r="R21" s="19">
        <v>0</v>
      </c>
      <c r="S21" s="78" t="s">
        <v>164</v>
      </c>
      <c r="T21" s="78" t="s">
        <v>164</v>
      </c>
      <c r="U21" s="79" t="s">
        <v>164</v>
      </c>
    </row>
    <row r="22" spans="1:21" x14ac:dyDescent="0.2">
      <c r="A22" s="17" t="s">
        <v>174</v>
      </c>
      <c r="B22" s="18">
        <v>0</v>
      </c>
      <c r="C22" s="18">
        <v>0</v>
      </c>
      <c r="D22" s="19">
        <v>456</v>
      </c>
      <c r="E22" s="27" t="s">
        <v>164</v>
      </c>
      <c r="F22" s="27" t="s">
        <v>164</v>
      </c>
      <c r="G22" s="28">
        <v>3.7160694742006173E-2</v>
      </c>
      <c r="I22" s="95">
        <v>0</v>
      </c>
      <c r="J22" s="18">
        <v>0</v>
      </c>
      <c r="K22" s="19">
        <v>456</v>
      </c>
      <c r="L22" s="78" t="s">
        <v>164</v>
      </c>
      <c r="M22" s="78" t="s">
        <v>164</v>
      </c>
      <c r="N22" s="79">
        <v>3.9555555170023828E-2</v>
      </c>
      <c r="P22" s="95">
        <v>0</v>
      </c>
      <c r="Q22" s="18">
        <v>0</v>
      </c>
      <c r="R22" s="19">
        <v>0</v>
      </c>
      <c r="S22" s="78" t="s">
        <v>164</v>
      </c>
      <c r="T22" s="78" t="s">
        <v>164</v>
      </c>
      <c r="U22" s="79" t="s">
        <v>164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  <c r="I23" s="95">
        <v>0</v>
      </c>
      <c r="J23" s="18">
        <v>0</v>
      </c>
      <c r="K23" s="19">
        <v>0</v>
      </c>
      <c r="L23" s="78" t="s">
        <v>164</v>
      </c>
      <c r="M23" s="78" t="s">
        <v>164</v>
      </c>
      <c r="N23" s="79" t="s">
        <v>164</v>
      </c>
      <c r="P23" s="95">
        <v>0</v>
      </c>
      <c r="Q23" s="18">
        <v>0</v>
      </c>
      <c r="R23" s="19">
        <v>0</v>
      </c>
      <c r="S23" s="78" t="s">
        <v>164</v>
      </c>
      <c r="T23" s="78" t="s">
        <v>164</v>
      </c>
      <c r="U23" s="79" t="s">
        <v>164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5">
        <v>0</v>
      </c>
      <c r="J24" s="18">
        <v>0</v>
      </c>
      <c r="K24" s="19">
        <v>0</v>
      </c>
      <c r="L24" s="78" t="s">
        <v>164</v>
      </c>
      <c r="M24" s="78" t="s">
        <v>164</v>
      </c>
      <c r="N24" s="79" t="s">
        <v>164</v>
      </c>
      <c r="P24" s="95">
        <v>0</v>
      </c>
      <c r="Q24" s="18">
        <v>0</v>
      </c>
      <c r="R24" s="19">
        <v>0</v>
      </c>
      <c r="S24" s="78" t="s">
        <v>164</v>
      </c>
      <c r="T24" s="78" t="s">
        <v>164</v>
      </c>
      <c r="U24" s="79" t="s">
        <v>164</v>
      </c>
    </row>
    <row r="25" spans="1:21" x14ac:dyDescent="0.2">
      <c r="A25" s="17" t="s">
        <v>177</v>
      </c>
      <c r="B25" s="18">
        <v>33041</v>
      </c>
      <c r="C25" s="18">
        <v>33207</v>
      </c>
      <c r="D25" s="19">
        <v>39350</v>
      </c>
      <c r="E25" s="27">
        <v>3.2494603246411589</v>
      </c>
      <c r="F25" s="27">
        <v>2.9467905832616759</v>
      </c>
      <c r="G25" s="28">
        <v>3.2067397765305765</v>
      </c>
      <c r="I25" s="95">
        <v>33041</v>
      </c>
      <c r="J25" s="18">
        <v>33207</v>
      </c>
      <c r="K25" s="19">
        <v>39350</v>
      </c>
      <c r="L25" s="78">
        <v>3.4217642057428805</v>
      </c>
      <c r="M25" s="78">
        <v>3.1094530857157303</v>
      </c>
      <c r="N25" s="79">
        <v>3.4134015261851705</v>
      </c>
      <c r="P25" s="95">
        <v>0</v>
      </c>
      <c r="Q25" s="18">
        <v>0</v>
      </c>
      <c r="R25" s="19">
        <v>0</v>
      </c>
      <c r="S25" s="78" t="s">
        <v>164</v>
      </c>
      <c r="T25" s="78" t="s">
        <v>164</v>
      </c>
      <c r="U25" s="79" t="s">
        <v>164</v>
      </c>
    </row>
    <row r="26" spans="1:21" x14ac:dyDescent="0.2">
      <c r="A26" s="17" t="s">
        <v>178</v>
      </c>
      <c r="B26" s="18">
        <v>125</v>
      </c>
      <c r="C26" s="18">
        <v>150</v>
      </c>
      <c r="D26" s="19">
        <v>176</v>
      </c>
      <c r="E26" s="27">
        <v>1.2293288356289001E-2</v>
      </c>
      <c r="F26" s="27">
        <v>1.3311006338701218E-2</v>
      </c>
      <c r="G26" s="28">
        <v>1.4342724286388346E-2</v>
      </c>
      <c r="I26" s="95">
        <v>125</v>
      </c>
      <c r="J26" s="18">
        <v>150</v>
      </c>
      <c r="K26" s="19">
        <v>176</v>
      </c>
      <c r="L26" s="78">
        <v>1.2945144690471234E-2</v>
      </c>
      <c r="M26" s="78">
        <v>1.4045772362976468E-2</v>
      </c>
      <c r="N26" s="79">
        <v>1.5267056381412706E-2</v>
      </c>
      <c r="P26" s="95">
        <v>0</v>
      </c>
      <c r="Q26" s="18">
        <v>0</v>
      </c>
      <c r="R26" s="19">
        <v>0</v>
      </c>
      <c r="S26" s="78" t="s">
        <v>164</v>
      </c>
      <c r="T26" s="78" t="s">
        <v>164</v>
      </c>
      <c r="U26" s="79" t="s">
        <v>164</v>
      </c>
    </row>
    <row r="27" spans="1:21" x14ac:dyDescent="0.2">
      <c r="A27" s="17" t="s">
        <v>179</v>
      </c>
      <c r="B27" s="18">
        <v>947</v>
      </c>
      <c r="C27" s="18">
        <v>1458</v>
      </c>
      <c r="D27" s="19">
        <v>1897</v>
      </c>
      <c r="E27" s="27">
        <v>9.3133952587245467E-2</v>
      </c>
      <c r="F27" s="27">
        <v>0.12938298161217585</v>
      </c>
      <c r="G27" s="28">
        <v>0.15459174983681076</v>
      </c>
      <c r="I27" s="95">
        <v>947</v>
      </c>
      <c r="J27" s="18">
        <v>1458</v>
      </c>
      <c r="K27" s="19">
        <v>1897</v>
      </c>
      <c r="L27" s="78">
        <v>9.8072416175010071E-2</v>
      </c>
      <c r="M27" s="78">
        <v>0.13652490736813128</v>
      </c>
      <c r="N27" s="79">
        <v>0.16455457929284037</v>
      </c>
      <c r="P27" s="95">
        <v>0</v>
      </c>
      <c r="Q27" s="18">
        <v>0</v>
      </c>
      <c r="R27" s="19">
        <v>0</v>
      </c>
      <c r="S27" s="78" t="s">
        <v>164</v>
      </c>
      <c r="T27" s="78" t="s">
        <v>164</v>
      </c>
      <c r="U27" s="79" t="s">
        <v>164</v>
      </c>
    </row>
    <row r="28" spans="1:21" x14ac:dyDescent="0.2">
      <c r="A28" s="17" t="s">
        <v>180</v>
      </c>
      <c r="B28" s="18">
        <v>0</v>
      </c>
      <c r="C28" s="18">
        <v>0</v>
      </c>
      <c r="D28" s="19">
        <v>0</v>
      </c>
      <c r="E28" s="27" t="s">
        <v>164</v>
      </c>
      <c r="F28" s="27" t="s">
        <v>164</v>
      </c>
      <c r="G28" s="28" t="s">
        <v>164</v>
      </c>
      <c r="I28" s="95">
        <v>0</v>
      </c>
      <c r="J28" s="18">
        <v>0</v>
      </c>
      <c r="K28" s="19">
        <v>0</v>
      </c>
      <c r="L28" s="78" t="s">
        <v>164</v>
      </c>
      <c r="M28" s="78" t="s">
        <v>164</v>
      </c>
      <c r="N28" s="79" t="s">
        <v>164</v>
      </c>
      <c r="P28" s="95">
        <v>0</v>
      </c>
      <c r="Q28" s="18">
        <v>0</v>
      </c>
      <c r="R28" s="19">
        <v>0</v>
      </c>
      <c r="S28" s="78" t="s">
        <v>164</v>
      </c>
      <c r="T28" s="78" t="s">
        <v>164</v>
      </c>
      <c r="U28" s="79" t="s">
        <v>164</v>
      </c>
    </row>
    <row r="29" spans="1:21" x14ac:dyDescent="0.2">
      <c r="A29" s="17" t="s">
        <v>181</v>
      </c>
      <c r="B29" s="18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  <c r="I29" s="95">
        <v>0</v>
      </c>
      <c r="J29" s="18">
        <v>0</v>
      </c>
      <c r="K29" s="19">
        <v>0</v>
      </c>
      <c r="L29" s="78" t="s">
        <v>164</v>
      </c>
      <c r="M29" s="78" t="s">
        <v>164</v>
      </c>
      <c r="N29" s="79" t="s">
        <v>164</v>
      </c>
      <c r="P29" s="95">
        <v>0</v>
      </c>
      <c r="Q29" s="18">
        <v>0</v>
      </c>
      <c r="R29" s="19">
        <v>0</v>
      </c>
      <c r="S29" s="78" t="s">
        <v>164</v>
      </c>
      <c r="T29" s="78" t="s">
        <v>164</v>
      </c>
      <c r="U29" s="79" t="s">
        <v>164</v>
      </c>
    </row>
    <row r="30" spans="1:21" x14ac:dyDescent="0.2">
      <c r="A30" s="17" t="s">
        <v>182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5">
        <v>0</v>
      </c>
      <c r="J30" s="18">
        <v>0</v>
      </c>
      <c r="K30" s="19">
        <v>0</v>
      </c>
      <c r="L30" s="78" t="s">
        <v>164</v>
      </c>
      <c r="M30" s="78" t="s">
        <v>164</v>
      </c>
      <c r="N30" s="79" t="s">
        <v>164</v>
      </c>
      <c r="P30" s="95">
        <v>0</v>
      </c>
      <c r="Q30" s="18">
        <v>0</v>
      </c>
      <c r="R30" s="19">
        <v>0</v>
      </c>
      <c r="S30" s="78" t="s">
        <v>164</v>
      </c>
      <c r="T30" s="78" t="s">
        <v>164</v>
      </c>
      <c r="U30" s="79" t="s">
        <v>164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5">
        <v>0</v>
      </c>
      <c r="J31" s="18">
        <v>0</v>
      </c>
      <c r="K31" s="19">
        <v>0</v>
      </c>
      <c r="L31" s="78" t="s">
        <v>164</v>
      </c>
      <c r="M31" s="78" t="s">
        <v>164</v>
      </c>
      <c r="N31" s="79" t="s">
        <v>164</v>
      </c>
      <c r="P31" s="95">
        <v>0</v>
      </c>
      <c r="Q31" s="18">
        <v>0</v>
      </c>
      <c r="R31" s="19">
        <v>0</v>
      </c>
      <c r="S31" s="78" t="s">
        <v>164</v>
      </c>
      <c r="T31" s="78" t="s">
        <v>164</v>
      </c>
      <c r="U31" s="79" t="s">
        <v>164</v>
      </c>
    </row>
    <row r="32" spans="1:21" x14ac:dyDescent="0.2">
      <c r="A32" s="17" t="s">
        <v>184</v>
      </c>
      <c r="B32" s="18">
        <v>0</v>
      </c>
      <c r="C32" s="18">
        <v>0</v>
      </c>
      <c r="D32" s="19">
        <v>0</v>
      </c>
      <c r="E32" s="27" t="s">
        <v>164</v>
      </c>
      <c r="F32" s="27" t="s">
        <v>164</v>
      </c>
      <c r="G32" s="28" t="s">
        <v>164</v>
      </c>
      <c r="I32" s="95">
        <v>0</v>
      </c>
      <c r="J32" s="18">
        <v>0</v>
      </c>
      <c r="K32" s="19">
        <v>0</v>
      </c>
      <c r="L32" s="78" t="s">
        <v>164</v>
      </c>
      <c r="M32" s="78" t="s">
        <v>164</v>
      </c>
      <c r="N32" s="79" t="s">
        <v>164</v>
      </c>
      <c r="P32" s="95">
        <v>0</v>
      </c>
      <c r="Q32" s="18">
        <v>0</v>
      </c>
      <c r="R32" s="19">
        <v>0</v>
      </c>
      <c r="S32" s="78" t="s">
        <v>164</v>
      </c>
      <c r="T32" s="78" t="s">
        <v>164</v>
      </c>
      <c r="U32" s="79" t="s">
        <v>164</v>
      </c>
    </row>
    <row r="33" spans="1:21" x14ac:dyDescent="0.2">
      <c r="A33" s="17" t="s">
        <v>185</v>
      </c>
      <c r="B33" s="18">
        <v>1051</v>
      </c>
      <c r="C33" s="18">
        <v>1478</v>
      </c>
      <c r="D33" s="19">
        <v>2114</v>
      </c>
      <c r="E33" s="27">
        <v>0.10336196849967792</v>
      </c>
      <c r="F33" s="27">
        <v>0.131157782457336</v>
      </c>
      <c r="G33" s="28">
        <v>0.17227567693991458</v>
      </c>
      <c r="I33" s="95">
        <v>337</v>
      </c>
      <c r="J33" s="18">
        <v>992</v>
      </c>
      <c r="K33" s="19">
        <v>1571</v>
      </c>
      <c r="L33" s="78">
        <v>3.4900110085510451E-2</v>
      </c>
      <c r="M33" s="78">
        <v>9.2889374560484378E-2</v>
      </c>
      <c r="N33" s="79">
        <v>0.13627582713181455</v>
      </c>
      <c r="P33" s="95">
        <v>714</v>
      </c>
      <c r="Q33" s="18">
        <v>486</v>
      </c>
      <c r="R33" s="19">
        <v>543</v>
      </c>
      <c r="S33" s="78">
        <v>1.3944767782508496</v>
      </c>
      <c r="T33" s="78">
        <v>0.82442748091603058</v>
      </c>
      <c r="U33" s="79">
        <v>0.73088001722884754</v>
      </c>
    </row>
    <row r="34" spans="1:21" x14ac:dyDescent="0.2">
      <c r="A34" s="17" t="s">
        <v>186</v>
      </c>
      <c r="B34" s="18">
        <v>0</v>
      </c>
      <c r="C34" s="18">
        <v>0</v>
      </c>
      <c r="D34" s="19">
        <v>0</v>
      </c>
      <c r="E34" s="27" t="s">
        <v>164</v>
      </c>
      <c r="F34" s="27" t="s">
        <v>164</v>
      </c>
      <c r="G34" s="28" t="s">
        <v>164</v>
      </c>
      <c r="I34" s="95">
        <v>0</v>
      </c>
      <c r="J34" s="18">
        <v>0</v>
      </c>
      <c r="K34" s="19">
        <v>0</v>
      </c>
      <c r="L34" s="78" t="s">
        <v>164</v>
      </c>
      <c r="M34" s="78" t="s">
        <v>164</v>
      </c>
      <c r="N34" s="79" t="s">
        <v>164</v>
      </c>
      <c r="P34" s="95">
        <v>0</v>
      </c>
      <c r="Q34" s="18">
        <v>0</v>
      </c>
      <c r="R34" s="19">
        <v>0</v>
      </c>
      <c r="S34" s="78" t="s">
        <v>164</v>
      </c>
      <c r="T34" s="78" t="s">
        <v>164</v>
      </c>
      <c r="U34" s="79" t="s">
        <v>164</v>
      </c>
    </row>
    <row r="35" spans="1:21" x14ac:dyDescent="0.2">
      <c r="A35" s="17" t="s">
        <v>187</v>
      </c>
      <c r="B35" s="18">
        <v>0</v>
      </c>
      <c r="C35" s="18">
        <v>0</v>
      </c>
      <c r="D35" s="19">
        <v>0</v>
      </c>
      <c r="E35" s="27" t="s">
        <v>164</v>
      </c>
      <c r="F35" s="27" t="s">
        <v>164</v>
      </c>
      <c r="G35" s="28" t="s">
        <v>164</v>
      </c>
      <c r="I35" s="95">
        <v>0</v>
      </c>
      <c r="J35" s="18">
        <v>0</v>
      </c>
      <c r="K35" s="19">
        <v>0</v>
      </c>
      <c r="L35" s="78" t="s">
        <v>164</v>
      </c>
      <c r="M35" s="78" t="s">
        <v>164</v>
      </c>
      <c r="N35" s="79" t="s">
        <v>164</v>
      </c>
      <c r="P35" s="95">
        <v>0</v>
      </c>
      <c r="Q35" s="18">
        <v>0</v>
      </c>
      <c r="R35" s="19">
        <v>0</v>
      </c>
      <c r="S35" s="78" t="s">
        <v>164</v>
      </c>
      <c r="T35" s="78" t="s">
        <v>164</v>
      </c>
      <c r="U35" s="79" t="s">
        <v>164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5" t="s">
        <v>5</v>
      </c>
      <c r="J36" s="18" t="s">
        <v>5</v>
      </c>
      <c r="K36" s="19" t="s">
        <v>5</v>
      </c>
      <c r="L36" s="78" t="s">
        <v>5</v>
      </c>
      <c r="M36" s="78" t="s">
        <v>5</v>
      </c>
      <c r="N36" s="79" t="s">
        <v>5</v>
      </c>
      <c r="P36" s="95" t="s">
        <v>5</v>
      </c>
      <c r="Q36" s="18" t="s">
        <v>5</v>
      </c>
      <c r="R36" s="19" t="s">
        <v>5</v>
      </c>
      <c r="S36" s="78" t="s">
        <v>5</v>
      </c>
      <c r="T36" s="78" t="s">
        <v>5</v>
      </c>
      <c r="U36" s="79" t="s">
        <v>5</v>
      </c>
    </row>
    <row r="37" spans="1:21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95" t="s">
        <v>5</v>
      </c>
      <c r="J37" s="18" t="s">
        <v>5</v>
      </c>
      <c r="K37" s="19" t="s">
        <v>5</v>
      </c>
      <c r="L37" s="78" t="s">
        <v>5</v>
      </c>
      <c r="M37" s="78" t="s">
        <v>5</v>
      </c>
      <c r="N37" s="79" t="s">
        <v>5</v>
      </c>
      <c r="P37" s="95" t="s">
        <v>5</v>
      </c>
      <c r="Q37" s="18" t="s">
        <v>5</v>
      </c>
      <c r="R37" s="19" t="s">
        <v>5</v>
      </c>
      <c r="S37" s="78" t="s">
        <v>5</v>
      </c>
      <c r="T37" s="78" t="s">
        <v>5</v>
      </c>
      <c r="U37" s="79" t="s">
        <v>5</v>
      </c>
    </row>
    <row r="38" spans="1:21" ht="13.5" thickBot="1" x14ac:dyDescent="0.25">
      <c r="A38" s="20" t="s">
        <v>4</v>
      </c>
      <c r="B38" s="21">
        <v>1016815</v>
      </c>
      <c r="C38" s="21">
        <v>1126887</v>
      </c>
      <c r="D38" s="22">
        <v>1227103</v>
      </c>
      <c r="E38" s="23">
        <v>100</v>
      </c>
      <c r="F38" s="23">
        <v>100</v>
      </c>
      <c r="G38" s="48">
        <v>100</v>
      </c>
      <c r="I38" s="96">
        <v>965613</v>
      </c>
      <c r="J38" s="21">
        <v>1067937</v>
      </c>
      <c r="K38" s="22">
        <v>1152809</v>
      </c>
      <c r="L38" s="82">
        <v>100</v>
      </c>
      <c r="M38" s="82">
        <v>100</v>
      </c>
      <c r="N38" s="83">
        <v>100</v>
      </c>
      <c r="P38" s="96">
        <v>51202</v>
      </c>
      <c r="Q38" s="21">
        <v>58950</v>
      </c>
      <c r="R38" s="22">
        <v>74294</v>
      </c>
      <c r="S38" s="82">
        <v>100</v>
      </c>
      <c r="T38" s="82">
        <v>100</v>
      </c>
      <c r="U38" s="83">
        <v>100</v>
      </c>
    </row>
    <row r="39" spans="1:21" x14ac:dyDescent="0.2">
      <c r="I39" s="100"/>
      <c r="P39" s="100"/>
    </row>
    <row r="40" spans="1:21" ht="16.5" thickBot="1" x14ac:dyDescent="0.3">
      <c r="A40" s="5" t="s">
        <v>120</v>
      </c>
      <c r="B40" s="6"/>
      <c r="C40" s="6"/>
      <c r="D40" s="6"/>
      <c r="E40" s="6"/>
      <c r="F40" s="6"/>
      <c r="I40" s="237" t="s">
        <v>107</v>
      </c>
      <c r="J40" s="237"/>
      <c r="K40" s="237"/>
      <c r="L40" s="237"/>
      <c r="M40" s="237"/>
      <c r="N40" s="237"/>
      <c r="P40" s="237" t="s">
        <v>108</v>
      </c>
      <c r="Q40" s="237"/>
      <c r="R40" s="237"/>
      <c r="S40" s="237"/>
      <c r="T40" s="237"/>
      <c r="U40" s="237"/>
    </row>
    <row r="41" spans="1:21" x14ac:dyDescent="0.2">
      <c r="A41" s="7"/>
      <c r="B41" s="86"/>
      <c r="C41" s="85" t="s">
        <v>31</v>
      </c>
      <c r="D41" s="87"/>
      <c r="E41" s="11"/>
      <c r="F41" s="85" t="s">
        <v>2</v>
      </c>
      <c r="G41" s="12"/>
      <c r="I41" s="32"/>
      <c r="J41" s="85" t="s">
        <v>31</v>
      </c>
      <c r="K41" s="87"/>
      <c r="L41" s="11"/>
      <c r="M41" s="85" t="s">
        <v>2</v>
      </c>
      <c r="N41" s="12"/>
      <c r="P41" s="32"/>
      <c r="Q41" s="85" t="s">
        <v>31</v>
      </c>
      <c r="R41" s="87"/>
      <c r="S41" s="11"/>
      <c r="T41" s="85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4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4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75319</v>
      </c>
      <c r="C43" s="18">
        <v>80468</v>
      </c>
      <c r="D43" s="19">
        <v>85676</v>
      </c>
      <c r="E43" s="27">
        <v>14.985843641377555</v>
      </c>
      <c r="F43" s="27">
        <v>15.268461788050191</v>
      </c>
      <c r="G43" s="28">
        <v>16.890390677520024</v>
      </c>
      <c r="I43" s="95">
        <v>67149</v>
      </c>
      <c r="J43" s="18">
        <v>72136</v>
      </c>
      <c r="K43" s="19">
        <v>77002</v>
      </c>
      <c r="L43" s="78">
        <v>15.105345324809127</v>
      </c>
      <c r="M43" s="78">
        <v>15.683375656590252</v>
      </c>
      <c r="N43" s="79">
        <v>17.799197901136115</v>
      </c>
      <c r="P43" s="95">
        <v>8170</v>
      </c>
      <c r="Q43" s="18">
        <v>8332</v>
      </c>
      <c r="R43" s="19">
        <v>8674</v>
      </c>
      <c r="S43" s="78">
        <v>14.070922962988478</v>
      </c>
      <c r="T43" s="78">
        <v>12.423027031862709</v>
      </c>
      <c r="U43" s="79">
        <v>11.622360381605745</v>
      </c>
    </row>
    <row r="44" spans="1:21" x14ac:dyDescent="0.2">
      <c r="A44" s="17" t="s">
        <v>162</v>
      </c>
      <c r="B44" s="18">
        <v>68202</v>
      </c>
      <c r="C44" s="18">
        <v>74602</v>
      </c>
      <c r="D44" s="19">
        <v>76626</v>
      </c>
      <c r="E44" s="27">
        <v>13.569809849164645</v>
      </c>
      <c r="F44" s="27">
        <v>14.155413161904365</v>
      </c>
      <c r="G44" s="28">
        <v>15.106250012321414</v>
      </c>
      <c r="I44" s="95">
        <v>27836</v>
      </c>
      <c r="J44" s="18">
        <v>29939</v>
      </c>
      <c r="K44" s="19">
        <v>30900</v>
      </c>
      <c r="L44" s="78">
        <v>6.2617818949111212</v>
      </c>
      <c r="M44" s="78">
        <v>6.5091574773019794</v>
      </c>
      <c r="N44" s="79">
        <v>7.1426094795603481</v>
      </c>
      <c r="P44" s="95">
        <v>40366</v>
      </c>
      <c r="Q44" s="18">
        <v>44663</v>
      </c>
      <c r="R44" s="19">
        <v>45726</v>
      </c>
      <c r="S44" s="78">
        <v>69.521037493756779</v>
      </c>
      <c r="T44" s="78">
        <v>66.592613577062423</v>
      </c>
      <c r="U44" s="79">
        <v>61.268624718619357</v>
      </c>
    </row>
    <row r="45" spans="1:21" x14ac:dyDescent="0.2">
      <c r="A45" s="17" t="s">
        <v>82</v>
      </c>
      <c r="B45" s="18">
        <v>95001</v>
      </c>
      <c r="C45" s="18">
        <v>98929</v>
      </c>
      <c r="D45" s="19">
        <v>102900</v>
      </c>
      <c r="E45" s="27">
        <v>18.90187245946586</v>
      </c>
      <c r="F45" s="27">
        <v>18.771358257071348</v>
      </c>
      <c r="G45" s="28">
        <v>20.285975077230621</v>
      </c>
      <c r="I45" s="95">
        <v>90507</v>
      </c>
      <c r="J45" s="18">
        <v>93618</v>
      </c>
      <c r="K45" s="19">
        <v>96950</v>
      </c>
      <c r="L45" s="78">
        <v>20.359789264359851</v>
      </c>
      <c r="M45" s="78">
        <v>20.353863011792534</v>
      </c>
      <c r="N45" s="79">
        <v>22.410226182633519</v>
      </c>
      <c r="P45" s="95">
        <v>4494</v>
      </c>
      <c r="Q45" s="18">
        <v>5311</v>
      </c>
      <c r="R45" s="19">
        <v>5950</v>
      </c>
      <c r="S45" s="78">
        <v>7.7398687632399295</v>
      </c>
      <c r="T45" s="78">
        <v>7.9187105816398038</v>
      </c>
      <c r="U45" s="79">
        <v>7.9724514953371211</v>
      </c>
    </row>
    <row r="46" spans="1:21" x14ac:dyDescent="0.2">
      <c r="A46" s="17" t="s">
        <v>84</v>
      </c>
      <c r="B46" s="18">
        <v>5858</v>
      </c>
      <c r="C46" s="18">
        <v>10059</v>
      </c>
      <c r="D46" s="19">
        <v>3862</v>
      </c>
      <c r="E46" s="27">
        <v>1.1655368771649877</v>
      </c>
      <c r="F46" s="27">
        <v>1.9086525963861023</v>
      </c>
      <c r="G46" s="28">
        <v>0.76136477889470022</v>
      </c>
      <c r="I46" s="95">
        <v>2190</v>
      </c>
      <c r="J46" s="18">
        <v>2479</v>
      </c>
      <c r="K46" s="19">
        <v>2561</v>
      </c>
      <c r="L46" s="78">
        <v>0.49264629795428061</v>
      </c>
      <c r="M46" s="78">
        <v>0.53896928375134801</v>
      </c>
      <c r="N46" s="79">
        <v>0.59198132288524441</v>
      </c>
      <c r="P46" s="95">
        <v>3668</v>
      </c>
      <c r="Q46" s="18">
        <v>7580</v>
      </c>
      <c r="R46" s="19">
        <v>1301</v>
      </c>
      <c r="S46" s="78">
        <v>6.3172760622082906</v>
      </c>
      <c r="T46" s="78">
        <v>11.301793675170346</v>
      </c>
      <c r="U46" s="79">
        <v>1.7432200664594275</v>
      </c>
    </row>
    <row r="47" spans="1:21" x14ac:dyDescent="0.2">
      <c r="A47" s="17" t="s">
        <v>152</v>
      </c>
      <c r="B47" s="18">
        <v>45429</v>
      </c>
      <c r="C47" s="18">
        <v>33985</v>
      </c>
      <c r="D47" s="19">
        <v>0</v>
      </c>
      <c r="E47" s="27">
        <v>9.0387802650611526</v>
      </c>
      <c r="F47" s="27">
        <v>6.4485096419307766</v>
      </c>
      <c r="G47" s="28" t="s">
        <v>164</v>
      </c>
      <c r="I47" s="95">
        <v>45429</v>
      </c>
      <c r="J47" s="18">
        <v>33985</v>
      </c>
      <c r="K47" s="19">
        <v>0</v>
      </c>
      <c r="L47" s="78">
        <v>10.219373821810509</v>
      </c>
      <c r="M47" s="78">
        <v>7.3888144849897381</v>
      </c>
      <c r="N47" s="79" t="s">
        <v>164</v>
      </c>
      <c r="P47" s="95">
        <v>0</v>
      </c>
      <c r="Q47" s="18">
        <v>0</v>
      </c>
      <c r="R47" s="19">
        <v>0</v>
      </c>
      <c r="S47" s="78" t="s">
        <v>164</v>
      </c>
      <c r="T47" s="78" t="s">
        <v>164</v>
      </c>
      <c r="U47" s="79" t="s">
        <v>164</v>
      </c>
    </row>
    <row r="48" spans="1:21" x14ac:dyDescent="0.2">
      <c r="A48" s="17" t="s">
        <v>163</v>
      </c>
      <c r="B48" s="18">
        <v>77660</v>
      </c>
      <c r="C48" s="18">
        <v>84032</v>
      </c>
      <c r="D48" s="19">
        <v>89560</v>
      </c>
      <c r="E48" s="27">
        <v>15.451620669278414</v>
      </c>
      <c r="F48" s="27">
        <v>15.944715675466442</v>
      </c>
      <c r="G48" s="28">
        <v>17.656092593943384</v>
      </c>
      <c r="I48" s="95">
        <v>77660</v>
      </c>
      <c r="J48" s="18">
        <v>84032</v>
      </c>
      <c r="K48" s="19">
        <v>78057</v>
      </c>
      <c r="L48" s="78">
        <v>17.469822602342209</v>
      </c>
      <c r="M48" s="78">
        <v>18.269732493825444</v>
      </c>
      <c r="N48" s="79">
        <v>18.043063694046669</v>
      </c>
      <c r="P48" s="95">
        <v>0</v>
      </c>
      <c r="Q48" s="18">
        <v>0</v>
      </c>
      <c r="R48" s="19">
        <v>11503</v>
      </c>
      <c r="S48" s="78" t="s">
        <v>164</v>
      </c>
      <c r="T48" s="78" t="s">
        <v>164</v>
      </c>
      <c r="U48" s="79">
        <v>15.412959588380319</v>
      </c>
    </row>
    <row r="49" spans="1:21" x14ac:dyDescent="0.2">
      <c r="A49" s="17" t="s">
        <v>165</v>
      </c>
      <c r="B49" s="18">
        <v>2004</v>
      </c>
      <c r="C49" s="18">
        <v>2422</v>
      </c>
      <c r="D49" s="19">
        <v>3029</v>
      </c>
      <c r="E49" s="27">
        <v>0.39872582824148778</v>
      </c>
      <c r="F49" s="27">
        <v>0.45956422988837259</v>
      </c>
      <c r="G49" s="28">
        <v>0.5971449806504523</v>
      </c>
      <c r="I49" s="95">
        <v>2004</v>
      </c>
      <c r="J49" s="18">
        <v>2422</v>
      </c>
      <c r="K49" s="19">
        <v>3029</v>
      </c>
      <c r="L49" s="78">
        <v>0.45080510552528691</v>
      </c>
      <c r="M49" s="78">
        <v>0.52657668626291443</v>
      </c>
      <c r="N49" s="79">
        <v>0.70016065092518753</v>
      </c>
      <c r="P49" s="95">
        <v>0</v>
      </c>
      <c r="Q49" s="18">
        <v>0</v>
      </c>
      <c r="R49" s="19">
        <v>0</v>
      </c>
      <c r="S49" s="78" t="s">
        <v>164</v>
      </c>
      <c r="T49" s="78" t="s">
        <v>164</v>
      </c>
      <c r="U49" s="79" t="s">
        <v>164</v>
      </c>
    </row>
    <row r="50" spans="1:21" x14ac:dyDescent="0.2">
      <c r="A50" s="17" t="s">
        <v>166</v>
      </c>
      <c r="B50" s="18">
        <v>0</v>
      </c>
      <c r="C50" s="18">
        <v>0</v>
      </c>
      <c r="D50" s="19">
        <v>0</v>
      </c>
      <c r="E50" s="27" t="s">
        <v>164</v>
      </c>
      <c r="F50" s="27" t="s">
        <v>164</v>
      </c>
      <c r="G50" s="28" t="s">
        <v>164</v>
      </c>
      <c r="I50" s="95">
        <v>0</v>
      </c>
      <c r="J50" s="18">
        <v>0</v>
      </c>
      <c r="K50" s="19">
        <v>0</v>
      </c>
      <c r="L50" s="78" t="s">
        <v>164</v>
      </c>
      <c r="M50" s="78" t="s">
        <v>164</v>
      </c>
      <c r="N50" s="79" t="s">
        <v>164</v>
      </c>
      <c r="P50" s="95">
        <v>0</v>
      </c>
      <c r="Q50" s="18">
        <v>0</v>
      </c>
      <c r="R50" s="19">
        <v>0</v>
      </c>
      <c r="S50" s="78" t="s">
        <v>164</v>
      </c>
      <c r="T50" s="78" t="s">
        <v>164</v>
      </c>
      <c r="U50" s="79" t="s">
        <v>164</v>
      </c>
    </row>
    <row r="51" spans="1:21" x14ac:dyDescent="0.2">
      <c r="A51" s="17" t="s">
        <v>167</v>
      </c>
      <c r="B51" s="18">
        <v>1104</v>
      </c>
      <c r="C51" s="18">
        <v>991</v>
      </c>
      <c r="D51" s="19">
        <v>1250</v>
      </c>
      <c r="E51" s="27">
        <v>0.21965734250429267</v>
      </c>
      <c r="F51" s="27">
        <v>0.18803804781972636</v>
      </c>
      <c r="G51" s="28">
        <v>0.24642826867384135</v>
      </c>
      <c r="I51" s="95">
        <v>0</v>
      </c>
      <c r="J51" s="18">
        <v>0</v>
      </c>
      <c r="K51" s="19">
        <v>0</v>
      </c>
      <c r="L51" s="78" t="s">
        <v>164</v>
      </c>
      <c r="M51" s="78" t="s">
        <v>164</v>
      </c>
      <c r="N51" s="79" t="s">
        <v>164</v>
      </c>
      <c r="P51" s="95">
        <v>1104</v>
      </c>
      <c r="Q51" s="18">
        <v>991</v>
      </c>
      <c r="R51" s="19">
        <v>1250</v>
      </c>
      <c r="S51" s="78">
        <v>1.9013829805556033</v>
      </c>
      <c r="T51" s="78">
        <v>1.4775827878751733</v>
      </c>
      <c r="U51" s="79">
        <v>1.6748847679279666</v>
      </c>
    </row>
    <row r="52" spans="1:21" x14ac:dyDescent="0.2">
      <c r="A52" s="17" t="s">
        <v>168</v>
      </c>
      <c r="B52" s="18">
        <v>2585</v>
      </c>
      <c r="C52" s="18">
        <v>3447</v>
      </c>
      <c r="D52" s="19">
        <v>3969</v>
      </c>
      <c r="E52" s="27">
        <v>0.51432448403405484</v>
      </c>
      <c r="F52" s="27">
        <v>0.65405363353642454</v>
      </c>
      <c r="G52" s="28">
        <v>0.78245903869318101</v>
      </c>
      <c r="I52" s="95">
        <v>2585</v>
      </c>
      <c r="J52" s="18">
        <v>3447</v>
      </c>
      <c r="K52" s="19">
        <v>3969</v>
      </c>
      <c r="L52" s="78">
        <v>0.58150259370402535</v>
      </c>
      <c r="M52" s="78">
        <v>0.74942602706369366</v>
      </c>
      <c r="N52" s="79">
        <v>0.91744391664644087</v>
      </c>
      <c r="P52" s="95">
        <v>0</v>
      </c>
      <c r="Q52" s="18">
        <v>0</v>
      </c>
      <c r="R52" s="19">
        <v>0</v>
      </c>
      <c r="S52" s="78" t="s">
        <v>164</v>
      </c>
      <c r="T52" s="78" t="s">
        <v>164</v>
      </c>
      <c r="U52" s="79" t="s">
        <v>164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164</v>
      </c>
      <c r="F53" s="27" t="s">
        <v>164</v>
      </c>
      <c r="G53" s="28" t="s">
        <v>164</v>
      </c>
      <c r="I53" s="95">
        <v>0</v>
      </c>
      <c r="J53" s="18">
        <v>0</v>
      </c>
      <c r="K53" s="19">
        <v>0</v>
      </c>
      <c r="L53" s="78" t="s">
        <v>164</v>
      </c>
      <c r="M53" s="78" t="s">
        <v>164</v>
      </c>
      <c r="N53" s="79" t="s">
        <v>164</v>
      </c>
      <c r="P53" s="95">
        <v>0</v>
      </c>
      <c r="Q53" s="18">
        <v>0</v>
      </c>
      <c r="R53" s="19">
        <v>0</v>
      </c>
      <c r="S53" s="78" t="s">
        <v>164</v>
      </c>
      <c r="T53" s="78" t="s">
        <v>164</v>
      </c>
      <c r="U53" s="79" t="s">
        <v>164</v>
      </c>
    </row>
    <row r="54" spans="1:21" x14ac:dyDescent="0.2">
      <c r="A54" s="17" t="s">
        <v>170</v>
      </c>
      <c r="B54" s="18">
        <v>65262</v>
      </c>
      <c r="C54" s="18">
        <v>69982</v>
      </c>
      <c r="D54" s="19">
        <v>72027</v>
      </c>
      <c r="E54" s="27">
        <v>12.984852795756474</v>
      </c>
      <c r="F54" s="27">
        <v>13.278787752290706</v>
      </c>
      <c r="G54" s="28">
        <v>14.199591126216616</v>
      </c>
      <c r="I54" s="95">
        <v>65262</v>
      </c>
      <c r="J54" s="18">
        <v>69982</v>
      </c>
      <c r="K54" s="19">
        <v>72027</v>
      </c>
      <c r="L54" s="78">
        <v>14.680859679037562</v>
      </c>
      <c r="M54" s="78">
        <v>15.215065919922079</v>
      </c>
      <c r="N54" s="79">
        <v>16.649214659685864</v>
      </c>
      <c r="P54" s="95">
        <v>0</v>
      </c>
      <c r="Q54" s="18">
        <v>0</v>
      </c>
      <c r="R54" s="19">
        <v>0</v>
      </c>
      <c r="S54" s="78" t="s">
        <v>164</v>
      </c>
      <c r="T54" s="78" t="s">
        <v>164</v>
      </c>
      <c r="U54" s="79" t="s">
        <v>164</v>
      </c>
    </row>
    <row r="55" spans="1:21" x14ac:dyDescent="0.2">
      <c r="A55" s="17" t="s">
        <v>171</v>
      </c>
      <c r="B55" s="18">
        <v>10470</v>
      </c>
      <c r="C55" s="18">
        <v>9308</v>
      </c>
      <c r="D55" s="19">
        <v>8728</v>
      </c>
      <c r="E55" s="27">
        <v>2.0831633840760366</v>
      </c>
      <c r="F55" s="27">
        <v>1.7661535308839686</v>
      </c>
      <c r="G55" s="28">
        <v>1.7206607431882297</v>
      </c>
      <c r="I55" s="95">
        <v>10470</v>
      </c>
      <c r="J55" s="18">
        <v>9308</v>
      </c>
      <c r="K55" s="19">
        <v>8728</v>
      </c>
      <c r="L55" s="78">
        <v>2.3552542189869032</v>
      </c>
      <c r="M55" s="78">
        <v>2.0236894284621005</v>
      </c>
      <c r="N55" s="79">
        <v>2.0174982374628709</v>
      </c>
      <c r="P55" s="95">
        <v>0</v>
      </c>
      <c r="Q55" s="18">
        <v>0</v>
      </c>
      <c r="R55" s="19">
        <v>0</v>
      </c>
      <c r="S55" s="78" t="s">
        <v>164</v>
      </c>
      <c r="T55" s="78" t="s">
        <v>164</v>
      </c>
      <c r="U55" s="79" t="s">
        <v>164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  <c r="I56" s="95">
        <v>0</v>
      </c>
      <c r="J56" s="18">
        <v>0</v>
      </c>
      <c r="K56" s="19">
        <v>0</v>
      </c>
      <c r="L56" s="78" t="s">
        <v>164</v>
      </c>
      <c r="M56" s="78" t="s">
        <v>164</v>
      </c>
      <c r="N56" s="79" t="s">
        <v>164</v>
      </c>
      <c r="P56" s="95">
        <v>0</v>
      </c>
      <c r="Q56" s="18">
        <v>0</v>
      </c>
      <c r="R56" s="19">
        <v>0</v>
      </c>
      <c r="S56" s="78" t="s">
        <v>164</v>
      </c>
      <c r="T56" s="78" t="s">
        <v>164</v>
      </c>
      <c r="U56" s="79" t="s">
        <v>164</v>
      </c>
    </row>
    <row r="57" spans="1:21" x14ac:dyDescent="0.2">
      <c r="A57" s="17" t="s">
        <v>173</v>
      </c>
      <c r="B57" s="18">
        <v>33655</v>
      </c>
      <c r="C57" s="18">
        <v>36833</v>
      </c>
      <c r="D57" s="19">
        <v>35095</v>
      </c>
      <c r="E57" s="27">
        <v>6.6961665416503351</v>
      </c>
      <c r="F57" s="27">
        <v>6.9889055654328764</v>
      </c>
      <c r="G57" s="28">
        <v>6.9187200712867698</v>
      </c>
      <c r="I57" s="95">
        <v>33655</v>
      </c>
      <c r="J57" s="18">
        <v>36833</v>
      </c>
      <c r="K57" s="19">
        <v>35095</v>
      </c>
      <c r="L57" s="78">
        <v>7.5707813505257144</v>
      </c>
      <c r="M57" s="78">
        <v>8.0080095314293658</v>
      </c>
      <c r="N57" s="79">
        <v>8.1122938409440266</v>
      </c>
      <c r="P57" s="95">
        <v>0</v>
      </c>
      <c r="Q57" s="18">
        <v>0</v>
      </c>
      <c r="R57" s="19">
        <v>0</v>
      </c>
      <c r="S57" s="78" t="s">
        <v>164</v>
      </c>
      <c r="T57" s="78" t="s">
        <v>164</v>
      </c>
      <c r="U57" s="79" t="s">
        <v>164</v>
      </c>
    </row>
    <row r="58" spans="1:21" x14ac:dyDescent="0.2">
      <c r="A58" s="17" t="s">
        <v>174</v>
      </c>
      <c r="B58" s="18">
        <v>0</v>
      </c>
      <c r="C58" s="18">
        <v>0</v>
      </c>
      <c r="D58" s="19">
        <v>232</v>
      </c>
      <c r="E58" s="27" t="s">
        <v>164</v>
      </c>
      <c r="F58" s="27" t="s">
        <v>164</v>
      </c>
      <c r="G58" s="28">
        <v>4.5737086665864957E-2</v>
      </c>
      <c r="I58" s="95">
        <v>0</v>
      </c>
      <c r="J58" s="18">
        <v>0</v>
      </c>
      <c r="K58" s="19">
        <v>232</v>
      </c>
      <c r="L58" s="78" t="s">
        <v>164</v>
      </c>
      <c r="M58" s="78" t="s">
        <v>164</v>
      </c>
      <c r="N58" s="79">
        <v>5.3627359199288051E-2</v>
      </c>
      <c r="P58" s="95">
        <v>0</v>
      </c>
      <c r="Q58" s="18">
        <v>0</v>
      </c>
      <c r="R58" s="19">
        <v>0</v>
      </c>
      <c r="S58" s="78" t="s">
        <v>164</v>
      </c>
      <c r="T58" s="78" t="s">
        <v>164</v>
      </c>
      <c r="U58" s="79" t="s">
        <v>164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164</v>
      </c>
      <c r="F59" s="27" t="s">
        <v>164</v>
      </c>
      <c r="G59" s="28" t="s">
        <v>164</v>
      </c>
      <c r="I59" s="95">
        <v>0</v>
      </c>
      <c r="J59" s="18">
        <v>0</v>
      </c>
      <c r="K59" s="19">
        <v>0</v>
      </c>
      <c r="L59" s="78" t="s">
        <v>164</v>
      </c>
      <c r="M59" s="78" t="s">
        <v>164</v>
      </c>
      <c r="N59" s="79" t="s">
        <v>164</v>
      </c>
      <c r="P59" s="95">
        <v>0</v>
      </c>
      <c r="Q59" s="18">
        <v>0</v>
      </c>
      <c r="R59" s="19">
        <v>0</v>
      </c>
      <c r="S59" s="78" t="s">
        <v>164</v>
      </c>
      <c r="T59" s="78" t="s">
        <v>164</v>
      </c>
      <c r="U59" s="79" t="s">
        <v>164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164</v>
      </c>
      <c r="F60" s="27" t="s">
        <v>164</v>
      </c>
      <c r="G60" s="28" t="s">
        <v>164</v>
      </c>
      <c r="I60" s="95">
        <v>0</v>
      </c>
      <c r="J60" s="18">
        <v>0</v>
      </c>
      <c r="K60" s="19">
        <v>0</v>
      </c>
      <c r="L60" s="78" t="s">
        <v>164</v>
      </c>
      <c r="M60" s="78" t="s">
        <v>164</v>
      </c>
      <c r="N60" s="79" t="s">
        <v>164</v>
      </c>
      <c r="P60" s="95">
        <v>0</v>
      </c>
      <c r="Q60" s="18">
        <v>0</v>
      </c>
      <c r="R60" s="19">
        <v>0</v>
      </c>
      <c r="S60" s="78" t="s">
        <v>164</v>
      </c>
      <c r="T60" s="78" t="s">
        <v>164</v>
      </c>
      <c r="U60" s="79" t="s">
        <v>164</v>
      </c>
    </row>
    <row r="61" spans="1:21" x14ac:dyDescent="0.2">
      <c r="A61" s="17" t="s">
        <v>177</v>
      </c>
      <c r="B61" s="18">
        <v>18836</v>
      </c>
      <c r="C61" s="18">
        <v>20196</v>
      </c>
      <c r="D61" s="19">
        <v>22090</v>
      </c>
      <c r="E61" s="27">
        <v>3.7477044414953413</v>
      </c>
      <c r="F61" s="27">
        <v>3.832105362025422</v>
      </c>
      <c r="G61" s="28">
        <v>4.3548803640041243</v>
      </c>
      <c r="I61" s="95">
        <v>18836</v>
      </c>
      <c r="J61" s="18">
        <v>20196</v>
      </c>
      <c r="K61" s="19">
        <v>22090</v>
      </c>
      <c r="L61" s="78">
        <v>4.237208067701749</v>
      </c>
      <c r="M61" s="78">
        <v>4.3908929627439388</v>
      </c>
      <c r="N61" s="79">
        <v>5.1061567444494527</v>
      </c>
      <c r="P61" s="95">
        <v>0</v>
      </c>
      <c r="Q61" s="18">
        <v>0</v>
      </c>
      <c r="R61" s="19">
        <v>0</v>
      </c>
      <c r="S61" s="78" t="s">
        <v>164</v>
      </c>
      <c r="T61" s="78" t="s">
        <v>164</v>
      </c>
      <c r="U61" s="79" t="s">
        <v>164</v>
      </c>
    </row>
    <row r="62" spans="1:21" x14ac:dyDescent="0.2">
      <c r="A62" s="17" t="s">
        <v>178</v>
      </c>
      <c r="B62" s="18">
        <v>54</v>
      </c>
      <c r="C62" s="18">
        <v>58</v>
      </c>
      <c r="D62" s="19">
        <v>63</v>
      </c>
      <c r="E62" s="27">
        <v>1.0744109144231706E-2</v>
      </c>
      <c r="F62" s="27">
        <v>1.1005254060084893E-2</v>
      </c>
      <c r="G62" s="28">
        <v>1.2419984741161605E-2</v>
      </c>
      <c r="I62" s="95">
        <v>54</v>
      </c>
      <c r="J62" s="18">
        <v>58</v>
      </c>
      <c r="K62" s="19">
        <v>63</v>
      </c>
      <c r="L62" s="78">
        <v>1.2147442963256235E-2</v>
      </c>
      <c r="M62" s="78">
        <v>1.2610011479458725E-2</v>
      </c>
      <c r="N62" s="79">
        <v>1.4562601851530807E-2</v>
      </c>
      <c r="P62" s="95">
        <v>0</v>
      </c>
      <c r="Q62" s="18">
        <v>0</v>
      </c>
      <c r="R62" s="19">
        <v>0</v>
      </c>
      <c r="S62" s="78" t="s">
        <v>164</v>
      </c>
      <c r="T62" s="78" t="s">
        <v>164</v>
      </c>
      <c r="U62" s="79" t="s">
        <v>164</v>
      </c>
    </row>
    <row r="63" spans="1:21" x14ac:dyDescent="0.2">
      <c r="A63" s="17" t="s">
        <v>179</v>
      </c>
      <c r="B63" s="18">
        <v>811</v>
      </c>
      <c r="C63" s="18">
        <v>1244</v>
      </c>
      <c r="D63" s="19">
        <v>1502</v>
      </c>
      <c r="E63" s="27">
        <v>0.16136060214762804</v>
      </c>
      <c r="F63" s="27">
        <v>0.23604372501285528</v>
      </c>
      <c r="G63" s="28">
        <v>0.29610820763848777</v>
      </c>
      <c r="I63" s="95">
        <v>811</v>
      </c>
      <c r="J63" s="18">
        <v>1244</v>
      </c>
      <c r="K63" s="19">
        <v>1502</v>
      </c>
      <c r="L63" s="78">
        <v>0.18243659709631121</v>
      </c>
      <c r="M63" s="78">
        <v>0.27046300483528718</v>
      </c>
      <c r="N63" s="79">
        <v>0.34719092033332177</v>
      </c>
      <c r="P63" s="95">
        <v>0</v>
      </c>
      <c r="Q63" s="18">
        <v>0</v>
      </c>
      <c r="R63" s="19">
        <v>0</v>
      </c>
      <c r="S63" s="78" t="s">
        <v>164</v>
      </c>
      <c r="T63" s="78" t="s">
        <v>164</v>
      </c>
      <c r="U63" s="79" t="s">
        <v>164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164</v>
      </c>
      <c r="F64" s="27" t="s">
        <v>164</v>
      </c>
      <c r="G64" s="28" t="s">
        <v>164</v>
      </c>
      <c r="I64" s="95">
        <v>0</v>
      </c>
      <c r="J64" s="18">
        <v>0</v>
      </c>
      <c r="K64" s="19">
        <v>0</v>
      </c>
      <c r="L64" s="78" t="s">
        <v>164</v>
      </c>
      <c r="M64" s="78" t="s">
        <v>164</v>
      </c>
      <c r="N64" s="79" t="s">
        <v>164</v>
      </c>
      <c r="P64" s="95">
        <v>0</v>
      </c>
      <c r="Q64" s="18">
        <v>0</v>
      </c>
      <c r="R64" s="19">
        <v>0</v>
      </c>
      <c r="S64" s="78" t="s">
        <v>164</v>
      </c>
      <c r="T64" s="78" t="s">
        <v>164</v>
      </c>
      <c r="U64" s="79" t="s">
        <v>164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164</v>
      </c>
      <c r="F65" s="27" t="s">
        <v>164</v>
      </c>
      <c r="G65" s="28" t="s">
        <v>164</v>
      </c>
      <c r="I65" s="95">
        <v>0</v>
      </c>
      <c r="J65" s="18">
        <v>0</v>
      </c>
      <c r="K65" s="19">
        <v>0</v>
      </c>
      <c r="L65" s="78" t="s">
        <v>164</v>
      </c>
      <c r="M65" s="78" t="s">
        <v>164</v>
      </c>
      <c r="N65" s="79" t="s">
        <v>164</v>
      </c>
      <c r="P65" s="95">
        <v>0</v>
      </c>
      <c r="Q65" s="18">
        <v>0</v>
      </c>
      <c r="R65" s="19">
        <v>0</v>
      </c>
      <c r="S65" s="78" t="s">
        <v>164</v>
      </c>
      <c r="T65" s="78" t="s">
        <v>164</v>
      </c>
      <c r="U65" s="79" t="s">
        <v>164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  <c r="I66" s="95">
        <v>0</v>
      </c>
      <c r="J66" s="18">
        <v>0</v>
      </c>
      <c r="K66" s="19">
        <v>0</v>
      </c>
      <c r="L66" s="78" t="s">
        <v>164</v>
      </c>
      <c r="M66" s="78" t="s">
        <v>164</v>
      </c>
      <c r="N66" s="79" t="s">
        <v>164</v>
      </c>
      <c r="P66" s="95">
        <v>0</v>
      </c>
      <c r="Q66" s="18">
        <v>0</v>
      </c>
      <c r="R66" s="19">
        <v>0</v>
      </c>
      <c r="S66" s="78" t="s">
        <v>164</v>
      </c>
      <c r="T66" s="78" t="s">
        <v>164</v>
      </c>
      <c r="U66" s="79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  <c r="I67" s="95">
        <v>0</v>
      </c>
      <c r="J67" s="18">
        <v>0</v>
      </c>
      <c r="K67" s="19">
        <v>0</v>
      </c>
      <c r="L67" s="78" t="s">
        <v>164</v>
      </c>
      <c r="M67" s="78" t="s">
        <v>164</v>
      </c>
      <c r="N67" s="79" t="s">
        <v>164</v>
      </c>
      <c r="P67" s="95">
        <v>0</v>
      </c>
      <c r="Q67" s="18">
        <v>0</v>
      </c>
      <c r="R67" s="19">
        <v>0</v>
      </c>
      <c r="S67" s="78" t="s">
        <v>164</v>
      </c>
      <c r="T67" s="78" t="s">
        <v>164</v>
      </c>
      <c r="U67" s="79" t="s">
        <v>164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164</v>
      </c>
      <c r="F68" s="27" t="s">
        <v>164</v>
      </c>
      <c r="G68" s="28" t="s">
        <v>164</v>
      </c>
      <c r="I68" s="95">
        <v>0</v>
      </c>
      <c r="J68" s="18">
        <v>0</v>
      </c>
      <c r="K68" s="19">
        <v>0</v>
      </c>
      <c r="L68" s="78" t="s">
        <v>164</v>
      </c>
      <c r="M68" s="78" t="s">
        <v>164</v>
      </c>
      <c r="N68" s="79" t="s">
        <v>164</v>
      </c>
      <c r="P68" s="95">
        <v>0</v>
      </c>
      <c r="Q68" s="18">
        <v>0</v>
      </c>
      <c r="R68" s="19">
        <v>0</v>
      </c>
      <c r="S68" s="78" t="s">
        <v>164</v>
      </c>
      <c r="T68" s="78" t="s">
        <v>164</v>
      </c>
      <c r="U68" s="79" t="s">
        <v>164</v>
      </c>
    </row>
    <row r="69" spans="1:21" x14ac:dyDescent="0.2">
      <c r="A69" s="17" t="s">
        <v>185</v>
      </c>
      <c r="B69" s="18">
        <v>351</v>
      </c>
      <c r="C69" s="18">
        <v>465</v>
      </c>
      <c r="D69" s="19">
        <v>638</v>
      </c>
      <c r="E69" s="27">
        <v>6.9836709437506098E-2</v>
      </c>
      <c r="F69" s="27">
        <v>8.8231778240335776E-2</v>
      </c>
      <c r="G69" s="28">
        <v>0.12577698833112863</v>
      </c>
      <c r="I69" s="95">
        <v>90</v>
      </c>
      <c r="J69" s="18">
        <v>273</v>
      </c>
      <c r="K69" s="19">
        <v>410</v>
      </c>
      <c r="L69" s="78">
        <v>2.0245738272093725E-2</v>
      </c>
      <c r="M69" s="78">
        <v>5.935401954986607E-2</v>
      </c>
      <c r="N69" s="79">
        <v>9.4772488240121119E-2</v>
      </c>
      <c r="P69" s="95">
        <v>261</v>
      </c>
      <c r="Q69" s="18">
        <v>192</v>
      </c>
      <c r="R69" s="19">
        <v>228</v>
      </c>
      <c r="S69" s="78">
        <v>0.44951173725091709</v>
      </c>
      <c r="T69" s="78">
        <v>0.28627234638953913</v>
      </c>
      <c r="U69" s="79">
        <v>0.30549898167006112</v>
      </c>
    </row>
    <row r="70" spans="1:21" x14ac:dyDescent="0.2">
      <c r="A70" s="17" t="s">
        <v>186</v>
      </c>
      <c r="B70" s="18">
        <v>0</v>
      </c>
      <c r="C70" s="18">
        <v>0</v>
      </c>
      <c r="D70" s="19">
        <v>0</v>
      </c>
      <c r="E70" s="27" t="s">
        <v>164</v>
      </c>
      <c r="F70" s="27" t="s">
        <v>164</v>
      </c>
      <c r="G70" s="28" t="s">
        <v>164</v>
      </c>
      <c r="I70" s="95">
        <v>0</v>
      </c>
      <c r="J70" s="18">
        <v>0</v>
      </c>
      <c r="K70" s="19">
        <v>0</v>
      </c>
      <c r="L70" s="78" t="s">
        <v>164</v>
      </c>
      <c r="M70" s="78" t="s">
        <v>164</v>
      </c>
      <c r="N70" s="79" t="s">
        <v>164</v>
      </c>
      <c r="P70" s="95">
        <v>0</v>
      </c>
      <c r="Q70" s="18">
        <v>0</v>
      </c>
      <c r="R70" s="19">
        <v>0</v>
      </c>
      <c r="S70" s="78" t="s">
        <v>164</v>
      </c>
      <c r="T70" s="78" t="s">
        <v>164</v>
      </c>
      <c r="U70" s="79" t="s">
        <v>164</v>
      </c>
    </row>
    <row r="71" spans="1:21" x14ac:dyDescent="0.2">
      <c r="A71" s="17" t="s">
        <v>187</v>
      </c>
      <c r="B71" s="18">
        <v>0</v>
      </c>
      <c r="C71" s="18">
        <v>0</v>
      </c>
      <c r="D71" s="19">
        <v>0</v>
      </c>
      <c r="E71" s="27" t="s">
        <v>164</v>
      </c>
      <c r="F71" s="27" t="s">
        <v>164</v>
      </c>
      <c r="G71" s="28" t="s">
        <v>164</v>
      </c>
      <c r="I71" s="95">
        <v>0</v>
      </c>
      <c r="J71" s="18">
        <v>0</v>
      </c>
      <c r="K71" s="19">
        <v>0</v>
      </c>
      <c r="L71" s="78" t="s">
        <v>164</v>
      </c>
      <c r="M71" s="78" t="s">
        <v>164</v>
      </c>
      <c r="N71" s="79" t="s">
        <v>164</v>
      </c>
      <c r="P71" s="95">
        <v>0</v>
      </c>
      <c r="Q71" s="18">
        <v>0</v>
      </c>
      <c r="R71" s="19">
        <v>0</v>
      </c>
      <c r="S71" s="78" t="s">
        <v>164</v>
      </c>
      <c r="T71" s="78" t="s">
        <v>164</v>
      </c>
      <c r="U71" s="79" t="s">
        <v>164</v>
      </c>
    </row>
    <row r="72" spans="1:21" x14ac:dyDescent="0.2">
      <c r="A72" s="17" t="s">
        <v>5</v>
      </c>
      <c r="B72" s="18" t="s">
        <v>5</v>
      </c>
      <c r="C72" s="18" t="s">
        <v>5</v>
      </c>
      <c r="D72" s="19" t="s">
        <v>5</v>
      </c>
      <c r="E72" s="27" t="s">
        <v>5</v>
      </c>
      <c r="F72" s="27" t="s">
        <v>5</v>
      </c>
      <c r="G72" s="28" t="s">
        <v>5</v>
      </c>
      <c r="I72" s="95" t="s">
        <v>5</v>
      </c>
      <c r="J72" s="18" t="s">
        <v>5</v>
      </c>
      <c r="K72" s="19" t="s">
        <v>5</v>
      </c>
      <c r="L72" s="78" t="s">
        <v>5</v>
      </c>
      <c r="M72" s="78" t="s">
        <v>5</v>
      </c>
      <c r="N72" s="79" t="s">
        <v>5</v>
      </c>
      <c r="P72" s="95" t="s">
        <v>5</v>
      </c>
      <c r="Q72" s="18" t="s">
        <v>5</v>
      </c>
      <c r="R72" s="19" t="s">
        <v>5</v>
      </c>
      <c r="S72" s="78" t="s">
        <v>5</v>
      </c>
      <c r="T72" s="78" t="s">
        <v>5</v>
      </c>
      <c r="U72" s="79" t="s">
        <v>5</v>
      </c>
    </row>
    <row r="73" spans="1:21" x14ac:dyDescent="0.2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95" t="s">
        <v>5</v>
      </c>
      <c r="J73" s="18" t="s">
        <v>5</v>
      </c>
      <c r="K73" s="19" t="s">
        <v>5</v>
      </c>
      <c r="L73" s="78" t="s">
        <v>5</v>
      </c>
      <c r="M73" s="78" t="s">
        <v>5</v>
      </c>
      <c r="N73" s="79" t="s">
        <v>5</v>
      </c>
      <c r="P73" s="95" t="s">
        <v>5</v>
      </c>
      <c r="Q73" s="18" t="s">
        <v>5</v>
      </c>
      <c r="R73" s="19" t="s">
        <v>5</v>
      </c>
      <c r="S73" s="78" t="s">
        <v>5</v>
      </c>
      <c r="T73" s="78" t="s">
        <v>5</v>
      </c>
      <c r="U73" s="79" t="s">
        <v>5</v>
      </c>
    </row>
    <row r="74" spans="1:21" ht="13.5" thickBot="1" x14ac:dyDescent="0.25">
      <c r="A74" s="20" t="s">
        <v>4</v>
      </c>
      <c r="B74" s="21">
        <v>502601</v>
      </c>
      <c r="C74" s="21">
        <v>527021</v>
      </c>
      <c r="D74" s="22">
        <v>507247</v>
      </c>
      <c r="E74" s="23">
        <v>100</v>
      </c>
      <c r="F74" s="23">
        <v>100</v>
      </c>
      <c r="G74" s="48">
        <v>100</v>
      </c>
      <c r="I74" s="96">
        <v>444538</v>
      </c>
      <c r="J74" s="21">
        <v>459952</v>
      </c>
      <c r="K74" s="22">
        <v>432615</v>
      </c>
      <c r="L74" s="82">
        <v>100</v>
      </c>
      <c r="M74" s="82">
        <v>100</v>
      </c>
      <c r="N74" s="83">
        <v>100</v>
      </c>
      <c r="P74" s="96">
        <v>58063</v>
      </c>
      <c r="Q74" s="21">
        <v>67069</v>
      </c>
      <c r="R74" s="22">
        <v>74632</v>
      </c>
      <c r="S74" s="82">
        <v>100</v>
      </c>
      <c r="T74" s="82">
        <v>100</v>
      </c>
      <c r="U74" s="83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26" t="s">
        <v>159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222">
        <v>15</v>
      </c>
    </row>
    <row r="77" spans="1:21" ht="12.75" customHeight="1" x14ac:dyDescent="0.2">
      <c r="A77" s="26" t="s">
        <v>160</v>
      </c>
      <c r="U77" s="221"/>
    </row>
    <row r="78" spans="1:21" ht="12.75" customHeight="1" x14ac:dyDescent="0.2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8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121</v>
      </c>
      <c r="B4" s="6"/>
      <c r="C4" s="6"/>
      <c r="D4" s="6"/>
      <c r="E4" s="6"/>
      <c r="F4" s="6"/>
      <c r="I4" s="237" t="s">
        <v>107</v>
      </c>
      <c r="J4" s="237"/>
      <c r="K4" s="237"/>
      <c r="L4" s="237"/>
      <c r="M4" s="237"/>
      <c r="N4" s="237"/>
      <c r="P4" s="237" t="s">
        <v>108</v>
      </c>
      <c r="Q4" s="237"/>
      <c r="R4" s="237"/>
      <c r="S4" s="237"/>
      <c r="T4" s="237"/>
      <c r="U4" s="237"/>
    </row>
    <row r="5" spans="1:21" x14ac:dyDescent="0.2">
      <c r="A5" s="7"/>
      <c r="B5" s="8"/>
      <c r="C5" s="85" t="s">
        <v>1</v>
      </c>
      <c r="D5" s="10"/>
      <c r="E5" s="11"/>
      <c r="F5" s="85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4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4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599857</v>
      </c>
      <c r="C7" s="18">
        <v>639408</v>
      </c>
      <c r="D7" s="19">
        <v>692724</v>
      </c>
      <c r="E7" s="27">
        <v>34.051074028220313</v>
      </c>
      <c r="F7" s="27">
        <v>32.761693175262103</v>
      </c>
      <c r="G7" s="28">
        <v>30.414713766055861</v>
      </c>
      <c r="I7" s="95">
        <v>92680</v>
      </c>
      <c r="J7" s="18">
        <v>109593</v>
      </c>
      <c r="K7" s="19">
        <v>131057</v>
      </c>
      <c r="L7" s="78">
        <v>37.911822696369988</v>
      </c>
      <c r="M7" s="78">
        <v>39.270510835913313</v>
      </c>
      <c r="N7" s="79">
        <v>38.566594079218412</v>
      </c>
      <c r="P7" s="95">
        <v>507177</v>
      </c>
      <c r="Q7" s="18">
        <v>529815</v>
      </c>
      <c r="R7" s="19">
        <v>561667</v>
      </c>
      <c r="S7" s="78">
        <v>33.4289934529722</v>
      </c>
      <c r="T7" s="78">
        <v>31.675716330408186</v>
      </c>
      <c r="U7" s="79">
        <v>28.985150494768483</v>
      </c>
    </row>
    <row r="8" spans="1:21" x14ac:dyDescent="0.2">
      <c r="A8" s="17" t="s">
        <v>162</v>
      </c>
      <c r="B8" s="18">
        <v>350465</v>
      </c>
      <c r="C8" s="18">
        <v>394176</v>
      </c>
      <c r="D8" s="19">
        <v>451619</v>
      </c>
      <c r="E8" s="27">
        <v>19.894257563553033</v>
      </c>
      <c r="F8" s="27">
        <v>20.196608689681888</v>
      </c>
      <c r="G8" s="28">
        <v>19.82876674738046</v>
      </c>
      <c r="I8" s="95">
        <v>82772</v>
      </c>
      <c r="J8" s="18">
        <v>88351</v>
      </c>
      <c r="K8" s="19">
        <v>93092</v>
      </c>
      <c r="L8" s="78">
        <v>33.858841046870268</v>
      </c>
      <c r="M8" s="78">
        <v>31.658855062492833</v>
      </c>
      <c r="N8" s="79">
        <v>27.394502972161732</v>
      </c>
      <c r="P8" s="95">
        <v>267693</v>
      </c>
      <c r="Q8" s="18">
        <v>305825</v>
      </c>
      <c r="R8" s="19">
        <v>358527</v>
      </c>
      <c r="S8" s="78">
        <v>17.644150946132193</v>
      </c>
      <c r="T8" s="78">
        <v>18.28416701442406</v>
      </c>
      <c r="U8" s="79">
        <v>18.501993265471999</v>
      </c>
    </row>
    <row r="9" spans="1:21" x14ac:dyDescent="0.2">
      <c r="A9" s="17" t="s">
        <v>82</v>
      </c>
      <c r="B9" s="18">
        <v>353994</v>
      </c>
      <c r="C9" s="18">
        <v>403153</v>
      </c>
      <c r="D9" s="19">
        <v>499095</v>
      </c>
      <c r="E9" s="27">
        <v>20.094582374709006</v>
      </c>
      <c r="F9" s="27">
        <v>20.656568089054943</v>
      </c>
      <c r="G9" s="28">
        <v>21.913246209268987</v>
      </c>
      <c r="I9" s="95">
        <v>40890</v>
      </c>
      <c r="J9" s="18">
        <v>45418</v>
      </c>
      <c r="K9" s="19">
        <v>52536</v>
      </c>
      <c r="L9" s="78">
        <v>16.726526004041528</v>
      </c>
      <c r="M9" s="78">
        <v>16.274653136108245</v>
      </c>
      <c r="N9" s="79">
        <v>15.459949384968512</v>
      </c>
      <c r="P9" s="95">
        <v>313104</v>
      </c>
      <c r="Q9" s="18">
        <v>357735</v>
      </c>
      <c r="R9" s="19">
        <v>446559</v>
      </c>
      <c r="S9" s="78">
        <v>20.637275677129299</v>
      </c>
      <c r="T9" s="78">
        <v>21.387677550576282</v>
      </c>
      <c r="U9" s="79">
        <v>23.044935557533769</v>
      </c>
    </row>
    <row r="10" spans="1:21" x14ac:dyDescent="0.2">
      <c r="A10" s="17" t="s">
        <v>84</v>
      </c>
      <c r="B10" s="18">
        <v>157009</v>
      </c>
      <c r="C10" s="18">
        <v>170262</v>
      </c>
      <c r="D10" s="19">
        <v>172913</v>
      </c>
      <c r="E10" s="27">
        <v>8.9126659888887563</v>
      </c>
      <c r="F10" s="27">
        <v>8.7238060884544399</v>
      </c>
      <c r="G10" s="28">
        <v>7.5919116436416481</v>
      </c>
      <c r="I10" s="95">
        <v>16123</v>
      </c>
      <c r="J10" s="18">
        <v>20389</v>
      </c>
      <c r="K10" s="19">
        <v>26234</v>
      </c>
      <c r="L10" s="78">
        <v>6.5952990648853405</v>
      </c>
      <c r="M10" s="78">
        <v>7.3059998853342503</v>
      </c>
      <c r="N10" s="79">
        <v>7.719969395562357</v>
      </c>
      <c r="P10" s="95">
        <v>140886</v>
      </c>
      <c r="Q10" s="18">
        <v>149873</v>
      </c>
      <c r="R10" s="19">
        <v>146679</v>
      </c>
      <c r="S10" s="78">
        <v>9.2860622063213452</v>
      </c>
      <c r="T10" s="78">
        <v>8.9603628315303752</v>
      </c>
      <c r="U10" s="79">
        <v>7.5694546580485351</v>
      </c>
    </row>
    <row r="11" spans="1:21" x14ac:dyDescent="0.2">
      <c r="A11" s="17" t="s">
        <v>152</v>
      </c>
      <c r="B11" s="18">
        <v>93307</v>
      </c>
      <c r="C11" s="18">
        <v>95050</v>
      </c>
      <c r="D11" s="19">
        <v>99900</v>
      </c>
      <c r="E11" s="27">
        <v>5.2966016306405566</v>
      </c>
      <c r="F11" s="27">
        <v>4.8701282065733666</v>
      </c>
      <c r="G11" s="28">
        <v>4.3862056247928187</v>
      </c>
      <c r="I11" s="95">
        <v>5865</v>
      </c>
      <c r="J11" s="18">
        <v>6291</v>
      </c>
      <c r="K11" s="19">
        <v>6865</v>
      </c>
      <c r="L11" s="78">
        <v>2.3991458795231977</v>
      </c>
      <c r="M11" s="78">
        <v>2.2542569659442724</v>
      </c>
      <c r="N11" s="79">
        <v>2.0201871579071273</v>
      </c>
      <c r="P11" s="95">
        <v>87442</v>
      </c>
      <c r="Q11" s="18">
        <v>88759</v>
      </c>
      <c r="R11" s="19">
        <v>93035</v>
      </c>
      <c r="S11" s="78">
        <v>5.76346728166852</v>
      </c>
      <c r="T11" s="78">
        <v>5.3065785335837985</v>
      </c>
      <c r="U11" s="79">
        <v>4.8011250016126743</v>
      </c>
    </row>
    <row r="12" spans="1:21" x14ac:dyDescent="0.2">
      <c r="A12" s="17" t="s">
        <v>163</v>
      </c>
      <c r="B12" s="18">
        <v>5873</v>
      </c>
      <c r="C12" s="18">
        <v>8840</v>
      </c>
      <c r="D12" s="19">
        <v>11882</v>
      </c>
      <c r="E12" s="27">
        <v>0.33338271916096318</v>
      </c>
      <c r="F12" s="27">
        <v>0.45293985635043199</v>
      </c>
      <c r="G12" s="28">
        <v>0.52169064298086354</v>
      </c>
      <c r="I12" s="95">
        <v>5873</v>
      </c>
      <c r="J12" s="18">
        <v>8840</v>
      </c>
      <c r="K12" s="19">
        <v>11882</v>
      </c>
      <c r="L12" s="78">
        <v>2.402418371771482</v>
      </c>
      <c r="M12" s="78">
        <v>3.1676413255360623</v>
      </c>
      <c r="N12" s="79">
        <v>3.4965570007651108</v>
      </c>
      <c r="P12" s="95">
        <v>0</v>
      </c>
      <c r="Q12" s="18">
        <v>0</v>
      </c>
      <c r="R12" s="19">
        <v>0</v>
      </c>
      <c r="S12" s="78" t="s">
        <v>164</v>
      </c>
      <c r="T12" s="78" t="s">
        <v>164</v>
      </c>
      <c r="U12" s="79" t="s">
        <v>164</v>
      </c>
    </row>
    <row r="13" spans="1:21" x14ac:dyDescent="0.2">
      <c r="A13" s="17" t="s">
        <v>165</v>
      </c>
      <c r="B13" s="18">
        <v>0</v>
      </c>
      <c r="C13" s="18">
        <v>0</v>
      </c>
      <c r="D13" s="19">
        <v>0</v>
      </c>
      <c r="E13" s="27" t="s">
        <v>164</v>
      </c>
      <c r="F13" s="27" t="s">
        <v>164</v>
      </c>
      <c r="G13" s="28" t="s">
        <v>164</v>
      </c>
      <c r="I13" s="95">
        <v>0</v>
      </c>
      <c r="J13" s="18">
        <v>0</v>
      </c>
      <c r="K13" s="19">
        <v>0</v>
      </c>
      <c r="L13" s="78" t="s">
        <v>164</v>
      </c>
      <c r="M13" s="78" t="s">
        <v>164</v>
      </c>
      <c r="N13" s="79" t="s">
        <v>164</v>
      </c>
      <c r="P13" s="95">
        <v>0</v>
      </c>
      <c r="Q13" s="18">
        <v>0</v>
      </c>
      <c r="R13" s="19">
        <v>0</v>
      </c>
      <c r="S13" s="78" t="s">
        <v>164</v>
      </c>
      <c r="T13" s="78" t="s">
        <v>164</v>
      </c>
      <c r="U13" s="79" t="s">
        <v>164</v>
      </c>
    </row>
    <row r="14" spans="1:21" x14ac:dyDescent="0.2">
      <c r="A14" s="17" t="s">
        <v>166</v>
      </c>
      <c r="B14" s="18">
        <v>14811</v>
      </c>
      <c r="C14" s="18">
        <v>17337</v>
      </c>
      <c r="D14" s="19">
        <v>17546</v>
      </c>
      <c r="E14" s="27">
        <v>0.84075114140865415</v>
      </c>
      <c r="F14" s="27">
        <v>0.88830523637414471</v>
      </c>
      <c r="G14" s="28">
        <v>0.77037401293908703</v>
      </c>
      <c r="I14" s="95">
        <v>0</v>
      </c>
      <c r="J14" s="18">
        <v>0</v>
      </c>
      <c r="K14" s="19">
        <v>0</v>
      </c>
      <c r="L14" s="78" t="s">
        <v>164</v>
      </c>
      <c r="M14" s="78" t="s">
        <v>164</v>
      </c>
      <c r="N14" s="79" t="s">
        <v>164</v>
      </c>
      <c r="P14" s="95">
        <v>14811</v>
      </c>
      <c r="Q14" s="18">
        <v>17337</v>
      </c>
      <c r="R14" s="19">
        <v>17546</v>
      </c>
      <c r="S14" s="78">
        <v>0.97622096828517702</v>
      </c>
      <c r="T14" s="78">
        <v>1.0365163198857841</v>
      </c>
      <c r="U14" s="79">
        <v>0.90547148146714662</v>
      </c>
    </row>
    <row r="15" spans="1:21" x14ac:dyDescent="0.2">
      <c r="A15" s="17" t="s">
        <v>167</v>
      </c>
      <c r="B15" s="18">
        <v>25868</v>
      </c>
      <c r="C15" s="18">
        <v>26667</v>
      </c>
      <c r="D15" s="19">
        <v>41632</v>
      </c>
      <c r="E15" s="27">
        <v>1.4684052748605134</v>
      </c>
      <c r="F15" s="27">
        <v>1.3663514874770328</v>
      </c>
      <c r="G15" s="28">
        <v>1.8278930187324787</v>
      </c>
      <c r="I15" s="95">
        <v>0</v>
      </c>
      <c r="J15" s="18">
        <v>0</v>
      </c>
      <c r="K15" s="19">
        <v>0</v>
      </c>
      <c r="L15" s="78" t="s">
        <v>164</v>
      </c>
      <c r="M15" s="78" t="s">
        <v>164</v>
      </c>
      <c r="N15" s="79" t="s">
        <v>164</v>
      </c>
      <c r="P15" s="95">
        <v>25868</v>
      </c>
      <c r="Q15" s="18">
        <v>26667</v>
      </c>
      <c r="R15" s="19">
        <v>41632</v>
      </c>
      <c r="S15" s="78">
        <v>1.7050087102559557</v>
      </c>
      <c r="T15" s="78">
        <v>1.5943231644687204</v>
      </c>
      <c r="U15" s="79">
        <v>2.148443446736592</v>
      </c>
    </row>
    <row r="16" spans="1:21" x14ac:dyDescent="0.2">
      <c r="A16" s="17" t="s">
        <v>168</v>
      </c>
      <c r="B16" s="18">
        <v>0</v>
      </c>
      <c r="C16" s="18">
        <v>0</v>
      </c>
      <c r="D16" s="19">
        <v>0</v>
      </c>
      <c r="E16" s="27" t="s">
        <v>164</v>
      </c>
      <c r="F16" s="27" t="s">
        <v>164</v>
      </c>
      <c r="G16" s="28" t="s">
        <v>164</v>
      </c>
      <c r="I16" s="95">
        <v>0</v>
      </c>
      <c r="J16" s="18">
        <v>0</v>
      </c>
      <c r="K16" s="19">
        <v>0</v>
      </c>
      <c r="L16" s="78" t="s">
        <v>164</v>
      </c>
      <c r="M16" s="78" t="s">
        <v>164</v>
      </c>
      <c r="N16" s="79" t="s">
        <v>164</v>
      </c>
      <c r="P16" s="95">
        <v>0</v>
      </c>
      <c r="Q16" s="18">
        <v>0</v>
      </c>
      <c r="R16" s="19">
        <v>0</v>
      </c>
      <c r="S16" s="78" t="s">
        <v>164</v>
      </c>
      <c r="T16" s="78" t="s">
        <v>164</v>
      </c>
      <c r="U16" s="79" t="s">
        <v>164</v>
      </c>
    </row>
    <row r="17" spans="1:21" x14ac:dyDescent="0.2">
      <c r="A17" s="17" t="s">
        <v>169</v>
      </c>
      <c r="B17" s="18">
        <v>158527</v>
      </c>
      <c r="C17" s="18">
        <v>193743</v>
      </c>
      <c r="D17" s="19">
        <v>234334</v>
      </c>
      <c r="E17" s="27">
        <v>8.9988357433049568</v>
      </c>
      <c r="F17" s="27">
        <v>9.9269147725001972</v>
      </c>
      <c r="G17" s="28">
        <v>10.288659748550554</v>
      </c>
      <c r="I17" s="95">
        <v>0</v>
      </c>
      <c r="J17" s="18">
        <v>0</v>
      </c>
      <c r="K17" s="19">
        <v>0</v>
      </c>
      <c r="L17" s="78" t="s">
        <v>164</v>
      </c>
      <c r="M17" s="78" t="s">
        <v>164</v>
      </c>
      <c r="N17" s="79" t="s">
        <v>164</v>
      </c>
      <c r="P17" s="95">
        <v>158527</v>
      </c>
      <c r="Q17" s="18">
        <v>193743</v>
      </c>
      <c r="R17" s="19">
        <v>234334</v>
      </c>
      <c r="S17" s="78">
        <v>10.448813816713541</v>
      </c>
      <c r="T17" s="78">
        <v>11.583190942125597</v>
      </c>
      <c r="U17" s="79">
        <v>12.09294164699204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5">
        <v>0</v>
      </c>
      <c r="J18" s="18">
        <v>0</v>
      </c>
      <c r="K18" s="19">
        <v>0</v>
      </c>
      <c r="L18" s="78" t="s">
        <v>164</v>
      </c>
      <c r="M18" s="78" t="s">
        <v>164</v>
      </c>
      <c r="N18" s="79" t="s">
        <v>164</v>
      </c>
      <c r="P18" s="95">
        <v>0</v>
      </c>
      <c r="Q18" s="18">
        <v>0</v>
      </c>
      <c r="R18" s="19">
        <v>0</v>
      </c>
      <c r="S18" s="78" t="s">
        <v>164</v>
      </c>
      <c r="T18" s="78" t="s">
        <v>164</v>
      </c>
      <c r="U18" s="79" t="s">
        <v>164</v>
      </c>
    </row>
    <row r="19" spans="1:21" x14ac:dyDescent="0.2">
      <c r="A19" s="17" t="s">
        <v>171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  <c r="I19" s="95">
        <v>0</v>
      </c>
      <c r="J19" s="18">
        <v>0</v>
      </c>
      <c r="K19" s="19">
        <v>0</v>
      </c>
      <c r="L19" s="78" t="s">
        <v>164</v>
      </c>
      <c r="M19" s="78" t="s">
        <v>164</v>
      </c>
      <c r="N19" s="79" t="s">
        <v>164</v>
      </c>
      <c r="P19" s="95">
        <v>0</v>
      </c>
      <c r="Q19" s="18">
        <v>0</v>
      </c>
      <c r="R19" s="19">
        <v>0</v>
      </c>
      <c r="S19" s="78" t="s">
        <v>164</v>
      </c>
      <c r="T19" s="78" t="s">
        <v>164</v>
      </c>
      <c r="U19" s="79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5">
        <v>0</v>
      </c>
      <c r="J20" s="18">
        <v>0</v>
      </c>
      <c r="K20" s="19">
        <v>0</v>
      </c>
      <c r="L20" s="78" t="s">
        <v>164</v>
      </c>
      <c r="M20" s="78" t="s">
        <v>164</v>
      </c>
      <c r="N20" s="79" t="s">
        <v>164</v>
      </c>
      <c r="P20" s="95">
        <v>0</v>
      </c>
      <c r="Q20" s="18">
        <v>0</v>
      </c>
      <c r="R20" s="19">
        <v>0</v>
      </c>
      <c r="S20" s="78" t="s">
        <v>164</v>
      </c>
      <c r="T20" s="78" t="s">
        <v>164</v>
      </c>
      <c r="U20" s="79" t="s">
        <v>164</v>
      </c>
    </row>
    <row r="21" spans="1:21" x14ac:dyDescent="0.2">
      <c r="A21" s="17" t="s">
        <v>173</v>
      </c>
      <c r="B21" s="18">
        <v>28</v>
      </c>
      <c r="C21" s="18">
        <v>31</v>
      </c>
      <c r="D21" s="19">
        <v>43652</v>
      </c>
      <c r="E21" s="27">
        <v>1.5894289352131735E-3</v>
      </c>
      <c r="F21" s="27">
        <v>1.5883637496451801E-3</v>
      </c>
      <c r="G21" s="28">
        <v>1.9165830623969582</v>
      </c>
      <c r="I21" s="95">
        <v>28</v>
      </c>
      <c r="J21" s="18">
        <v>31</v>
      </c>
      <c r="K21" s="19">
        <v>18154</v>
      </c>
      <c r="L21" s="78">
        <v>1.1453722868993954E-2</v>
      </c>
      <c r="M21" s="78">
        <v>1.1108244467377595E-2</v>
      </c>
      <c r="N21" s="79">
        <v>5.3422400094167504</v>
      </c>
      <c r="P21" s="95">
        <v>0</v>
      </c>
      <c r="Q21" s="18">
        <v>0</v>
      </c>
      <c r="R21" s="19">
        <v>25498</v>
      </c>
      <c r="S21" s="78" t="s">
        <v>164</v>
      </c>
      <c r="T21" s="78" t="s">
        <v>164</v>
      </c>
      <c r="U21" s="79">
        <v>1.3158390422004618</v>
      </c>
    </row>
    <row r="22" spans="1:21" x14ac:dyDescent="0.2">
      <c r="A22" s="17" t="s">
        <v>174</v>
      </c>
      <c r="B22" s="18">
        <v>0</v>
      </c>
      <c r="C22" s="18">
        <v>0</v>
      </c>
      <c r="D22" s="19">
        <v>0</v>
      </c>
      <c r="E22" s="27" t="s">
        <v>164</v>
      </c>
      <c r="F22" s="27" t="s">
        <v>164</v>
      </c>
      <c r="G22" s="28" t="s">
        <v>164</v>
      </c>
      <c r="I22" s="95">
        <v>0</v>
      </c>
      <c r="J22" s="18">
        <v>0</v>
      </c>
      <c r="K22" s="19">
        <v>0</v>
      </c>
      <c r="L22" s="78" t="s">
        <v>164</v>
      </c>
      <c r="M22" s="78" t="s">
        <v>164</v>
      </c>
      <c r="N22" s="79" t="s">
        <v>164</v>
      </c>
      <c r="P22" s="95">
        <v>0</v>
      </c>
      <c r="Q22" s="18">
        <v>0</v>
      </c>
      <c r="R22" s="19">
        <v>0</v>
      </c>
      <c r="S22" s="78" t="s">
        <v>164</v>
      </c>
      <c r="T22" s="78" t="s">
        <v>164</v>
      </c>
      <c r="U22" s="79" t="s">
        <v>164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11</v>
      </c>
      <c r="E23" s="27" t="s">
        <v>164</v>
      </c>
      <c r="F23" s="27" t="s">
        <v>164</v>
      </c>
      <c r="G23" s="28">
        <v>4.8296558431152161E-4</v>
      </c>
      <c r="I23" s="95">
        <v>0</v>
      </c>
      <c r="J23" s="18">
        <v>0</v>
      </c>
      <c r="K23" s="19">
        <v>0</v>
      </c>
      <c r="L23" s="78" t="s">
        <v>164</v>
      </c>
      <c r="M23" s="78" t="s">
        <v>164</v>
      </c>
      <c r="N23" s="79" t="s">
        <v>164</v>
      </c>
      <c r="P23" s="95">
        <v>0</v>
      </c>
      <c r="Q23" s="18">
        <v>0</v>
      </c>
      <c r="R23" s="19">
        <v>11</v>
      </c>
      <c r="S23" s="78" t="s">
        <v>164</v>
      </c>
      <c r="T23" s="78" t="s">
        <v>164</v>
      </c>
      <c r="U23" s="79">
        <v>5.6766136419346934E-4</v>
      </c>
    </row>
    <row r="24" spans="1:21" x14ac:dyDescent="0.2">
      <c r="A24" s="17" t="s">
        <v>176</v>
      </c>
      <c r="B24" s="18">
        <v>0</v>
      </c>
      <c r="C24" s="18">
        <v>0</v>
      </c>
      <c r="D24" s="19">
        <v>0</v>
      </c>
      <c r="E24" s="27" t="s">
        <v>164</v>
      </c>
      <c r="F24" s="27" t="s">
        <v>164</v>
      </c>
      <c r="G24" s="28" t="s">
        <v>164</v>
      </c>
      <c r="I24" s="95">
        <v>0</v>
      </c>
      <c r="J24" s="18">
        <v>0</v>
      </c>
      <c r="K24" s="19">
        <v>0</v>
      </c>
      <c r="L24" s="78" t="s">
        <v>164</v>
      </c>
      <c r="M24" s="78" t="s">
        <v>164</v>
      </c>
      <c r="N24" s="79" t="s">
        <v>164</v>
      </c>
      <c r="P24" s="95">
        <v>0</v>
      </c>
      <c r="Q24" s="18">
        <v>0</v>
      </c>
      <c r="R24" s="19">
        <v>0</v>
      </c>
      <c r="S24" s="78" t="s">
        <v>164</v>
      </c>
      <c r="T24" s="78" t="s">
        <v>164</v>
      </c>
      <c r="U24" s="79" t="s">
        <v>164</v>
      </c>
    </row>
    <row r="25" spans="1:21" x14ac:dyDescent="0.2">
      <c r="A25" s="17" t="s">
        <v>177</v>
      </c>
      <c r="B25" s="18">
        <v>0</v>
      </c>
      <c r="C25" s="18">
        <v>0</v>
      </c>
      <c r="D25" s="19">
        <v>0</v>
      </c>
      <c r="E25" s="27" t="s">
        <v>164</v>
      </c>
      <c r="F25" s="27" t="s">
        <v>164</v>
      </c>
      <c r="G25" s="28" t="s">
        <v>164</v>
      </c>
      <c r="I25" s="95">
        <v>0</v>
      </c>
      <c r="J25" s="18">
        <v>0</v>
      </c>
      <c r="K25" s="19">
        <v>0</v>
      </c>
      <c r="L25" s="78" t="s">
        <v>164</v>
      </c>
      <c r="M25" s="78" t="s">
        <v>164</v>
      </c>
      <c r="N25" s="79" t="s">
        <v>164</v>
      </c>
      <c r="P25" s="95">
        <v>0</v>
      </c>
      <c r="Q25" s="18">
        <v>0</v>
      </c>
      <c r="R25" s="19">
        <v>0</v>
      </c>
      <c r="S25" s="78" t="s">
        <v>164</v>
      </c>
      <c r="T25" s="78" t="s">
        <v>164</v>
      </c>
      <c r="U25" s="79" t="s">
        <v>164</v>
      </c>
    </row>
    <row r="26" spans="1:21" x14ac:dyDescent="0.2">
      <c r="A26" s="17" t="s">
        <v>178</v>
      </c>
      <c r="B26" s="18">
        <v>0</v>
      </c>
      <c r="C26" s="18">
        <v>0</v>
      </c>
      <c r="D26" s="19">
        <v>0</v>
      </c>
      <c r="E26" s="27" t="s">
        <v>164</v>
      </c>
      <c r="F26" s="27" t="s">
        <v>164</v>
      </c>
      <c r="G26" s="28" t="s">
        <v>164</v>
      </c>
      <c r="I26" s="95">
        <v>0</v>
      </c>
      <c r="J26" s="18">
        <v>0</v>
      </c>
      <c r="K26" s="19">
        <v>0</v>
      </c>
      <c r="L26" s="78" t="s">
        <v>164</v>
      </c>
      <c r="M26" s="78" t="s">
        <v>164</v>
      </c>
      <c r="N26" s="79" t="s">
        <v>164</v>
      </c>
      <c r="P26" s="95">
        <v>0</v>
      </c>
      <c r="Q26" s="18">
        <v>0</v>
      </c>
      <c r="R26" s="19">
        <v>0</v>
      </c>
      <c r="S26" s="78" t="s">
        <v>164</v>
      </c>
      <c r="T26" s="78" t="s">
        <v>164</v>
      </c>
      <c r="U26" s="79" t="s">
        <v>164</v>
      </c>
    </row>
    <row r="27" spans="1:21" x14ac:dyDescent="0.2">
      <c r="A27" s="17" t="s">
        <v>179</v>
      </c>
      <c r="B27" s="18">
        <v>0</v>
      </c>
      <c r="C27" s="18">
        <v>0</v>
      </c>
      <c r="D27" s="19">
        <v>0</v>
      </c>
      <c r="E27" s="27" t="s">
        <v>164</v>
      </c>
      <c r="F27" s="27" t="s">
        <v>164</v>
      </c>
      <c r="G27" s="28" t="s">
        <v>164</v>
      </c>
      <c r="I27" s="95">
        <v>0</v>
      </c>
      <c r="J27" s="18">
        <v>0</v>
      </c>
      <c r="K27" s="19">
        <v>0</v>
      </c>
      <c r="L27" s="78" t="s">
        <v>164</v>
      </c>
      <c r="M27" s="78" t="s">
        <v>164</v>
      </c>
      <c r="N27" s="79" t="s">
        <v>164</v>
      </c>
      <c r="P27" s="95">
        <v>0</v>
      </c>
      <c r="Q27" s="18">
        <v>0</v>
      </c>
      <c r="R27" s="19">
        <v>0</v>
      </c>
      <c r="S27" s="78" t="s">
        <v>164</v>
      </c>
      <c r="T27" s="78" t="s">
        <v>164</v>
      </c>
      <c r="U27" s="79" t="s">
        <v>164</v>
      </c>
    </row>
    <row r="28" spans="1:21" x14ac:dyDescent="0.2">
      <c r="A28" s="17" t="s">
        <v>180</v>
      </c>
      <c r="B28" s="18">
        <v>0</v>
      </c>
      <c r="C28" s="18">
        <v>0</v>
      </c>
      <c r="D28" s="19">
        <v>0</v>
      </c>
      <c r="E28" s="27" t="s">
        <v>164</v>
      </c>
      <c r="F28" s="27" t="s">
        <v>164</v>
      </c>
      <c r="G28" s="28" t="s">
        <v>164</v>
      </c>
      <c r="I28" s="95">
        <v>0</v>
      </c>
      <c r="J28" s="18">
        <v>0</v>
      </c>
      <c r="K28" s="19">
        <v>0</v>
      </c>
      <c r="L28" s="78" t="s">
        <v>164</v>
      </c>
      <c r="M28" s="78" t="s">
        <v>164</v>
      </c>
      <c r="N28" s="79" t="s">
        <v>164</v>
      </c>
      <c r="P28" s="95">
        <v>0</v>
      </c>
      <c r="Q28" s="18">
        <v>0</v>
      </c>
      <c r="R28" s="19">
        <v>0</v>
      </c>
      <c r="S28" s="78" t="s">
        <v>164</v>
      </c>
      <c r="T28" s="78" t="s">
        <v>164</v>
      </c>
      <c r="U28" s="79" t="s">
        <v>164</v>
      </c>
    </row>
    <row r="29" spans="1:21" x14ac:dyDescent="0.2">
      <c r="A29" s="17" t="s">
        <v>181</v>
      </c>
      <c r="B29" s="18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  <c r="I29" s="95">
        <v>0</v>
      </c>
      <c r="J29" s="18">
        <v>0</v>
      </c>
      <c r="K29" s="19">
        <v>0</v>
      </c>
      <c r="L29" s="78" t="s">
        <v>164</v>
      </c>
      <c r="M29" s="78" t="s">
        <v>164</v>
      </c>
      <c r="N29" s="79" t="s">
        <v>164</v>
      </c>
      <c r="P29" s="95">
        <v>0</v>
      </c>
      <c r="Q29" s="18">
        <v>0</v>
      </c>
      <c r="R29" s="19">
        <v>0</v>
      </c>
      <c r="S29" s="78" t="s">
        <v>164</v>
      </c>
      <c r="T29" s="78" t="s">
        <v>164</v>
      </c>
      <c r="U29" s="79" t="s">
        <v>164</v>
      </c>
    </row>
    <row r="30" spans="1:21" x14ac:dyDescent="0.2">
      <c r="A30" s="17" t="s">
        <v>182</v>
      </c>
      <c r="B30" s="18">
        <v>0</v>
      </c>
      <c r="C30" s="18">
        <v>0</v>
      </c>
      <c r="D30" s="19">
        <v>0</v>
      </c>
      <c r="E30" s="27" t="s">
        <v>164</v>
      </c>
      <c r="F30" s="27" t="s">
        <v>164</v>
      </c>
      <c r="G30" s="28" t="s">
        <v>164</v>
      </c>
      <c r="I30" s="95">
        <v>0</v>
      </c>
      <c r="J30" s="18">
        <v>0</v>
      </c>
      <c r="K30" s="19">
        <v>0</v>
      </c>
      <c r="L30" s="78" t="s">
        <v>164</v>
      </c>
      <c r="M30" s="78" t="s">
        <v>164</v>
      </c>
      <c r="N30" s="79" t="s">
        <v>164</v>
      </c>
      <c r="P30" s="95">
        <v>0</v>
      </c>
      <c r="Q30" s="18">
        <v>0</v>
      </c>
      <c r="R30" s="19">
        <v>0</v>
      </c>
      <c r="S30" s="78" t="s">
        <v>164</v>
      </c>
      <c r="T30" s="78" t="s">
        <v>164</v>
      </c>
      <c r="U30" s="79" t="s">
        <v>164</v>
      </c>
    </row>
    <row r="31" spans="1:21" x14ac:dyDescent="0.2">
      <c r="A31" s="17" t="s">
        <v>183</v>
      </c>
      <c r="B31" s="18">
        <v>0</v>
      </c>
      <c r="C31" s="18">
        <v>0</v>
      </c>
      <c r="D31" s="19">
        <v>0</v>
      </c>
      <c r="E31" s="27" t="s">
        <v>164</v>
      </c>
      <c r="F31" s="27" t="s">
        <v>164</v>
      </c>
      <c r="G31" s="28" t="s">
        <v>164</v>
      </c>
      <c r="I31" s="95">
        <v>0</v>
      </c>
      <c r="J31" s="18">
        <v>0</v>
      </c>
      <c r="K31" s="19">
        <v>0</v>
      </c>
      <c r="L31" s="78" t="s">
        <v>164</v>
      </c>
      <c r="M31" s="78" t="s">
        <v>164</v>
      </c>
      <c r="N31" s="79" t="s">
        <v>164</v>
      </c>
      <c r="P31" s="95">
        <v>0</v>
      </c>
      <c r="Q31" s="18">
        <v>0</v>
      </c>
      <c r="R31" s="19">
        <v>0</v>
      </c>
      <c r="S31" s="78" t="s">
        <v>164</v>
      </c>
      <c r="T31" s="78" t="s">
        <v>164</v>
      </c>
      <c r="U31" s="79" t="s">
        <v>164</v>
      </c>
    </row>
    <row r="32" spans="1:21" x14ac:dyDescent="0.2">
      <c r="A32" s="17" t="s">
        <v>184</v>
      </c>
      <c r="B32" s="18">
        <v>438</v>
      </c>
      <c r="C32" s="18">
        <v>216</v>
      </c>
      <c r="D32" s="19">
        <v>0</v>
      </c>
      <c r="E32" s="27">
        <v>2.4863209772263216E-2</v>
      </c>
      <c r="F32" s="27">
        <v>1.1067308707205126E-2</v>
      </c>
      <c r="G32" s="28" t="s">
        <v>164</v>
      </c>
      <c r="I32" s="95">
        <v>231</v>
      </c>
      <c r="J32" s="18">
        <v>159</v>
      </c>
      <c r="K32" s="19">
        <v>0</v>
      </c>
      <c r="L32" s="78">
        <v>9.4493213669200118E-2</v>
      </c>
      <c r="M32" s="78">
        <v>5.6974544203646373E-2</v>
      </c>
      <c r="N32" s="79" t="s">
        <v>164</v>
      </c>
      <c r="P32" s="95">
        <v>207</v>
      </c>
      <c r="Q32" s="18">
        <v>57</v>
      </c>
      <c r="R32" s="19">
        <v>0</v>
      </c>
      <c r="S32" s="78">
        <v>1.3643760747757184E-2</v>
      </c>
      <c r="T32" s="78">
        <v>3.4078231662623116E-3</v>
      </c>
      <c r="U32" s="79" t="s">
        <v>164</v>
      </c>
    </row>
    <row r="33" spans="1:21" x14ac:dyDescent="0.2">
      <c r="A33" s="17" t="s">
        <v>185</v>
      </c>
      <c r="B33" s="18">
        <v>1462</v>
      </c>
      <c r="C33" s="18">
        <v>1414</v>
      </c>
      <c r="D33" s="19">
        <v>1571</v>
      </c>
      <c r="E33" s="27">
        <v>8.299089654577356E-2</v>
      </c>
      <c r="F33" s="27">
        <v>7.2449881999944662E-2</v>
      </c>
      <c r="G33" s="28">
        <v>6.8976266632127303E-2</v>
      </c>
      <c r="I33" s="95">
        <v>0</v>
      </c>
      <c r="J33" s="18">
        <v>0</v>
      </c>
      <c r="K33" s="19">
        <v>0</v>
      </c>
      <c r="L33" s="78" t="s">
        <v>164</v>
      </c>
      <c r="M33" s="78" t="s">
        <v>164</v>
      </c>
      <c r="N33" s="79" t="s">
        <v>164</v>
      </c>
      <c r="P33" s="95">
        <v>1462</v>
      </c>
      <c r="Q33" s="18">
        <v>1414</v>
      </c>
      <c r="R33" s="19">
        <v>1571</v>
      </c>
      <c r="S33" s="78">
        <v>9.6363179774014499E-2</v>
      </c>
      <c r="T33" s="78">
        <v>8.4537929071840504E-2</v>
      </c>
      <c r="U33" s="79">
        <v>8.1072363922540025E-2</v>
      </c>
    </row>
    <row r="34" spans="1:21" x14ac:dyDescent="0.2">
      <c r="A34" s="17" t="s">
        <v>186</v>
      </c>
      <c r="B34" s="18">
        <v>0</v>
      </c>
      <c r="C34" s="18">
        <v>1397</v>
      </c>
      <c r="D34" s="19">
        <v>10716</v>
      </c>
      <c r="E34" s="27" t="s">
        <v>164</v>
      </c>
      <c r="F34" s="27">
        <v>7.1578843814655374E-2</v>
      </c>
      <c r="G34" s="28">
        <v>0.47049629104384227</v>
      </c>
      <c r="I34" s="95">
        <v>0</v>
      </c>
      <c r="J34" s="18">
        <v>0</v>
      </c>
      <c r="K34" s="19">
        <v>0</v>
      </c>
      <c r="L34" s="78" t="s">
        <v>164</v>
      </c>
      <c r="M34" s="78" t="s">
        <v>164</v>
      </c>
      <c r="N34" s="79" t="s">
        <v>164</v>
      </c>
      <c r="P34" s="95">
        <v>0</v>
      </c>
      <c r="Q34" s="18">
        <v>1397</v>
      </c>
      <c r="R34" s="19">
        <v>10716</v>
      </c>
      <c r="S34" s="78" t="s">
        <v>164</v>
      </c>
      <c r="T34" s="78">
        <v>8.3521560759095601E-2</v>
      </c>
      <c r="U34" s="79">
        <v>0.55300537988156517</v>
      </c>
    </row>
    <row r="35" spans="1:21" x14ac:dyDescent="0.2">
      <c r="A35" s="17" t="s">
        <v>187</v>
      </c>
      <c r="B35" s="18">
        <v>0</v>
      </c>
      <c r="C35" s="18">
        <v>0</v>
      </c>
      <c r="D35" s="19">
        <v>0</v>
      </c>
      <c r="E35" s="27" t="s">
        <v>164</v>
      </c>
      <c r="F35" s="27" t="s">
        <v>164</v>
      </c>
      <c r="G35" s="28" t="s">
        <v>164</v>
      </c>
      <c r="I35" s="95">
        <v>0</v>
      </c>
      <c r="J35" s="18">
        <v>0</v>
      </c>
      <c r="K35" s="19">
        <v>0</v>
      </c>
      <c r="L35" s="78" t="s">
        <v>164</v>
      </c>
      <c r="M35" s="78" t="s">
        <v>164</v>
      </c>
      <c r="N35" s="79" t="s">
        <v>164</v>
      </c>
      <c r="P35" s="95">
        <v>0</v>
      </c>
      <c r="Q35" s="18">
        <v>0</v>
      </c>
      <c r="R35" s="19">
        <v>0</v>
      </c>
      <c r="S35" s="78" t="s">
        <v>164</v>
      </c>
      <c r="T35" s="78" t="s">
        <v>164</v>
      </c>
      <c r="U35" s="79" t="s">
        <v>164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5" t="s">
        <v>5</v>
      </c>
      <c r="J36" s="18" t="s">
        <v>5</v>
      </c>
      <c r="K36" s="19" t="s">
        <v>5</v>
      </c>
      <c r="L36" s="78" t="s">
        <v>5</v>
      </c>
      <c r="M36" s="78" t="s">
        <v>5</v>
      </c>
      <c r="N36" s="79" t="s">
        <v>5</v>
      </c>
      <c r="P36" s="95" t="s">
        <v>5</v>
      </c>
      <c r="Q36" s="18" t="s">
        <v>5</v>
      </c>
      <c r="R36" s="19" t="s">
        <v>5</v>
      </c>
      <c r="S36" s="78" t="s">
        <v>5</v>
      </c>
      <c r="T36" s="78" t="s">
        <v>5</v>
      </c>
      <c r="U36" s="79" t="s">
        <v>5</v>
      </c>
    </row>
    <row r="37" spans="1:21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95" t="s">
        <v>5</v>
      </c>
      <c r="J37" s="18" t="s">
        <v>5</v>
      </c>
      <c r="K37" s="19" t="s">
        <v>5</v>
      </c>
      <c r="L37" s="78" t="s">
        <v>5</v>
      </c>
      <c r="M37" s="78" t="s">
        <v>5</v>
      </c>
      <c r="N37" s="79" t="s">
        <v>5</v>
      </c>
      <c r="P37" s="95" t="s">
        <v>5</v>
      </c>
      <c r="Q37" s="18" t="s">
        <v>5</v>
      </c>
      <c r="R37" s="19" t="s">
        <v>5</v>
      </c>
      <c r="S37" s="78" t="s">
        <v>5</v>
      </c>
      <c r="T37" s="78" t="s">
        <v>5</v>
      </c>
      <c r="U37" s="79" t="s">
        <v>5</v>
      </c>
    </row>
    <row r="38" spans="1:21" ht="13.5" thickBot="1" x14ac:dyDescent="0.25">
      <c r="A38" s="20" t="s">
        <v>4</v>
      </c>
      <c r="B38" s="21">
        <v>1761639</v>
      </c>
      <c r="C38" s="21">
        <v>1951694</v>
      </c>
      <c r="D38" s="22">
        <v>2277595</v>
      </c>
      <c r="E38" s="23">
        <v>100</v>
      </c>
      <c r="F38" s="23">
        <v>100</v>
      </c>
      <c r="G38" s="48">
        <v>100</v>
      </c>
      <c r="I38" s="96">
        <v>244462</v>
      </c>
      <c r="J38" s="21">
        <v>279072</v>
      </c>
      <c r="K38" s="22">
        <v>339820</v>
      </c>
      <c r="L38" s="82">
        <v>100</v>
      </c>
      <c r="M38" s="82">
        <v>100</v>
      </c>
      <c r="N38" s="83">
        <v>100</v>
      </c>
      <c r="P38" s="96">
        <v>1517177</v>
      </c>
      <c r="Q38" s="21">
        <v>1672622</v>
      </c>
      <c r="R38" s="22">
        <v>1937775</v>
      </c>
      <c r="S38" s="82">
        <v>100</v>
      </c>
      <c r="T38" s="82">
        <v>100</v>
      </c>
      <c r="U38" s="83">
        <v>100</v>
      </c>
    </row>
    <row r="39" spans="1:21" x14ac:dyDescent="0.2">
      <c r="I39" s="100"/>
      <c r="P39" s="100"/>
    </row>
    <row r="40" spans="1:21" ht="16.5" thickBot="1" x14ac:dyDescent="0.3">
      <c r="A40" s="5" t="s">
        <v>122</v>
      </c>
      <c r="B40" s="6"/>
      <c r="C40" s="6"/>
      <c r="D40" s="6"/>
      <c r="E40" s="6"/>
      <c r="F40" s="6"/>
      <c r="I40" s="237" t="s">
        <v>107</v>
      </c>
      <c r="J40" s="237"/>
      <c r="K40" s="237"/>
      <c r="L40" s="237"/>
      <c r="M40" s="237"/>
      <c r="N40" s="237"/>
      <c r="P40" s="237" t="s">
        <v>108</v>
      </c>
      <c r="Q40" s="237"/>
      <c r="R40" s="237"/>
      <c r="S40" s="237"/>
      <c r="T40" s="237"/>
      <c r="U40" s="237"/>
    </row>
    <row r="41" spans="1:21" x14ac:dyDescent="0.2">
      <c r="A41" s="7"/>
      <c r="B41" s="86"/>
      <c r="C41" s="85" t="s">
        <v>31</v>
      </c>
      <c r="D41" s="87"/>
      <c r="E41" s="11"/>
      <c r="F41" s="85" t="s">
        <v>2</v>
      </c>
      <c r="G41" s="12"/>
      <c r="I41" s="32"/>
      <c r="J41" s="85" t="s">
        <v>31</v>
      </c>
      <c r="K41" s="87"/>
      <c r="L41" s="11"/>
      <c r="M41" s="85" t="s">
        <v>2</v>
      </c>
      <c r="N41" s="12"/>
      <c r="P41" s="32"/>
      <c r="Q41" s="85" t="s">
        <v>31</v>
      </c>
      <c r="R41" s="87"/>
      <c r="S41" s="11"/>
      <c r="T41" s="85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4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4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224119</v>
      </c>
      <c r="C43" s="18">
        <v>204120</v>
      </c>
      <c r="D43" s="19">
        <v>195086</v>
      </c>
      <c r="E43" s="27">
        <v>34.899499208949457</v>
      </c>
      <c r="F43" s="27">
        <v>30.865821682287084</v>
      </c>
      <c r="G43" s="28">
        <v>27.256164862032833</v>
      </c>
      <c r="I43" s="95">
        <v>27703</v>
      </c>
      <c r="J43" s="18">
        <v>28158</v>
      </c>
      <c r="K43" s="19">
        <v>27583</v>
      </c>
      <c r="L43" s="78">
        <v>44.352475944989671</v>
      </c>
      <c r="M43" s="78">
        <v>42.613920123492292</v>
      </c>
      <c r="N43" s="79">
        <v>36.073656539764329</v>
      </c>
      <c r="P43" s="95">
        <v>196416</v>
      </c>
      <c r="Q43" s="18">
        <v>175962</v>
      </c>
      <c r="R43" s="19">
        <v>167503</v>
      </c>
      <c r="S43" s="78">
        <v>33.881008688632328</v>
      </c>
      <c r="T43" s="78">
        <v>29.561670393473523</v>
      </c>
      <c r="U43" s="79">
        <v>26.201533896356409</v>
      </c>
    </row>
    <row r="44" spans="1:21" x14ac:dyDescent="0.2">
      <c r="A44" s="17" t="s">
        <v>162</v>
      </c>
      <c r="B44" s="18">
        <v>103537</v>
      </c>
      <c r="C44" s="18">
        <v>114382</v>
      </c>
      <c r="D44" s="19">
        <v>124724</v>
      </c>
      <c r="E44" s="27">
        <v>16.122637748682621</v>
      </c>
      <c r="F44" s="27">
        <v>17.296170956610627</v>
      </c>
      <c r="G44" s="28">
        <v>17.425637443241357</v>
      </c>
      <c r="I44" s="95">
        <v>11376</v>
      </c>
      <c r="J44" s="18">
        <v>11171</v>
      </c>
      <c r="K44" s="19">
        <v>10885</v>
      </c>
      <c r="L44" s="78">
        <v>18.212964890091417</v>
      </c>
      <c r="M44" s="78">
        <v>16.906033869576405</v>
      </c>
      <c r="N44" s="79">
        <v>14.235643383074166</v>
      </c>
      <c r="P44" s="95">
        <v>92161</v>
      </c>
      <c r="Q44" s="18">
        <v>103211</v>
      </c>
      <c r="R44" s="19">
        <v>113839</v>
      </c>
      <c r="S44" s="78">
        <v>15.897419974712061</v>
      </c>
      <c r="T44" s="78">
        <v>17.339479904643024</v>
      </c>
      <c r="U44" s="79">
        <v>17.807182063767918</v>
      </c>
    </row>
    <row r="45" spans="1:21" x14ac:dyDescent="0.2">
      <c r="A45" s="17" t="s">
        <v>82</v>
      </c>
      <c r="B45" s="18">
        <v>137481</v>
      </c>
      <c r="C45" s="18">
        <v>149447</v>
      </c>
      <c r="D45" s="19">
        <v>176814</v>
      </c>
      <c r="E45" s="27">
        <v>21.408350254755646</v>
      </c>
      <c r="F45" s="27">
        <v>22.598493302727601</v>
      </c>
      <c r="G45" s="28">
        <v>24.703318197694728</v>
      </c>
      <c r="I45" s="95">
        <v>14657</v>
      </c>
      <c r="J45" s="18">
        <v>15966</v>
      </c>
      <c r="K45" s="19">
        <v>18179</v>
      </c>
      <c r="L45" s="78">
        <v>23.465842685835963</v>
      </c>
      <c r="M45" s="78">
        <v>24.162719251782011</v>
      </c>
      <c r="N45" s="79">
        <v>23.774897662921937</v>
      </c>
      <c r="P45" s="95">
        <v>122824</v>
      </c>
      <c r="Q45" s="18">
        <v>133481</v>
      </c>
      <c r="R45" s="19">
        <v>158635</v>
      </c>
      <c r="S45" s="78">
        <v>21.186670185588635</v>
      </c>
      <c r="T45" s="78">
        <v>22.424849261722642</v>
      </c>
      <c r="U45" s="79">
        <v>24.814363501838766</v>
      </c>
    </row>
    <row r="46" spans="1:21" x14ac:dyDescent="0.2">
      <c r="A46" s="17" t="s">
        <v>84</v>
      </c>
      <c r="B46" s="18">
        <v>62937</v>
      </c>
      <c r="C46" s="18">
        <v>61056</v>
      </c>
      <c r="D46" s="19">
        <v>54144</v>
      </c>
      <c r="E46" s="27">
        <v>9.8004621728351999</v>
      </c>
      <c r="F46" s="27">
        <v>9.2325279670474245</v>
      </c>
      <c r="G46" s="28">
        <v>7.5646524624519733</v>
      </c>
      <c r="I46" s="95">
        <v>4918</v>
      </c>
      <c r="J46" s="18">
        <v>5709</v>
      </c>
      <c r="K46" s="19">
        <v>6337</v>
      </c>
      <c r="L46" s="78">
        <v>7.8737131970349497</v>
      </c>
      <c r="M46" s="78">
        <v>8.6399200932245712</v>
      </c>
      <c r="N46" s="79">
        <v>8.2876685455710604</v>
      </c>
      <c r="P46" s="95">
        <v>58019</v>
      </c>
      <c r="Q46" s="18">
        <v>55347</v>
      </c>
      <c r="R46" s="19">
        <v>47807</v>
      </c>
      <c r="S46" s="78">
        <v>10.008055571367706</v>
      </c>
      <c r="T46" s="78">
        <v>9.2983131088961208</v>
      </c>
      <c r="U46" s="79">
        <v>7.4781749042292427</v>
      </c>
    </row>
    <row r="47" spans="1:21" x14ac:dyDescent="0.2">
      <c r="A47" s="17" t="s">
        <v>152</v>
      </c>
      <c r="B47" s="18">
        <v>32625</v>
      </c>
      <c r="C47" s="18">
        <v>31691</v>
      </c>
      <c r="D47" s="19">
        <v>32026</v>
      </c>
      <c r="E47" s="27">
        <v>5.0803196591631057</v>
      </c>
      <c r="F47" s="27">
        <v>4.7921259794893194</v>
      </c>
      <c r="G47" s="28">
        <v>4.4744673419490049</v>
      </c>
      <c r="I47" s="95">
        <v>1250</v>
      </c>
      <c r="J47" s="18">
        <v>1222</v>
      </c>
      <c r="K47" s="19">
        <v>1218</v>
      </c>
      <c r="L47" s="78">
        <v>2.0012487792382445</v>
      </c>
      <c r="M47" s="78">
        <v>1.8493575676861842</v>
      </c>
      <c r="N47" s="79">
        <v>1.5929272981703568</v>
      </c>
      <c r="P47" s="95">
        <v>31375</v>
      </c>
      <c r="Q47" s="18">
        <v>30469</v>
      </c>
      <c r="R47" s="19">
        <v>30808</v>
      </c>
      <c r="S47" s="78">
        <v>5.4120674874034664</v>
      </c>
      <c r="T47" s="78">
        <v>5.11880141859461</v>
      </c>
      <c r="U47" s="79">
        <v>4.8191187995376099</v>
      </c>
    </row>
    <row r="48" spans="1:21" x14ac:dyDescent="0.2">
      <c r="A48" s="17" t="s">
        <v>163</v>
      </c>
      <c r="B48" s="18">
        <v>2470</v>
      </c>
      <c r="C48" s="18">
        <v>3788</v>
      </c>
      <c r="D48" s="19">
        <v>5030</v>
      </c>
      <c r="E48" s="27">
        <v>0.38462496729909185</v>
      </c>
      <c r="F48" s="27">
        <v>0.57279900319666599</v>
      </c>
      <c r="G48" s="28">
        <v>0.70275934334614043</v>
      </c>
      <c r="I48" s="95">
        <v>2470</v>
      </c>
      <c r="J48" s="18">
        <v>3788</v>
      </c>
      <c r="K48" s="19">
        <v>5030</v>
      </c>
      <c r="L48" s="78">
        <v>3.9544675877747713</v>
      </c>
      <c r="M48" s="78">
        <v>5.7327057826475176</v>
      </c>
      <c r="N48" s="79">
        <v>6.578345081935054</v>
      </c>
      <c r="P48" s="95">
        <v>0</v>
      </c>
      <c r="Q48" s="18">
        <v>0</v>
      </c>
      <c r="R48" s="19">
        <v>0</v>
      </c>
      <c r="S48" s="78" t="s">
        <v>164</v>
      </c>
      <c r="T48" s="78" t="s">
        <v>164</v>
      </c>
      <c r="U48" s="79" t="s">
        <v>164</v>
      </c>
    </row>
    <row r="49" spans="1:21" x14ac:dyDescent="0.2">
      <c r="A49" s="17" t="s">
        <v>165</v>
      </c>
      <c r="B49" s="18">
        <v>0</v>
      </c>
      <c r="C49" s="18">
        <v>0</v>
      </c>
      <c r="D49" s="19">
        <v>0</v>
      </c>
      <c r="E49" s="27" t="s">
        <v>164</v>
      </c>
      <c r="F49" s="27" t="s">
        <v>164</v>
      </c>
      <c r="G49" s="28" t="s">
        <v>164</v>
      </c>
      <c r="I49" s="95">
        <v>0</v>
      </c>
      <c r="J49" s="18">
        <v>0</v>
      </c>
      <c r="K49" s="19">
        <v>0</v>
      </c>
      <c r="L49" s="78" t="s">
        <v>164</v>
      </c>
      <c r="M49" s="78" t="s">
        <v>164</v>
      </c>
      <c r="N49" s="79" t="s">
        <v>164</v>
      </c>
      <c r="P49" s="95">
        <v>0</v>
      </c>
      <c r="Q49" s="18">
        <v>0</v>
      </c>
      <c r="R49" s="19">
        <v>0</v>
      </c>
      <c r="S49" s="78" t="s">
        <v>164</v>
      </c>
      <c r="T49" s="78" t="s">
        <v>164</v>
      </c>
      <c r="U49" s="79" t="s">
        <v>164</v>
      </c>
    </row>
    <row r="50" spans="1:21" x14ac:dyDescent="0.2">
      <c r="A50" s="17" t="s">
        <v>166</v>
      </c>
      <c r="B50" s="18">
        <v>7826</v>
      </c>
      <c r="C50" s="18">
        <v>7869</v>
      </c>
      <c r="D50" s="19">
        <v>10732</v>
      </c>
      <c r="E50" s="27">
        <v>1.2186538437581753</v>
      </c>
      <c r="F50" s="27">
        <v>1.1899037371052177</v>
      </c>
      <c r="G50" s="28">
        <v>1.4994062172546281</v>
      </c>
      <c r="I50" s="95">
        <v>0</v>
      </c>
      <c r="J50" s="18">
        <v>0</v>
      </c>
      <c r="K50" s="19">
        <v>0</v>
      </c>
      <c r="L50" s="78" t="s">
        <v>164</v>
      </c>
      <c r="M50" s="78" t="s">
        <v>164</v>
      </c>
      <c r="N50" s="79" t="s">
        <v>164</v>
      </c>
      <c r="P50" s="95">
        <v>7826</v>
      </c>
      <c r="Q50" s="18">
        <v>7869</v>
      </c>
      <c r="R50" s="19">
        <v>10732</v>
      </c>
      <c r="S50" s="78">
        <v>1.3499550647464393</v>
      </c>
      <c r="T50" s="78">
        <v>1.3219944324697557</v>
      </c>
      <c r="U50" s="79">
        <v>1.6787452271045711</v>
      </c>
    </row>
    <row r="51" spans="1:21" x14ac:dyDescent="0.2">
      <c r="A51" s="17" t="s">
        <v>167</v>
      </c>
      <c r="B51" s="18">
        <v>2855</v>
      </c>
      <c r="C51" s="18">
        <v>9565</v>
      </c>
      <c r="D51" s="19">
        <v>14143</v>
      </c>
      <c r="E51" s="27">
        <v>0.44457663224247257</v>
      </c>
      <c r="F51" s="27">
        <v>1.4463628473009795</v>
      </c>
      <c r="G51" s="28">
        <v>1.9759692630108279</v>
      </c>
      <c r="I51" s="95">
        <v>0</v>
      </c>
      <c r="J51" s="18">
        <v>0</v>
      </c>
      <c r="K51" s="19">
        <v>0</v>
      </c>
      <c r="L51" s="78" t="s">
        <v>164</v>
      </c>
      <c r="M51" s="78" t="s">
        <v>164</v>
      </c>
      <c r="N51" s="79" t="s">
        <v>164</v>
      </c>
      <c r="P51" s="95">
        <v>2855</v>
      </c>
      <c r="Q51" s="18">
        <v>9565</v>
      </c>
      <c r="R51" s="19">
        <v>14143</v>
      </c>
      <c r="S51" s="78">
        <v>0.49247657933185329</v>
      </c>
      <c r="T51" s="78">
        <v>1.6069229567382404</v>
      </c>
      <c r="U51" s="79">
        <v>2.2123083998266817</v>
      </c>
    </row>
    <row r="52" spans="1:21" x14ac:dyDescent="0.2">
      <c r="A52" s="17" t="s">
        <v>168</v>
      </c>
      <c r="B52" s="18">
        <v>0</v>
      </c>
      <c r="C52" s="18">
        <v>0</v>
      </c>
      <c r="D52" s="19">
        <v>0</v>
      </c>
      <c r="E52" s="27" t="s">
        <v>164</v>
      </c>
      <c r="F52" s="27" t="s">
        <v>164</v>
      </c>
      <c r="G52" s="28" t="s">
        <v>164</v>
      </c>
      <c r="I52" s="95">
        <v>0</v>
      </c>
      <c r="J52" s="18">
        <v>0</v>
      </c>
      <c r="K52" s="19">
        <v>0</v>
      </c>
      <c r="L52" s="78" t="s">
        <v>164</v>
      </c>
      <c r="M52" s="78" t="s">
        <v>164</v>
      </c>
      <c r="N52" s="79" t="s">
        <v>164</v>
      </c>
      <c r="P52" s="95">
        <v>0</v>
      </c>
      <c r="Q52" s="18">
        <v>0</v>
      </c>
      <c r="R52" s="19">
        <v>0</v>
      </c>
      <c r="S52" s="78" t="s">
        <v>164</v>
      </c>
      <c r="T52" s="78" t="s">
        <v>164</v>
      </c>
      <c r="U52" s="79" t="s">
        <v>164</v>
      </c>
    </row>
    <row r="53" spans="1:21" x14ac:dyDescent="0.2">
      <c r="A53" s="17" t="s">
        <v>169</v>
      </c>
      <c r="B53" s="18">
        <v>68053</v>
      </c>
      <c r="C53" s="18">
        <v>78526</v>
      </c>
      <c r="D53" s="19">
        <v>84355</v>
      </c>
      <c r="E53" s="27">
        <v>10.597118582836073</v>
      </c>
      <c r="F53" s="27">
        <v>11.874238258981361</v>
      </c>
      <c r="G53" s="28">
        <v>11.785539643730353</v>
      </c>
      <c r="I53" s="95">
        <v>0</v>
      </c>
      <c r="J53" s="18">
        <v>0</v>
      </c>
      <c r="K53" s="19">
        <v>0</v>
      </c>
      <c r="L53" s="78" t="s">
        <v>164</v>
      </c>
      <c r="M53" s="78" t="s">
        <v>164</v>
      </c>
      <c r="N53" s="79" t="s">
        <v>164</v>
      </c>
      <c r="P53" s="95">
        <v>68053</v>
      </c>
      <c r="Q53" s="18">
        <v>78526</v>
      </c>
      <c r="R53" s="19">
        <v>84355</v>
      </c>
      <c r="S53" s="78">
        <v>11.738882190287431</v>
      </c>
      <c r="T53" s="78">
        <v>13.192392274001785</v>
      </c>
      <c r="U53" s="79">
        <v>13.195168992956216</v>
      </c>
    </row>
    <row r="54" spans="1:21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  <c r="I54" s="95">
        <v>0</v>
      </c>
      <c r="J54" s="18">
        <v>0</v>
      </c>
      <c r="K54" s="19">
        <v>0</v>
      </c>
      <c r="L54" s="78" t="s">
        <v>164</v>
      </c>
      <c r="M54" s="78" t="s">
        <v>164</v>
      </c>
      <c r="N54" s="79" t="s">
        <v>164</v>
      </c>
      <c r="P54" s="95">
        <v>0</v>
      </c>
      <c r="Q54" s="18">
        <v>0</v>
      </c>
      <c r="R54" s="19">
        <v>0</v>
      </c>
      <c r="S54" s="78" t="s">
        <v>164</v>
      </c>
      <c r="T54" s="78" t="s">
        <v>164</v>
      </c>
      <c r="U54" s="79" t="s">
        <v>164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164</v>
      </c>
      <c r="F55" s="27" t="s">
        <v>164</v>
      </c>
      <c r="G55" s="28" t="s">
        <v>164</v>
      </c>
      <c r="I55" s="95">
        <v>0</v>
      </c>
      <c r="J55" s="18">
        <v>0</v>
      </c>
      <c r="K55" s="19">
        <v>0</v>
      </c>
      <c r="L55" s="78" t="s">
        <v>164</v>
      </c>
      <c r="M55" s="78" t="s">
        <v>164</v>
      </c>
      <c r="N55" s="79" t="s">
        <v>164</v>
      </c>
      <c r="P55" s="95">
        <v>0</v>
      </c>
      <c r="Q55" s="18">
        <v>0</v>
      </c>
      <c r="R55" s="19">
        <v>0</v>
      </c>
      <c r="S55" s="78" t="s">
        <v>164</v>
      </c>
      <c r="T55" s="78" t="s">
        <v>164</v>
      </c>
      <c r="U55" s="79" t="s">
        <v>164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  <c r="I56" s="95">
        <v>0</v>
      </c>
      <c r="J56" s="18">
        <v>0</v>
      </c>
      <c r="K56" s="19">
        <v>0</v>
      </c>
      <c r="L56" s="78" t="s">
        <v>164</v>
      </c>
      <c r="M56" s="78" t="s">
        <v>164</v>
      </c>
      <c r="N56" s="79" t="s">
        <v>164</v>
      </c>
      <c r="P56" s="95">
        <v>0</v>
      </c>
      <c r="Q56" s="18">
        <v>0</v>
      </c>
      <c r="R56" s="19">
        <v>0</v>
      </c>
      <c r="S56" s="78" t="s">
        <v>164</v>
      </c>
      <c r="T56" s="78" t="s">
        <v>164</v>
      </c>
      <c r="U56" s="79" t="s">
        <v>164</v>
      </c>
    </row>
    <row r="57" spans="1:21" x14ac:dyDescent="0.2">
      <c r="A57" s="17" t="s">
        <v>173</v>
      </c>
      <c r="B57" s="18">
        <v>17</v>
      </c>
      <c r="C57" s="18">
        <v>18</v>
      </c>
      <c r="D57" s="19">
        <v>14306</v>
      </c>
      <c r="E57" s="27">
        <v>2.6472163741233044E-3</v>
      </c>
      <c r="F57" s="27">
        <v>2.7218537638701132E-3</v>
      </c>
      <c r="G57" s="28">
        <v>1.9987425777156829</v>
      </c>
      <c r="I57" s="95">
        <v>17</v>
      </c>
      <c r="J57" s="18">
        <v>18</v>
      </c>
      <c r="K57" s="19">
        <v>7231</v>
      </c>
      <c r="L57" s="78">
        <v>2.7216983397640126E-2</v>
      </c>
      <c r="M57" s="78">
        <v>2.7240946168863599E-2</v>
      </c>
      <c r="N57" s="79">
        <v>9.4568614885630957</v>
      </c>
      <c r="P57" s="95">
        <v>0</v>
      </c>
      <c r="Q57" s="18">
        <v>0</v>
      </c>
      <c r="R57" s="19">
        <v>7075</v>
      </c>
      <c r="S57" s="78" t="s">
        <v>164</v>
      </c>
      <c r="T57" s="78" t="s">
        <v>164</v>
      </c>
      <c r="U57" s="79">
        <v>1.1067016848457736</v>
      </c>
    </row>
    <row r="58" spans="1:21" x14ac:dyDescent="0.2">
      <c r="A58" s="17" t="s">
        <v>174</v>
      </c>
      <c r="B58" s="18">
        <v>0</v>
      </c>
      <c r="C58" s="18">
        <v>0</v>
      </c>
      <c r="D58" s="19">
        <v>0</v>
      </c>
      <c r="E58" s="27" t="s">
        <v>164</v>
      </c>
      <c r="F58" s="27" t="s">
        <v>164</v>
      </c>
      <c r="G58" s="28" t="s">
        <v>164</v>
      </c>
      <c r="I58" s="95">
        <v>0</v>
      </c>
      <c r="J58" s="18">
        <v>0</v>
      </c>
      <c r="K58" s="19">
        <v>0</v>
      </c>
      <c r="L58" s="78" t="s">
        <v>164</v>
      </c>
      <c r="M58" s="78" t="s">
        <v>164</v>
      </c>
      <c r="N58" s="79" t="s">
        <v>164</v>
      </c>
      <c r="P58" s="95">
        <v>0</v>
      </c>
      <c r="Q58" s="18">
        <v>0</v>
      </c>
      <c r="R58" s="19">
        <v>0</v>
      </c>
      <c r="S58" s="78" t="s">
        <v>164</v>
      </c>
      <c r="T58" s="78" t="s">
        <v>164</v>
      </c>
      <c r="U58" s="79" t="s">
        <v>164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1</v>
      </c>
      <c r="E59" s="27" t="s">
        <v>164</v>
      </c>
      <c r="F59" s="27" t="s">
        <v>164</v>
      </c>
      <c r="G59" s="28">
        <v>1.3971358714634998E-4</v>
      </c>
      <c r="I59" s="95">
        <v>0</v>
      </c>
      <c r="J59" s="18">
        <v>0</v>
      </c>
      <c r="K59" s="19">
        <v>0</v>
      </c>
      <c r="L59" s="78" t="s">
        <v>164</v>
      </c>
      <c r="M59" s="78" t="s">
        <v>164</v>
      </c>
      <c r="N59" s="79" t="s">
        <v>164</v>
      </c>
      <c r="P59" s="95">
        <v>0</v>
      </c>
      <c r="Q59" s="18">
        <v>0</v>
      </c>
      <c r="R59" s="19">
        <v>1</v>
      </c>
      <c r="S59" s="78" t="s">
        <v>164</v>
      </c>
      <c r="T59" s="78" t="s">
        <v>164</v>
      </c>
      <c r="U59" s="79">
        <v>1.5642426640929662E-4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0</v>
      </c>
      <c r="E60" s="27" t="s">
        <v>164</v>
      </c>
      <c r="F60" s="27" t="s">
        <v>164</v>
      </c>
      <c r="G60" s="28" t="s">
        <v>164</v>
      </c>
      <c r="I60" s="95">
        <v>0</v>
      </c>
      <c r="J60" s="18">
        <v>0</v>
      </c>
      <c r="K60" s="19">
        <v>0</v>
      </c>
      <c r="L60" s="78" t="s">
        <v>164</v>
      </c>
      <c r="M60" s="78" t="s">
        <v>164</v>
      </c>
      <c r="N60" s="79" t="s">
        <v>164</v>
      </c>
      <c r="P60" s="95">
        <v>0</v>
      </c>
      <c r="Q60" s="18">
        <v>0</v>
      </c>
      <c r="R60" s="19">
        <v>0</v>
      </c>
      <c r="S60" s="78" t="s">
        <v>164</v>
      </c>
      <c r="T60" s="78" t="s">
        <v>164</v>
      </c>
      <c r="U60" s="79" t="s">
        <v>164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164</v>
      </c>
      <c r="F61" s="27" t="s">
        <v>164</v>
      </c>
      <c r="G61" s="28" t="s">
        <v>164</v>
      </c>
      <c r="I61" s="95">
        <v>0</v>
      </c>
      <c r="J61" s="18">
        <v>0</v>
      </c>
      <c r="K61" s="19">
        <v>0</v>
      </c>
      <c r="L61" s="78" t="s">
        <v>164</v>
      </c>
      <c r="M61" s="78" t="s">
        <v>164</v>
      </c>
      <c r="N61" s="79" t="s">
        <v>164</v>
      </c>
      <c r="P61" s="95">
        <v>0</v>
      </c>
      <c r="Q61" s="18">
        <v>0</v>
      </c>
      <c r="R61" s="19">
        <v>0</v>
      </c>
      <c r="S61" s="78" t="s">
        <v>164</v>
      </c>
      <c r="T61" s="78" t="s">
        <v>164</v>
      </c>
      <c r="U61" s="79" t="s">
        <v>164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164</v>
      </c>
      <c r="F62" s="27" t="s">
        <v>164</v>
      </c>
      <c r="G62" s="28" t="s">
        <v>164</v>
      </c>
      <c r="I62" s="95">
        <v>0</v>
      </c>
      <c r="J62" s="18">
        <v>0</v>
      </c>
      <c r="K62" s="19">
        <v>0</v>
      </c>
      <c r="L62" s="78" t="s">
        <v>164</v>
      </c>
      <c r="M62" s="78" t="s">
        <v>164</v>
      </c>
      <c r="N62" s="79" t="s">
        <v>164</v>
      </c>
      <c r="P62" s="95">
        <v>0</v>
      </c>
      <c r="Q62" s="18">
        <v>0</v>
      </c>
      <c r="R62" s="19">
        <v>0</v>
      </c>
      <c r="S62" s="78" t="s">
        <v>164</v>
      </c>
      <c r="T62" s="78" t="s">
        <v>164</v>
      </c>
      <c r="U62" s="79" t="s">
        <v>164</v>
      </c>
    </row>
    <row r="63" spans="1:21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164</v>
      </c>
      <c r="F63" s="27" t="s">
        <v>164</v>
      </c>
      <c r="G63" s="28" t="s">
        <v>164</v>
      </c>
      <c r="I63" s="95">
        <v>0</v>
      </c>
      <c r="J63" s="18">
        <v>0</v>
      </c>
      <c r="K63" s="19">
        <v>0</v>
      </c>
      <c r="L63" s="78" t="s">
        <v>164</v>
      </c>
      <c r="M63" s="78" t="s">
        <v>164</v>
      </c>
      <c r="N63" s="79" t="s">
        <v>164</v>
      </c>
      <c r="P63" s="95">
        <v>0</v>
      </c>
      <c r="Q63" s="18">
        <v>0</v>
      </c>
      <c r="R63" s="19">
        <v>0</v>
      </c>
      <c r="S63" s="78" t="s">
        <v>164</v>
      </c>
      <c r="T63" s="78" t="s">
        <v>164</v>
      </c>
      <c r="U63" s="79" t="s">
        <v>164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164</v>
      </c>
      <c r="F64" s="27" t="s">
        <v>164</v>
      </c>
      <c r="G64" s="28" t="s">
        <v>164</v>
      </c>
      <c r="I64" s="95">
        <v>0</v>
      </c>
      <c r="J64" s="18">
        <v>0</v>
      </c>
      <c r="K64" s="19">
        <v>0</v>
      </c>
      <c r="L64" s="78" t="s">
        <v>164</v>
      </c>
      <c r="M64" s="78" t="s">
        <v>164</v>
      </c>
      <c r="N64" s="79" t="s">
        <v>164</v>
      </c>
      <c r="P64" s="95">
        <v>0</v>
      </c>
      <c r="Q64" s="18">
        <v>0</v>
      </c>
      <c r="R64" s="19">
        <v>0</v>
      </c>
      <c r="S64" s="78" t="s">
        <v>164</v>
      </c>
      <c r="T64" s="78" t="s">
        <v>164</v>
      </c>
      <c r="U64" s="79" t="s">
        <v>164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164</v>
      </c>
      <c r="F65" s="27" t="s">
        <v>164</v>
      </c>
      <c r="G65" s="28" t="s">
        <v>164</v>
      </c>
      <c r="I65" s="95">
        <v>0</v>
      </c>
      <c r="J65" s="18">
        <v>0</v>
      </c>
      <c r="K65" s="19">
        <v>0</v>
      </c>
      <c r="L65" s="78" t="s">
        <v>164</v>
      </c>
      <c r="M65" s="78" t="s">
        <v>164</v>
      </c>
      <c r="N65" s="79" t="s">
        <v>164</v>
      </c>
      <c r="P65" s="95">
        <v>0</v>
      </c>
      <c r="Q65" s="18">
        <v>0</v>
      </c>
      <c r="R65" s="19">
        <v>0</v>
      </c>
      <c r="S65" s="78" t="s">
        <v>164</v>
      </c>
      <c r="T65" s="78" t="s">
        <v>164</v>
      </c>
      <c r="U65" s="79" t="s">
        <v>164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164</v>
      </c>
      <c r="F66" s="27" t="s">
        <v>164</v>
      </c>
      <c r="G66" s="28" t="s">
        <v>164</v>
      </c>
      <c r="I66" s="95">
        <v>0</v>
      </c>
      <c r="J66" s="18">
        <v>0</v>
      </c>
      <c r="K66" s="19">
        <v>0</v>
      </c>
      <c r="L66" s="78" t="s">
        <v>164</v>
      </c>
      <c r="M66" s="78" t="s">
        <v>164</v>
      </c>
      <c r="N66" s="79" t="s">
        <v>164</v>
      </c>
      <c r="P66" s="95">
        <v>0</v>
      </c>
      <c r="Q66" s="18">
        <v>0</v>
      </c>
      <c r="R66" s="19">
        <v>0</v>
      </c>
      <c r="S66" s="78" t="s">
        <v>164</v>
      </c>
      <c r="T66" s="78" t="s">
        <v>164</v>
      </c>
      <c r="U66" s="79" t="s">
        <v>164</v>
      </c>
    </row>
    <row r="67" spans="1:21" x14ac:dyDescent="0.2">
      <c r="A67" s="17" t="s">
        <v>183</v>
      </c>
      <c r="B67" s="18">
        <v>0</v>
      </c>
      <c r="C67" s="18">
        <v>0</v>
      </c>
      <c r="D67" s="19">
        <v>0</v>
      </c>
      <c r="E67" s="27" t="s">
        <v>164</v>
      </c>
      <c r="F67" s="27" t="s">
        <v>164</v>
      </c>
      <c r="G67" s="28" t="s">
        <v>164</v>
      </c>
      <c r="I67" s="95">
        <v>0</v>
      </c>
      <c r="J67" s="18">
        <v>0</v>
      </c>
      <c r="K67" s="19">
        <v>0</v>
      </c>
      <c r="L67" s="78" t="s">
        <v>164</v>
      </c>
      <c r="M67" s="78" t="s">
        <v>164</v>
      </c>
      <c r="N67" s="79" t="s">
        <v>164</v>
      </c>
      <c r="P67" s="95">
        <v>0</v>
      </c>
      <c r="Q67" s="18">
        <v>0</v>
      </c>
      <c r="R67" s="19">
        <v>0</v>
      </c>
      <c r="S67" s="78" t="s">
        <v>164</v>
      </c>
      <c r="T67" s="78" t="s">
        <v>164</v>
      </c>
      <c r="U67" s="79" t="s">
        <v>164</v>
      </c>
    </row>
    <row r="68" spans="1:21" x14ac:dyDescent="0.2">
      <c r="A68" s="17" t="s">
        <v>184</v>
      </c>
      <c r="B68" s="18">
        <v>114</v>
      </c>
      <c r="C68" s="18">
        <v>57</v>
      </c>
      <c r="D68" s="19">
        <v>0</v>
      </c>
      <c r="E68" s="27">
        <v>1.7751921567650392E-2</v>
      </c>
      <c r="F68" s="27">
        <v>8.619203585588691E-3</v>
      </c>
      <c r="G68" s="28" t="s">
        <v>164</v>
      </c>
      <c r="I68" s="95">
        <v>70</v>
      </c>
      <c r="J68" s="18">
        <v>45</v>
      </c>
      <c r="K68" s="19">
        <v>0</v>
      </c>
      <c r="L68" s="78">
        <v>0.1120699316373417</v>
      </c>
      <c r="M68" s="78">
        <v>6.8102365422159E-2</v>
      </c>
      <c r="N68" s="79" t="s">
        <v>164</v>
      </c>
      <c r="P68" s="95">
        <v>44</v>
      </c>
      <c r="Q68" s="18">
        <v>12</v>
      </c>
      <c r="R68" s="19">
        <v>0</v>
      </c>
      <c r="S68" s="78">
        <v>7.5898316954821528E-3</v>
      </c>
      <c r="T68" s="78">
        <v>2.0160037094468252E-3</v>
      </c>
      <c r="U68" s="79" t="s">
        <v>164</v>
      </c>
    </row>
    <row r="69" spans="1:21" x14ac:dyDescent="0.2">
      <c r="A69" s="17" t="s">
        <v>185</v>
      </c>
      <c r="B69" s="18">
        <v>150</v>
      </c>
      <c r="C69" s="18">
        <v>162</v>
      </c>
      <c r="D69" s="19">
        <v>176</v>
      </c>
      <c r="E69" s="27">
        <v>2.3357791536382098E-2</v>
      </c>
      <c r="F69" s="27">
        <v>2.4496683874831018E-2</v>
      </c>
      <c r="G69" s="28">
        <v>2.4589591337757597E-2</v>
      </c>
      <c r="I69" s="95">
        <v>0</v>
      </c>
      <c r="J69" s="18">
        <v>0</v>
      </c>
      <c r="K69" s="19">
        <v>0</v>
      </c>
      <c r="L69" s="78" t="s">
        <v>164</v>
      </c>
      <c r="M69" s="78" t="s">
        <v>164</v>
      </c>
      <c r="N69" s="79" t="s">
        <v>164</v>
      </c>
      <c r="P69" s="95">
        <v>150</v>
      </c>
      <c r="Q69" s="18">
        <v>162</v>
      </c>
      <c r="R69" s="19">
        <v>176</v>
      </c>
      <c r="S69" s="78">
        <v>2.5874426234598246E-2</v>
      </c>
      <c r="T69" s="78">
        <v>2.7216050077532142E-2</v>
      </c>
      <c r="U69" s="79">
        <v>2.7530670888036204E-2</v>
      </c>
    </row>
    <row r="70" spans="1:21" x14ac:dyDescent="0.2">
      <c r="A70" s="17" t="s">
        <v>186</v>
      </c>
      <c r="B70" s="18">
        <v>0</v>
      </c>
      <c r="C70" s="18">
        <v>633</v>
      </c>
      <c r="D70" s="19">
        <v>4213</v>
      </c>
      <c r="E70" s="27" t="s">
        <v>164</v>
      </c>
      <c r="F70" s="27">
        <v>9.5718524029432317E-2</v>
      </c>
      <c r="G70" s="28">
        <v>0.58861334264757248</v>
      </c>
      <c r="I70" s="95">
        <v>0</v>
      </c>
      <c r="J70" s="18">
        <v>0</v>
      </c>
      <c r="K70" s="19">
        <v>0</v>
      </c>
      <c r="L70" s="78" t="s">
        <v>164</v>
      </c>
      <c r="M70" s="78" t="s">
        <v>164</v>
      </c>
      <c r="N70" s="79" t="s">
        <v>164</v>
      </c>
      <c r="P70" s="95">
        <v>0</v>
      </c>
      <c r="Q70" s="18">
        <v>633</v>
      </c>
      <c r="R70" s="19">
        <v>4213</v>
      </c>
      <c r="S70" s="78" t="s">
        <v>164</v>
      </c>
      <c r="T70" s="78">
        <v>0.10634419567332004</v>
      </c>
      <c r="U70" s="79">
        <v>0.65901543438236665</v>
      </c>
    </row>
    <row r="71" spans="1:21" x14ac:dyDescent="0.2">
      <c r="A71" s="17" t="s">
        <v>187</v>
      </c>
      <c r="B71" s="18">
        <v>0</v>
      </c>
      <c r="C71" s="18">
        <v>0</v>
      </c>
      <c r="D71" s="19">
        <v>0</v>
      </c>
      <c r="E71" s="27" t="s">
        <v>164</v>
      </c>
      <c r="F71" s="27" t="s">
        <v>164</v>
      </c>
      <c r="G71" s="28" t="s">
        <v>164</v>
      </c>
      <c r="I71" s="95">
        <v>0</v>
      </c>
      <c r="J71" s="18">
        <v>0</v>
      </c>
      <c r="K71" s="19">
        <v>0</v>
      </c>
      <c r="L71" s="78" t="s">
        <v>164</v>
      </c>
      <c r="M71" s="78" t="s">
        <v>164</v>
      </c>
      <c r="N71" s="79" t="s">
        <v>164</v>
      </c>
      <c r="P71" s="95">
        <v>0</v>
      </c>
      <c r="Q71" s="18">
        <v>0</v>
      </c>
      <c r="R71" s="19">
        <v>0</v>
      </c>
      <c r="S71" s="78" t="s">
        <v>164</v>
      </c>
      <c r="T71" s="78" t="s">
        <v>164</v>
      </c>
      <c r="U71" s="79" t="s">
        <v>164</v>
      </c>
    </row>
    <row r="72" spans="1:21" x14ac:dyDescent="0.2">
      <c r="A72" s="17" t="s">
        <v>5</v>
      </c>
      <c r="B72" s="18" t="s">
        <v>5</v>
      </c>
      <c r="C72" s="18" t="s">
        <v>5</v>
      </c>
      <c r="D72" s="19" t="s">
        <v>5</v>
      </c>
      <c r="E72" s="27" t="s">
        <v>5</v>
      </c>
      <c r="F72" s="27" t="s">
        <v>5</v>
      </c>
      <c r="G72" s="28" t="s">
        <v>5</v>
      </c>
      <c r="I72" s="95" t="s">
        <v>5</v>
      </c>
      <c r="J72" s="18" t="s">
        <v>5</v>
      </c>
      <c r="K72" s="19" t="s">
        <v>5</v>
      </c>
      <c r="L72" s="78" t="s">
        <v>5</v>
      </c>
      <c r="M72" s="78" t="s">
        <v>5</v>
      </c>
      <c r="N72" s="79" t="s">
        <v>5</v>
      </c>
      <c r="P72" s="95" t="s">
        <v>5</v>
      </c>
      <c r="Q72" s="18" t="s">
        <v>5</v>
      </c>
      <c r="R72" s="19" t="s">
        <v>5</v>
      </c>
      <c r="S72" s="78" t="s">
        <v>5</v>
      </c>
      <c r="T72" s="78" t="s">
        <v>5</v>
      </c>
      <c r="U72" s="79" t="s">
        <v>5</v>
      </c>
    </row>
    <row r="73" spans="1:21" x14ac:dyDescent="0.2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95" t="s">
        <v>5</v>
      </c>
      <c r="J73" s="18" t="s">
        <v>5</v>
      </c>
      <c r="K73" s="19" t="s">
        <v>5</v>
      </c>
      <c r="L73" s="78" t="s">
        <v>5</v>
      </c>
      <c r="M73" s="78" t="s">
        <v>5</v>
      </c>
      <c r="N73" s="79" t="s">
        <v>5</v>
      </c>
      <c r="P73" s="95" t="s">
        <v>5</v>
      </c>
      <c r="Q73" s="18" t="s">
        <v>5</v>
      </c>
      <c r="R73" s="19" t="s">
        <v>5</v>
      </c>
      <c r="S73" s="78" t="s">
        <v>5</v>
      </c>
      <c r="T73" s="78" t="s">
        <v>5</v>
      </c>
      <c r="U73" s="79" t="s">
        <v>5</v>
      </c>
    </row>
    <row r="74" spans="1:21" ht="13.5" thickBot="1" x14ac:dyDescent="0.25">
      <c r="A74" s="20" t="s">
        <v>4</v>
      </c>
      <c r="B74" s="21">
        <v>642184</v>
      </c>
      <c r="C74" s="21">
        <v>661314</v>
      </c>
      <c r="D74" s="22">
        <v>715750</v>
      </c>
      <c r="E74" s="23">
        <v>100</v>
      </c>
      <c r="F74" s="23">
        <v>100</v>
      </c>
      <c r="G74" s="48">
        <v>100</v>
      </c>
      <c r="I74" s="96">
        <v>62461</v>
      </c>
      <c r="J74" s="21">
        <v>66077</v>
      </c>
      <c r="K74" s="22">
        <v>76463</v>
      </c>
      <c r="L74" s="82">
        <v>100</v>
      </c>
      <c r="M74" s="82">
        <v>100</v>
      </c>
      <c r="N74" s="83">
        <v>100</v>
      </c>
      <c r="P74" s="96">
        <v>579723</v>
      </c>
      <c r="Q74" s="21">
        <v>595237</v>
      </c>
      <c r="R74" s="22">
        <v>639287</v>
      </c>
      <c r="S74" s="82">
        <v>100</v>
      </c>
      <c r="T74" s="82">
        <v>100</v>
      </c>
      <c r="U74" s="83">
        <v>100</v>
      </c>
    </row>
    <row r="75" spans="1:21" x14ac:dyDescent="0.2">
      <c r="A75" s="24"/>
      <c r="B75" s="24"/>
      <c r="C75" s="24"/>
      <c r="D75" s="24"/>
      <c r="E75" s="24"/>
      <c r="F75" s="24"/>
      <c r="G75" s="50"/>
    </row>
    <row r="76" spans="1:21" ht="12.75" customHeight="1" x14ac:dyDescent="0.2">
      <c r="A76" s="26" t="s">
        <v>159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222">
        <v>16</v>
      </c>
    </row>
    <row r="77" spans="1:21" ht="12.75" customHeight="1" x14ac:dyDescent="0.2">
      <c r="A77" s="26" t="s">
        <v>160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221"/>
    </row>
    <row r="78" spans="1:21" ht="12.75" customHeight="1" x14ac:dyDescent="0.2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6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123</v>
      </c>
      <c r="B4" s="6"/>
      <c r="C4" s="6"/>
      <c r="D4" s="237" t="s">
        <v>104</v>
      </c>
      <c r="E4" s="237"/>
      <c r="F4" s="6"/>
      <c r="I4" s="237" t="s">
        <v>91</v>
      </c>
      <c r="J4" s="237"/>
      <c r="K4" s="237"/>
      <c r="L4" s="237"/>
      <c r="M4" s="237"/>
      <c r="N4" s="237"/>
      <c r="P4" s="237" t="s">
        <v>92</v>
      </c>
      <c r="Q4" s="237"/>
      <c r="R4" s="237"/>
      <c r="S4" s="237"/>
      <c r="T4" s="237"/>
      <c r="U4" s="237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4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4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1997141</v>
      </c>
      <c r="C7" s="18">
        <v>2160838</v>
      </c>
      <c r="D7" s="19">
        <v>2344433</v>
      </c>
      <c r="E7" s="27">
        <v>23.118017190626485</v>
      </c>
      <c r="F7" s="27">
        <v>23.762116453876594</v>
      </c>
      <c r="G7" s="28">
        <v>23.781812951228289</v>
      </c>
      <c r="I7" s="95">
        <v>1175780</v>
      </c>
      <c r="J7" s="18">
        <v>1206528</v>
      </c>
      <c r="K7" s="19">
        <v>1258765</v>
      </c>
      <c r="L7" s="78">
        <v>20.524903932982728</v>
      </c>
      <c r="M7" s="78">
        <v>20.695894228852683</v>
      </c>
      <c r="N7" s="79">
        <v>20.226238730885527</v>
      </c>
      <c r="P7" s="95">
        <v>821361</v>
      </c>
      <c r="Q7" s="18">
        <v>954310</v>
      </c>
      <c r="R7" s="19">
        <v>1085668</v>
      </c>
      <c r="S7" s="78">
        <v>28.222156785064019</v>
      </c>
      <c r="T7" s="78">
        <v>29.238943671120328</v>
      </c>
      <c r="U7" s="79">
        <v>29.869814723003433</v>
      </c>
    </row>
    <row r="8" spans="1:21" x14ac:dyDescent="0.2">
      <c r="A8" s="17" t="s">
        <v>162</v>
      </c>
      <c r="B8" s="18">
        <v>138699</v>
      </c>
      <c r="C8" s="18">
        <v>189739</v>
      </c>
      <c r="D8" s="19">
        <v>248560</v>
      </c>
      <c r="E8" s="27">
        <v>1.6055180211726177</v>
      </c>
      <c r="F8" s="27">
        <v>2.0865054269880905</v>
      </c>
      <c r="G8" s="28">
        <v>2.5213804050520121</v>
      </c>
      <c r="I8" s="95">
        <v>136784</v>
      </c>
      <c r="J8" s="18">
        <v>185533</v>
      </c>
      <c r="K8" s="19">
        <v>235385</v>
      </c>
      <c r="L8" s="78">
        <v>2.3877583047586364</v>
      </c>
      <c r="M8" s="78">
        <v>3.1824966714089724</v>
      </c>
      <c r="N8" s="79">
        <v>3.7822414856382962</v>
      </c>
      <c r="P8" s="95">
        <v>1915</v>
      </c>
      <c r="Q8" s="18">
        <v>4206</v>
      </c>
      <c r="R8" s="19">
        <v>13175</v>
      </c>
      <c r="S8" s="78">
        <v>6.5799849570892202E-2</v>
      </c>
      <c r="T8" s="78">
        <v>0.12886692697418251</v>
      </c>
      <c r="U8" s="79">
        <v>0.36248172459312628</v>
      </c>
    </row>
    <row r="9" spans="1:21" x14ac:dyDescent="0.2">
      <c r="A9" s="17" t="s">
        <v>82</v>
      </c>
      <c r="B9" s="18">
        <v>2216210</v>
      </c>
      <c r="C9" s="18">
        <v>2401830</v>
      </c>
      <c r="D9" s="19">
        <v>2630251</v>
      </c>
      <c r="E9" s="27">
        <v>25.653862635656832</v>
      </c>
      <c r="F9" s="27">
        <v>26.412236439017835</v>
      </c>
      <c r="G9" s="28">
        <v>26.681136674317912</v>
      </c>
      <c r="I9" s="95">
        <v>1233219</v>
      </c>
      <c r="J9" s="18">
        <v>1291016</v>
      </c>
      <c r="K9" s="19">
        <v>1385458</v>
      </c>
      <c r="L9" s="78">
        <v>21.527582969032494</v>
      </c>
      <c r="M9" s="78">
        <v>22.145139262210638</v>
      </c>
      <c r="N9" s="79">
        <v>22.261982387193164</v>
      </c>
      <c r="P9" s="95">
        <v>982991</v>
      </c>
      <c r="Q9" s="18">
        <v>1110814</v>
      </c>
      <c r="R9" s="19">
        <v>1244793</v>
      </c>
      <c r="S9" s="78">
        <v>33.775801529786371</v>
      </c>
      <c r="T9" s="78">
        <v>34.034043418901462</v>
      </c>
      <c r="U9" s="79">
        <v>34.247796083601628</v>
      </c>
    </row>
    <row r="10" spans="1:21" x14ac:dyDescent="0.2">
      <c r="A10" s="17" t="s">
        <v>84</v>
      </c>
      <c r="B10" s="18">
        <v>1313257</v>
      </c>
      <c r="C10" s="18">
        <v>1443726</v>
      </c>
      <c r="D10" s="19">
        <v>1588430</v>
      </c>
      <c r="E10" s="27">
        <v>15.201679752060855</v>
      </c>
      <c r="F10" s="27">
        <v>15.876241226547034</v>
      </c>
      <c r="G10" s="28">
        <v>16.112955732204568</v>
      </c>
      <c r="I10" s="95">
        <v>753455</v>
      </c>
      <c r="J10" s="18">
        <v>822507</v>
      </c>
      <c r="K10" s="19">
        <v>911845</v>
      </c>
      <c r="L10" s="78">
        <v>13.152623358813299</v>
      </c>
      <c r="M10" s="78">
        <v>14.108680341020627</v>
      </c>
      <c r="N10" s="79">
        <v>14.651817182368683</v>
      </c>
      <c r="P10" s="95">
        <v>559802</v>
      </c>
      <c r="Q10" s="18">
        <v>621219</v>
      </c>
      <c r="R10" s="19">
        <v>676585</v>
      </c>
      <c r="S10" s="78">
        <v>19.234928140723028</v>
      </c>
      <c r="T10" s="78">
        <v>19.033424514497071</v>
      </c>
      <c r="U10" s="79">
        <v>18.61477780902014</v>
      </c>
    </row>
    <row r="11" spans="1:21" x14ac:dyDescent="0.2">
      <c r="A11" s="17" t="s">
        <v>152</v>
      </c>
      <c r="B11" s="18">
        <v>1333868</v>
      </c>
      <c r="C11" s="18">
        <v>1390510</v>
      </c>
      <c r="D11" s="19">
        <v>1513030</v>
      </c>
      <c r="E11" s="27">
        <v>15.440263533734758</v>
      </c>
      <c r="F11" s="27">
        <v>15.291040119749811</v>
      </c>
      <c r="G11" s="28">
        <v>15.348101843642766</v>
      </c>
      <c r="I11" s="95">
        <v>1239632</v>
      </c>
      <c r="J11" s="18">
        <v>1277924</v>
      </c>
      <c r="K11" s="19">
        <v>1385351</v>
      </c>
      <c r="L11" s="78">
        <v>21.639530960087129</v>
      </c>
      <c r="M11" s="78">
        <v>21.920568719923896</v>
      </c>
      <c r="N11" s="79">
        <v>22.260263076961145</v>
      </c>
      <c r="P11" s="95">
        <v>94236</v>
      </c>
      <c r="Q11" s="18">
        <v>112586</v>
      </c>
      <c r="R11" s="19">
        <v>127679</v>
      </c>
      <c r="S11" s="78">
        <v>3.2379710831136284</v>
      </c>
      <c r="T11" s="78">
        <v>3.4495035283678819</v>
      </c>
      <c r="U11" s="79">
        <v>3.5128124564953147</v>
      </c>
    </row>
    <row r="12" spans="1:21" x14ac:dyDescent="0.2">
      <c r="A12" s="17" t="s">
        <v>163</v>
      </c>
      <c r="B12" s="18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  <c r="I12" s="95">
        <v>0</v>
      </c>
      <c r="J12" s="18">
        <v>0</v>
      </c>
      <c r="K12" s="19">
        <v>0</v>
      </c>
      <c r="L12" s="78" t="s">
        <v>164</v>
      </c>
      <c r="M12" s="78" t="s">
        <v>164</v>
      </c>
      <c r="N12" s="79" t="s">
        <v>164</v>
      </c>
      <c r="P12" s="95">
        <v>0</v>
      </c>
      <c r="Q12" s="18">
        <v>0</v>
      </c>
      <c r="R12" s="19">
        <v>0</v>
      </c>
      <c r="S12" s="78" t="s">
        <v>164</v>
      </c>
      <c r="T12" s="78" t="s">
        <v>164</v>
      </c>
      <c r="U12" s="79" t="s">
        <v>164</v>
      </c>
    </row>
    <row r="13" spans="1:21" x14ac:dyDescent="0.2">
      <c r="A13" s="17" t="s">
        <v>165</v>
      </c>
      <c r="B13" s="18">
        <v>81665</v>
      </c>
      <c r="C13" s="18">
        <v>91904</v>
      </c>
      <c r="D13" s="19">
        <v>99442</v>
      </c>
      <c r="E13" s="27">
        <v>0.94531776868659345</v>
      </c>
      <c r="F13" s="27">
        <v>1.0106419595439706</v>
      </c>
      <c r="G13" s="28">
        <v>1.008734753134785</v>
      </c>
      <c r="I13" s="95">
        <v>81657</v>
      </c>
      <c r="J13" s="18">
        <v>91896</v>
      </c>
      <c r="K13" s="19">
        <v>99436</v>
      </c>
      <c r="L13" s="78">
        <v>1.425438500787197</v>
      </c>
      <c r="M13" s="78">
        <v>1.5763164187276599</v>
      </c>
      <c r="N13" s="79">
        <v>1.5977694601012369</v>
      </c>
      <c r="P13" s="95">
        <v>8</v>
      </c>
      <c r="Q13" s="18">
        <v>8</v>
      </c>
      <c r="R13" s="19">
        <v>6</v>
      </c>
      <c r="S13" s="78">
        <v>2.7488187810294397E-4</v>
      </c>
      <c r="T13" s="78">
        <v>2.4511065520529241E-4</v>
      </c>
      <c r="U13" s="79">
        <v>1.650770662283687E-4</v>
      </c>
    </row>
    <row r="14" spans="1:21" x14ac:dyDescent="0.2">
      <c r="A14" s="17" t="s">
        <v>166</v>
      </c>
      <c r="B14" s="18">
        <v>137747</v>
      </c>
      <c r="C14" s="18">
        <v>130679</v>
      </c>
      <c r="D14" s="19">
        <v>151996</v>
      </c>
      <c r="E14" s="27">
        <v>1.5944980920011289</v>
      </c>
      <c r="F14" s="27">
        <v>1.4370395263671498</v>
      </c>
      <c r="G14" s="28">
        <v>1.5418399422525171</v>
      </c>
      <c r="I14" s="95">
        <v>78222</v>
      </c>
      <c r="J14" s="18">
        <v>69831</v>
      </c>
      <c r="K14" s="19">
        <v>102596</v>
      </c>
      <c r="L14" s="78">
        <v>1.3654757143732457</v>
      </c>
      <c r="M14" s="78">
        <v>1.1978296317159749</v>
      </c>
      <c r="N14" s="79">
        <v>1.6485453510654742</v>
      </c>
      <c r="P14" s="95">
        <v>59525</v>
      </c>
      <c r="Q14" s="18">
        <v>60848</v>
      </c>
      <c r="R14" s="19">
        <v>49400</v>
      </c>
      <c r="S14" s="78">
        <v>2.0452929742597172</v>
      </c>
      <c r="T14" s="78">
        <v>1.8643116434914542</v>
      </c>
      <c r="U14" s="79">
        <v>1.3591345119469025</v>
      </c>
    </row>
    <row r="15" spans="1:21" x14ac:dyDescent="0.2">
      <c r="A15" s="17" t="s">
        <v>167</v>
      </c>
      <c r="B15" s="18">
        <v>409538</v>
      </c>
      <c r="C15" s="18">
        <v>309466</v>
      </c>
      <c r="D15" s="19">
        <v>248213</v>
      </c>
      <c r="E15" s="27">
        <v>4.7406299926819333</v>
      </c>
      <c r="F15" s="27">
        <v>3.4031089468601414</v>
      </c>
      <c r="G15" s="28">
        <v>2.5178604541325034</v>
      </c>
      <c r="I15" s="95">
        <v>338710</v>
      </c>
      <c r="J15" s="18">
        <v>240400</v>
      </c>
      <c r="K15" s="19">
        <v>160226</v>
      </c>
      <c r="L15" s="78">
        <v>5.912662412305516</v>
      </c>
      <c r="M15" s="78">
        <v>4.1236448492005033</v>
      </c>
      <c r="N15" s="79">
        <v>2.5745626283657908</v>
      </c>
      <c r="P15" s="95">
        <v>70828</v>
      </c>
      <c r="Q15" s="18">
        <v>69066</v>
      </c>
      <c r="R15" s="19">
        <v>87987</v>
      </c>
      <c r="S15" s="78">
        <v>2.4336667077844143</v>
      </c>
      <c r="T15" s="78">
        <v>2.1161015640510907</v>
      </c>
      <c r="U15" s="79">
        <v>2.4207726377059129</v>
      </c>
    </row>
    <row r="16" spans="1:21" x14ac:dyDescent="0.2">
      <c r="A16" s="17" t="s">
        <v>168</v>
      </c>
      <c r="B16" s="18">
        <v>148646</v>
      </c>
      <c r="C16" s="18">
        <v>150113</v>
      </c>
      <c r="D16" s="19">
        <v>162533</v>
      </c>
      <c r="E16" s="27">
        <v>1.7206600752364829</v>
      </c>
      <c r="F16" s="27">
        <v>1.6507496569575217</v>
      </c>
      <c r="G16" s="28">
        <v>1.6487267515864124</v>
      </c>
      <c r="I16" s="95">
        <v>76272</v>
      </c>
      <c r="J16" s="18">
        <v>81254</v>
      </c>
      <c r="K16" s="19">
        <v>90494</v>
      </c>
      <c r="L16" s="78">
        <v>1.3314357046186009</v>
      </c>
      <c r="M16" s="78">
        <v>1.3937713751120537</v>
      </c>
      <c r="N16" s="79">
        <v>1.4540865433283854</v>
      </c>
      <c r="P16" s="95">
        <v>72374</v>
      </c>
      <c r="Q16" s="18">
        <v>68859</v>
      </c>
      <c r="R16" s="19">
        <v>72039</v>
      </c>
      <c r="S16" s="78">
        <v>2.4867876307278083</v>
      </c>
      <c r="T16" s="78">
        <v>2.1097593258476541</v>
      </c>
      <c r="U16" s="79">
        <v>1.9819977956709089</v>
      </c>
    </row>
    <row r="17" spans="1:21" x14ac:dyDescent="0.2">
      <c r="A17" s="17" t="s">
        <v>169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  <c r="I17" s="95">
        <v>0</v>
      </c>
      <c r="J17" s="18">
        <v>0</v>
      </c>
      <c r="K17" s="19">
        <v>0</v>
      </c>
      <c r="L17" s="78" t="s">
        <v>164</v>
      </c>
      <c r="M17" s="78" t="s">
        <v>164</v>
      </c>
      <c r="N17" s="79" t="s">
        <v>164</v>
      </c>
      <c r="P17" s="95">
        <v>0</v>
      </c>
      <c r="Q17" s="18">
        <v>0</v>
      </c>
      <c r="R17" s="19">
        <v>0</v>
      </c>
      <c r="S17" s="78" t="s">
        <v>164</v>
      </c>
      <c r="T17" s="78" t="s">
        <v>164</v>
      </c>
      <c r="U17" s="79" t="s">
        <v>164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  <c r="I18" s="95">
        <v>0</v>
      </c>
      <c r="J18" s="18">
        <v>0</v>
      </c>
      <c r="K18" s="19">
        <v>0</v>
      </c>
      <c r="L18" s="78" t="s">
        <v>164</v>
      </c>
      <c r="M18" s="78" t="s">
        <v>164</v>
      </c>
      <c r="N18" s="79" t="s">
        <v>164</v>
      </c>
      <c r="P18" s="95">
        <v>0</v>
      </c>
      <c r="Q18" s="18">
        <v>0</v>
      </c>
      <c r="R18" s="19">
        <v>0</v>
      </c>
      <c r="S18" s="78" t="s">
        <v>164</v>
      </c>
      <c r="T18" s="78" t="s">
        <v>164</v>
      </c>
      <c r="U18" s="79" t="s">
        <v>164</v>
      </c>
    </row>
    <row r="19" spans="1:21" x14ac:dyDescent="0.2">
      <c r="A19" s="17" t="s">
        <v>171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  <c r="I19" s="95">
        <v>0</v>
      </c>
      <c r="J19" s="18">
        <v>0</v>
      </c>
      <c r="K19" s="19">
        <v>0</v>
      </c>
      <c r="L19" s="78" t="s">
        <v>164</v>
      </c>
      <c r="M19" s="78" t="s">
        <v>164</v>
      </c>
      <c r="N19" s="79" t="s">
        <v>164</v>
      </c>
      <c r="P19" s="95">
        <v>0</v>
      </c>
      <c r="Q19" s="18">
        <v>0</v>
      </c>
      <c r="R19" s="19">
        <v>0</v>
      </c>
      <c r="S19" s="78" t="s">
        <v>164</v>
      </c>
      <c r="T19" s="78" t="s">
        <v>164</v>
      </c>
      <c r="U19" s="79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  <c r="I20" s="95">
        <v>0</v>
      </c>
      <c r="J20" s="18">
        <v>0</v>
      </c>
      <c r="K20" s="19">
        <v>0</v>
      </c>
      <c r="L20" s="78" t="s">
        <v>164</v>
      </c>
      <c r="M20" s="78" t="s">
        <v>164</v>
      </c>
      <c r="N20" s="79" t="s">
        <v>164</v>
      </c>
      <c r="P20" s="95">
        <v>0</v>
      </c>
      <c r="Q20" s="18">
        <v>0</v>
      </c>
      <c r="R20" s="19">
        <v>0</v>
      </c>
      <c r="S20" s="78" t="s">
        <v>164</v>
      </c>
      <c r="T20" s="78" t="s">
        <v>164</v>
      </c>
      <c r="U20" s="79" t="s">
        <v>164</v>
      </c>
    </row>
    <row r="21" spans="1:21" x14ac:dyDescent="0.2">
      <c r="A21" s="17" t="s">
        <v>173</v>
      </c>
      <c r="B21" s="18">
        <v>239516</v>
      </c>
      <c r="C21" s="18">
        <v>245445</v>
      </c>
      <c r="D21" s="19">
        <v>244637</v>
      </c>
      <c r="E21" s="27">
        <v>2.7725308355444573</v>
      </c>
      <c r="F21" s="27">
        <v>2.6990883504555829</v>
      </c>
      <c r="G21" s="28">
        <v>2.4815856861550896</v>
      </c>
      <c r="I21" s="95">
        <v>210073</v>
      </c>
      <c r="J21" s="18">
        <v>213198</v>
      </c>
      <c r="K21" s="19">
        <v>208378</v>
      </c>
      <c r="L21" s="78">
        <v>3.6671215226602598</v>
      </c>
      <c r="M21" s="78">
        <v>3.6570417410975415</v>
      </c>
      <c r="N21" s="79">
        <v>3.3482843694132458</v>
      </c>
      <c r="P21" s="95">
        <v>29443</v>
      </c>
      <c r="Q21" s="18">
        <v>32247</v>
      </c>
      <c r="R21" s="19">
        <v>36259</v>
      </c>
      <c r="S21" s="78">
        <v>1.0116683921231224</v>
      </c>
      <c r="T21" s="78">
        <v>0.98801041230063313</v>
      </c>
      <c r="U21" s="79">
        <v>0.99758822406240355</v>
      </c>
    </row>
    <row r="22" spans="1:21" x14ac:dyDescent="0.2">
      <c r="A22" s="17" t="s">
        <v>174</v>
      </c>
      <c r="B22" s="18">
        <v>0</v>
      </c>
      <c r="C22" s="18">
        <v>0</v>
      </c>
      <c r="D22" s="19">
        <v>0</v>
      </c>
      <c r="E22" s="27" t="s">
        <v>164</v>
      </c>
      <c r="F22" s="27" t="s">
        <v>164</v>
      </c>
      <c r="G22" s="28" t="s">
        <v>164</v>
      </c>
      <c r="I22" s="95">
        <v>0</v>
      </c>
      <c r="J22" s="18">
        <v>0</v>
      </c>
      <c r="K22" s="19">
        <v>0</v>
      </c>
      <c r="L22" s="78" t="s">
        <v>164</v>
      </c>
      <c r="M22" s="78" t="s">
        <v>164</v>
      </c>
      <c r="N22" s="79" t="s">
        <v>164</v>
      </c>
      <c r="P22" s="95">
        <v>0</v>
      </c>
      <c r="Q22" s="18">
        <v>0</v>
      </c>
      <c r="R22" s="19">
        <v>0</v>
      </c>
      <c r="S22" s="78" t="s">
        <v>164</v>
      </c>
      <c r="T22" s="78" t="s">
        <v>164</v>
      </c>
      <c r="U22" s="79" t="s">
        <v>164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299</v>
      </c>
      <c r="E23" s="27" t="s">
        <v>164</v>
      </c>
      <c r="F23" s="27" t="s">
        <v>164</v>
      </c>
      <c r="G23" s="28">
        <v>3.033041282227839E-3</v>
      </c>
      <c r="I23" s="95">
        <v>0</v>
      </c>
      <c r="J23" s="18">
        <v>0</v>
      </c>
      <c r="K23" s="19">
        <v>299</v>
      </c>
      <c r="L23" s="78" t="s">
        <v>164</v>
      </c>
      <c r="M23" s="78" t="s">
        <v>164</v>
      </c>
      <c r="N23" s="79">
        <v>4.8044276576920814E-3</v>
      </c>
      <c r="P23" s="95">
        <v>0</v>
      </c>
      <c r="Q23" s="18">
        <v>0</v>
      </c>
      <c r="R23" s="19">
        <v>0</v>
      </c>
      <c r="S23" s="78" t="s">
        <v>164</v>
      </c>
      <c r="T23" s="78" t="s">
        <v>164</v>
      </c>
      <c r="U23" s="79" t="s">
        <v>164</v>
      </c>
    </row>
    <row r="24" spans="1:21" x14ac:dyDescent="0.2">
      <c r="A24" s="17" t="s">
        <v>176</v>
      </c>
      <c r="B24" s="18">
        <v>3725</v>
      </c>
      <c r="C24" s="18">
        <v>3903</v>
      </c>
      <c r="D24" s="19">
        <v>4812</v>
      </c>
      <c r="E24" s="27">
        <v>4.3118945550205845E-2</v>
      </c>
      <c r="F24" s="27">
        <v>4.2920172877133941E-2</v>
      </c>
      <c r="G24" s="28">
        <v>4.8812691137392512E-2</v>
      </c>
      <c r="I24" s="95">
        <v>0</v>
      </c>
      <c r="J24" s="18">
        <v>0</v>
      </c>
      <c r="K24" s="19">
        <v>0</v>
      </c>
      <c r="L24" s="78" t="s">
        <v>164</v>
      </c>
      <c r="M24" s="78" t="s">
        <v>164</v>
      </c>
      <c r="N24" s="79" t="s">
        <v>164</v>
      </c>
      <c r="P24" s="95">
        <v>3725</v>
      </c>
      <c r="Q24" s="18">
        <v>3903</v>
      </c>
      <c r="R24" s="19">
        <v>4812</v>
      </c>
      <c r="S24" s="78">
        <v>0.12799187449168328</v>
      </c>
      <c r="T24" s="78">
        <v>0.11958336090828205</v>
      </c>
      <c r="U24" s="79">
        <v>0.13239180711515172</v>
      </c>
    </row>
    <row r="25" spans="1:21" x14ac:dyDescent="0.2">
      <c r="A25" s="17" t="s">
        <v>177</v>
      </c>
      <c r="B25" s="18">
        <v>277716</v>
      </c>
      <c r="C25" s="18">
        <v>292179</v>
      </c>
      <c r="D25" s="19">
        <v>319319</v>
      </c>
      <c r="E25" s="27">
        <v>3.2147170691063001</v>
      </c>
      <c r="F25" s="27">
        <v>3.2130087602019262</v>
      </c>
      <c r="G25" s="28">
        <v>3.239156218059235</v>
      </c>
      <c r="I25" s="95">
        <v>243493</v>
      </c>
      <c r="J25" s="18">
        <v>251449</v>
      </c>
      <c r="K25" s="19">
        <v>268978</v>
      </c>
      <c r="L25" s="78">
        <v>4.2505149206090964</v>
      </c>
      <c r="M25" s="78">
        <v>4.313171271574948</v>
      </c>
      <c r="N25" s="79">
        <v>4.322024556891976</v>
      </c>
      <c r="P25" s="95">
        <v>34223</v>
      </c>
      <c r="Q25" s="18">
        <v>40730</v>
      </c>
      <c r="R25" s="19">
        <v>50341</v>
      </c>
      <c r="S25" s="78">
        <v>1.1759103142896314</v>
      </c>
      <c r="T25" s="78">
        <v>1.2479196233139451</v>
      </c>
      <c r="U25" s="79">
        <v>1.385024098500385</v>
      </c>
    </row>
    <row r="26" spans="1:21" x14ac:dyDescent="0.2">
      <c r="A26" s="17" t="s">
        <v>178</v>
      </c>
      <c r="B26" s="18">
        <v>58032</v>
      </c>
      <c r="C26" s="18">
        <v>62328</v>
      </c>
      <c r="D26" s="19">
        <v>72486</v>
      </c>
      <c r="E26" s="27">
        <v>0.67175265722672373</v>
      </c>
      <c r="F26" s="27">
        <v>0.68540316041147942</v>
      </c>
      <c r="G26" s="28">
        <v>0.73529441599855228</v>
      </c>
      <c r="I26" s="95">
        <v>7597</v>
      </c>
      <c r="J26" s="18">
        <v>9157</v>
      </c>
      <c r="K26" s="19">
        <v>13874</v>
      </c>
      <c r="L26" s="78">
        <v>0.13261638672104456</v>
      </c>
      <c r="M26" s="78">
        <v>0.15707244544146842</v>
      </c>
      <c r="N26" s="79">
        <v>0.22293187064488273</v>
      </c>
      <c r="P26" s="95">
        <v>50435</v>
      </c>
      <c r="Q26" s="18">
        <v>53171</v>
      </c>
      <c r="R26" s="19">
        <v>58612</v>
      </c>
      <c r="S26" s="78">
        <v>1.7329584402652474</v>
      </c>
      <c r="T26" s="78">
        <v>1.6290973309900754</v>
      </c>
      <c r="U26" s="79">
        <v>1.6125828342961912</v>
      </c>
    </row>
    <row r="27" spans="1:21" x14ac:dyDescent="0.2">
      <c r="A27" s="17" t="s">
        <v>179</v>
      </c>
      <c r="B27" s="18">
        <v>48131</v>
      </c>
      <c r="C27" s="18">
        <v>50968</v>
      </c>
      <c r="D27" s="19">
        <v>52133</v>
      </c>
      <c r="E27" s="27">
        <v>0.55714307873206914</v>
      </c>
      <c r="F27" s="27">
        <v>0.56048049479932427</v>
      </c>
      <c r="G27" s="28">
        <v>0.52883458584074894</v>
      </c>
      <c r="I27" s="95">
        <v>19729</v>
      </c>
      <c r="J27" s="18">
        <v>21985</v>
      </c>
      <c r="K27" s="19">
        <v>21284</v>
      </c>
      <c r="L27" s="78">
        <v>0.34439761664071189</v>
      </c>
      <c r="M27" s="78">
        <v>0.3771145258305868</v>
      </c>
      <c r="N27" s="79">
        <v>0.34199812129203433</v>
      </c>
      <c r="P27" s="95">
        <v>28402</v>
      </c>
      <c r="Q27" s="18">
        <v>28983</v>
      </c>
      <c r="R27" s="19">
        <v>30849</v>
      </c>
      <c r="S27" s="78">
        <v>0.97589938773497675</v>
      </c>
      <c r="T27" s="78">
        <v>0.88800526497687382</v>
      </c>
      <c r="U27" s="79">
        <v>0.84874373601315778</v>
      </c>
    </row>
    <row r="28" spans="1:21" x14ac:dyDescent="0.2">
      <c r="A28" s="17" t="s">
        <v>180</v>
      </c>
      <c r="B28" s="18">
        <v>8899</v>
      </c>
      <c r="C28" s="18">
        <v>12288</v>
      </c>
      <c r="D28" s="19">
        <v>13141</v>
      </c>
      <c r="E28" s="27">
        <v>0.10301087153054546</v>
      </c>
      <c r="F28" s="27">
        <v>0.13512761576075374</v>
      </c>
      <c r="G28" s="28">
        <v>0.13330165715637468</v>
      </c>
      <c r="I28" s="95">
        <v>3334</v>
      </c>
      <c r="J28" s="18">
        <v>4092</v>
      </c>
      <c r="K28" s="19">
        <v>4820</v>
      </c>
      <c r="L28" s="78">
        <v>5.8199688472813295E-2</v>
      </c>
      <c r="M28" s="78">
        <v>7.0191159413179952E-2</v>
      </c>
      <c r="N28" s="79">
        <v>7.7449302040387399E-2</v>
      </c>
      <c r="P28" s="95">
        <v>5565</v>
      </c>
      <c r="Q28" s="18">
        <v>8196</v>
      </c>
      <c r="R28" s="19">
        <v>8321</v>
      </c>
      <c r="S28" s="78">
        <v>0.19121470645536037</v>
      </c>
      <c r="T28" s="78">
        <v>0.25111586625782212</v>
      </c>
      <c r="U28" s="79">
        <v>0.22893437801437602</v>
      </c>
    </row>
    <row r="29" spans="1:21" x14ac:dyDescent="0.2">
      <c r="A29" s="17" t="s">
        <v>181</v>
      </c>
      <c r="B29" s="18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  <c r="I29" s="95">
        <v>0</v>
      </c>
      <c r="J29" s="18">
        <v>0</v>
      </c>
      <c r="K29" s="19">
        <v>0</v>
      </c>
      <c r="L29" s="78" t="s">
        <v>164</v>
      </c>
      <c r="M29" s="78" t="s">
        <v>164</v>
      </c>
      <c r="N29" s="79" t="s">
        <v>164</v>
      </c>
      <c r="P29" s="95">
        <v>0</v>
      </c>
      <c r="Q29" s="18">
        <v>0</v>
      </c>
      <c r="R29" s="19">
        <v>0</v>
      </c>
      <c r="S29" s="78" t="s">
        <v>164</v>
      </c>
      <c r="T29" s="78" t="s">
        <v>164</v>
      </c>
      <c r="U29" s="79" t="s">
        <v>164</v>
      </c>
    </row>
    <row r="30" spans="1:21" x14ac:dyDescent="0.2">
      <c r="A30" s="17" t="s">
        <v>182</v>
      </c>
      <c r="B30" s="18">
        <v>25029</v>
      </c>
      <c r="C30" s="18">
        <v>24506</v>
      </c>
      <c r="D30" s="19">
        <v>25107</v>
      </c>
      <c r="E30" s="27">
        <v>0.2897245874298261</v>
      </c>
      <c r="F30" s="27">
        <v>0.26948546157495373</v>
      </c>
      <c r="G30" s="28">
        <v>0.25468417215014832</v>
      </c>
      <c r="I30" s="95">
        <v>0</v>
      </c>
      <c r="J30" s="18">
        <v>0</v>
      </c>
      <c r="K30" s="19">
        <v>0</v>
      </c>
      <c r="L30" s="78" t="s">
        <v>164</v>
      </c>
      <c r="M30" s="78" t="s">
        <v>164</v>
      </c>
      <c r="N30" s="79" t="s">
        <v>164</v>
      </c>
      <c r="P30" s="95">
        <v>25029</v>
      </c>
      <c r="Q30" s="18">
        <v>24506</v>
      </c>
      <c r="R30" s="19">
        <v>25107</v>
      </c>
      <c r="S30" s="78">
        <v>0.86000231587982301</v>
      </c>
      <c r="T30" s="78">
        <v>0.75083521455761204</v>
      </c>
      <c r="U30" s="79">
        <v>0.69076498363260885</v>
      </c>
    </row>
    <row r="31" spans="1:21" x14ac:dyDescent="0.2">
      <c r="A31" s="17" t="s">
        <v>183</v>
      </c>
      <c r="B31" s="18">
        <v>49786</v>
      </c>
      <c r="C31" s="18">
        <v>58401</v>
      </c>
      <c r="D31" s="19">
        <v>60643</v>
      </c>
      <c r="E31" s="27">
        <v>0.57630062366779822</v>
      </c>
      <c r="F31" s="27">
        <v>0.64221906640981274</v>
      </c>
      <c r="G31" s="28">
        <v>0.61515960695031047</v>
      </c>
      <c r="I31" s="95">
        <v>0</v>
      </c>
      <c r="J31" s="18">
        <v>0</v>
      </c>
      <c r="K31" s="19">
        <v>0</v>
      </c>
      <c r="L31" s="78" t="s">
        <v>164</v>
      </c>
      <c r="M31" s="78" t="s">
        <v>164</v>
      </c>
      <c r="N31" s="79" t="s">
        <v>164</v>
      </c>
      <c r="P31" s="95">
        <v>49786</v>
      </c>
      <c r="Q31" s="18">
        <v>58401</v>
      </c>
      <c r="R31" s="19">
        <v>60643</v>
      </c>
      <c r="S31" s="78">
        <v>1.7106586479041459</v>
      </c>
      <c r="T31" s="78">
        <v>1.7893384218305355</v>
      </c>
      <c r="U31" s="79">
        <v>1.6684614212144939</v>
      </c>
    </row>
    <row r="32" spans="1:21" x14ac:dyDescent="0.2">
      <c r="A32" s="17" t="s">
        <v>184</v>
      </c>
      <c r="B32" s="18">
        <v>126529</v>
      </c>
      <c r="C32" s="18">
        <v>38477</v>
      </c>
      <c r="D32" s="19">
        <v>0</v>
      </c>
      <c r="E32" s="27">
        <v>1.4646435064488579</v>
      </c>
      <c r="F32" s="27">
        <v>0.4231205461935646</v>
      </c>
      <c r="G32" s="28" t="s">
        <v>164</v>
      </c>
      <c r="I32" s="95">
        <v>108458</v>
      </c>
      <c r="J32" s="18">
        <v>29048</v>
      </c>
      <c r="K32" s="19">
        <v>0</v>
      </c>
      <c r="L32" s="78">
        <v>1.8932878861380875</v>
      </c>
      <c r="M32" s="78">
        <v>0.49826803485680626</v>
      </c>
      <c r="N32" s="79" t="s">
        <v>164</v>
      </c>
      <c r="P32" s="95">
        <v>18071</v>
      </c>
      <c r="Q32" s="18">
        <v>9429</v>
      </c>
      <c r="R32" s="19">
        <v>0</v>
      </c>
      <c r="S32" s="78">
        <v>0.62092380239978751</v>
      </c>
      <c r="T32" s="78">
        <v>0.28889354599133776</v>
      </c>
      <c r="U32" s="79" t="s">
        <v>164</v>
      </c>
    </row>
    <row r="33" spans="1:21" x14ac:dyDescent="0.2">
      <c r="A33" s="17" t="s">
        <v>185</v>
      </c>
      <c r="B33" s="18">
        <v>24760</v>
      </c>
      <c r="C33" s="18">
        <v>34134</v>
      </c>
      <c r="D33" s="19">
        <v>43632</v>
      </c>
      <c r="E33" s="27">
        <v>0.28661076290552934</v>
      </c>
      <c r="F33" s="27">
        <v>0.37536181936666407</v>
      </c>
      <c r="G33" s="28">
        <v>0.44260086028817747</v>
      </c>
      <c r="I33" s="95">
        <v>22138</v>
      </c>
      <c r="J33" s="18">
        <v>31784</v>
      </c>
      <c r="K33" s="19">
        <v>41242</v>
      </c>
      <c r="L33" s="78">
        <v>0.38645012099914239</v>
      </c>
      <c r="M33" s="78">
        <v>0.54519936725036944</v>
      </c>
      <c r="N33" s="79">
        <v>0.66268965036299943</v>
      </c>
      <c r="P33" s="95">
        <v>2622</v>
      </c>
      <c r="Q33" s="18">
        <v>2350</v>
      </c>
      <c r="R33" s="19">
        <v>2390</v>
      </c>
      <c r="S33" s="78">
        <v>9.0092535548239885E-2</v>
      </c>
      <c r="T33" s="78">
        <v>7.2001254966554656E-2</v>
      </c>
      <c r="U33" s="79">
        <v>6.5755698047633537E-2</v>
      </c>
    </row>
    <row r="34" spans="1:21" x14ac:dyDescent="0.2">
      <c r="A34" s="17" t="s">
        <v>186</v>
      </c>
      <c r="B34" s="18">
        <v>0</v>
      </c>
      <c r="C34" s="18">
        <v>0</v>
      </c>
      <c r="D34" s="19">
        <v>0</v>
      </c>
      <c r="E34" s="27" t="s">
        <v>164</v>
      </c>
      <c r="F34" s="27" t="s">
        <v>164</v>
      </c>
      <c r="G34" s="28" t="s">
        <v>164</v>
      </c>
      <c r="I34" s="95">
        <v>0</v>
      </c>
      <c r="J34" s="18">
        <v>0</v>
      </c>
      <c r="K34" s="19">
        <v>0</v>
      </c>
      <c r="L34" s="78" t="s">
        <v>164</v>
      </c>
      <c r="M34" s="78" t="s">
        <v>164</v>
      </c>
      <c r="N34" s="79" t="s">
        <v>164</v>
      </c>
      <c r="P34" s="95">
        <v>0</v>
      </c>
      <c r="Q34" s="18">
        <v>0</v>
      </c>
      <c r="R34" s="19">
        <v>0</v>
      </c>
      <c r="S34" s="78" t="s">
        <v>164</v>
      </c>
      <c r="T34" s="78" t="s">
        <v>164</v>
      </c>
      <c r="U34" s="79" t="s">
        <v>164</v>
      </c>
    </row>
    <row r="35" spans="1:21" x14ac:dyDescent="0.2">
      <c r="A35" s="17" t="s">
        <v>187</v>
      </c>
      <c r="B35" s="18">
        <v>0</v>
      </c>
      <c r="C35" s="18">
        <v>2192</v>
      </c>
      <c r="D35" s="19">
        <v>34995</v>
      </c>
      <c r="E35" s="27" t="s">
        <v>164</v>
      </c>
      <c r="F35" s="27">
        <v>2.4104796040655289E-2</v>
      </c>
      <c r="G35" s="28">
        <v>0.35498755742997734</v>
      </c>
      <c r="I35" s="95">
        <v>0</v>
      </c>
      <c r="J35" s="18">
        <v>2192</v>
      </c>
      <c r="K35" s="19">
        <v>34995</v>
      </c>
      <c r="L35" s="78" t="s">
        <v>164</v>
      </c>
      <c r="M35" s="78">
        <v>3.7599956362094442E-2</v>
      </c>
      <c r="N35" s="79">
        <v>0.56231085578907825</v>
      </c>
      <c r="P35" s="95">
        <v>0</v>
      </c>
      <c r="Q35" s="18">
        <v>0</v>
      </c>
      <c r="R35" s="19">
        <v>0</v>
      </c>
      <c r="S35" s="78" t="s">
        <v>164</v>
      </c>
      <c r="T35" s="78" t="s">
        <v>164</v>
      </c>
      <c r="U35" s="79" t="s">
        <v>164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5" t="s">
        <v>5</v>
      </c>
      <c r="J36" s="18" t="s">
        <v>5</v>
      </c>
      <c r="K36" s="19" t="s">
        <v>5</v>
      </c>
      <c r="L36" s="78" t="s">
        <v>5</v>
      </c>
      <c r="M36" s="78" t="s">
        <v>5</v>
      </c>
      <c r="N36" s="79" t="s">
        <v>5</v>
      </c>
      <c r="P36" s="95" t="s">
        <v>5</v>
      </c>
      <c r="Q36" s="18" t="s">
        <v>5</v>
      </c>
      <c r="R36" s="19" t="s">
        <v>5</v>
      </c>
      <c r="S36" s="78" t="s">
        <v>5</v>
      </c>
      <c r="T36" s="78" t="s">
        <v>5</v>
      </c>
      <c r="U36" s="79" t="s">
        <v>5</v>
      </c>
    </row>
    <row r="37" spans="1:21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95" t="s">
        <v>5</v>
      </c>
      <c r="J37" s="18" t="s">
        <v>5</v>
      </c>
      <c r="K37" s="19" t="s">
        <v>5</v>
      </c>
      <c r="L37" s="78" t="s">
        <v>5</v>
      </c>
      <c r="M37" s="78" t="s">
        <v>5</v>
      </c>
      <c r="N37" s="79" t="s">
        <v>5</v>
      </c>
      <c r="P37" s="95" t="s">
        <v>5</v>
      </c>
      <c r="Q37" s="18" t="s">
        <v>5</v>
      </c>
      <c r="R37" s="19" t="s">
        <v>5</v>
      </c>
      <c r="S37" s="78" t="s">
        <v>5</v>
      </c>
      <c r="T37" s="78" t="s">
        <v>5</v>
      </c>
      <c r="U37" s="79" t="s">
        <v>5</v>
      </c>
    </row>
    <row r="38" spans="1:21" ht="13.5" thickBot="1" x14ac:dyDescent="0.25">
      <c r="A38" s="20" t="s">
        <v>4</v>
      </c>
      <c r="B38" s="21">
        <v>8638894</v>
      </c>
      <c r="C38" s="21">
        <v>9093626</v>
      </c>
      <c r="D38" s="22">
        <v>9858092</v>
      </c>
      <c r="E38" s="23">
        <v>100</v>
      </c>
      <c r="F38" s="23">
        <v>100</v>
      </c>
      <c r="G38" s="48">
        <v>100</v>
      </c>
      <c r="I38" s="96">
        <v>5728553</v>
      </c>
      <c r="J38" s="21">
        <v>5829794</v>
      </c>
      <c r="K38" s="22">
        <v>6223426</v>
      </c>
      <c r="L38" s="82">
        <v>100</v>
      </c>
      <c r="M38" s="82">
        <v>100</v>
      </c>
      <c r="N38" s="83">
        <v>100</v>
      </c>
      <c r="P38" s="96">
        <v>2910341</v>
      </c>
      <c r="Q38" s="21">
        <v>3263832</v>
      </c>
      <c r="R38" s="22">
        <v>3634666</v>
      </c>
      <c r="S38" s="82">
        <v>100</v>
      </c>
      <c r="T38" s="82">
        <v>100</v>
      </c>
      <c r="U38" s="83">
        <v>100</v>
      </c>
    </row>
    <row r="39" spans="1:21" x14ac:dyDescent="0.2">
      <c r="I39" s="100"/>
      <c r="P39" s="100"/>
    </row>
    <row r="40" spans="1:21" x14ac:dyDescent="0.2">
      <c r="H40" s="50"/>
      <c r="I40" s="240"/>
      <c r="J40" s="240"/>
      <c r="K40" s="240"/>
      <c r="L40" s="240"/>
      <c r="M40" s="240"/>
      <c r="N40" s="240"/>
      <c r="O40" s="50"/>
      <c r="P40" s="240"/>
      <c r="Q40" s="240"/>
      <c r="R40" s="240"/>
      <c r="S40" s="240"/>
      <c r="T40" s="240"/>
      <c r="U40" s="240"/>
    </row>
    <row r="41" spans="1:21" x14ac:dyDescent="0.2">
      <c r="H41" s="50"/>
      <c r="I41" s="108"/>
      <c r="J41" s="109"/>
      <c r="K41" s="108"/>
      <c r="L41" s="110"/>
      <c r="M41" s="109"/>
      <c r="N41" s="110"/>
      <c r="O41" s="50"/>
      <c r="P41" s="108"/>
      <c r="Q41" s="109"/>
      <c r="R41" s="108"/>
      <c r="S41" s="110"/>
      <c r="T41" s="109"/>
      <c r="U41" s="110"/>
    </row>
    <row r="42" spans="1:21" x14ac:dyDescent="0.2">
      <c r="H42" s="50"/>
      <c r="I42" s="111"/>
      <c r="J42" s="111"/>
      <c r="K42" s="111"/>
      <c r="L42" s="111"/>
      <c r="M42" s="111"/>
      <c r="N42" s="111"/>
      <c r="O42" s="50"/>
      <c r="P42" s="111"/>
      <c r="Q42" s="111"/>
      <c r="R42" s="111"/>
      <c r="S42" s="111"/>
      <c r="T42" s="111"/>
      <c r="U42" s="111"/>
    </row>
    <row r="43" spans="1:21" x14ac:dyDescent="0.2">
      <c r="H43" s="50"/>
      <c r="I43" s="112"/>
      <c r="J43" s="112"/>
      <c r="K43" s="112"/>
      <c r="L43" s="81"/>
      <c r="M43" s="81"/>
      <c r="N43" s="113"/>
      <c r="O43" s="50"/>
      <c r="P43" s="112"/>
      <c r="Q43" s="112"/>
      <c r="R43" s="112"/>
      <c r="S43" s="81"/>
      <c r="T43" s="81"/>
      <c r="U43" s="113"/>
    </row>
    <row r="44" spans="1:21" x14ac:dyDescent="0.2">
      <c r="H44" s="50"/>
      <c r="I44" s="112"/>
      <c r="J44" s="112"/>
      <c r="K44" s="112"/>
      <c r="L44" s="81"/>
      <c r="M44" s="81"/>
      <c r="N44" s="113"/>
      <c r="O44" s="50"/>
      <c r="P44" s="112"/>
      <c r="Q44" s="112"/>
      <c r="R44" s="112"/>
      <c r="S44" s="81"/>
      <c r="T44" s="81"/>
      <c r="U44" s="113"/>
    </row>
    <row r="45" spans="1:21" x14ac:dyDescent="0.2">
      <c r="H45" s="50"/>
      <c r="I45" s="112"/>
      <c r="J45" s="112"/>
      <c r="K45" s="112"/>
      <c r="L45" s="81"/>
      <c r="M45" s="81"/>
      <c r="N45" s="113"/>
      <c r="O45" s="50"/>
      <c r="P45" s="112"/>
      <c r="Q45" s="112"/>
      <c r="R45" s="112"/>
      <c r="S45" s="81"/>
      <c r="T45" s="81"/>
      <c r="U45" s="113"/>
    </row>
    <row r="46" spans="1:21" x14ac:dyDescent="0.2">
      <c r="H46" s="50"/>
      <c r="I46" s="112"/>
      <c r="J46" s="112"/>
      <c r="K46" s="112"/>
      <c r="L46" s="81"/>
      <c r="M46" s="81"/>
      <c r="N46" s="113"/>
      <c r="O46" s="50"/>
      <c r="P46" s="112"/>
      <c r="Q46" s="112"/>
      <c r="R46" s="112"/>
      <c r="S46" s="81"/>
      <c r="T46" s="81"/>
      <c r="U46" s="113"/>
    </row>
    <row r="47" spans="1:21" x14ac:dyDescent="0.2">
      <c r="H47" s="50"/>
      <c r="I47" s="112"/>
      <c r="J47" s="112"/>
      <c r="K47" s="112"/>
      <c r="L47" s="81"/>
      <c r="M47" s="81"/>
      <c r="N47" s="113"/>
      <c r="O47" s="50"/>
      <c r="P47" s="112"/>
      <c r="Q47" s="112"/>
      <c r="R47" s="112"/>
      <c r="S47" s="81"/>
      <c r="T47" s="81"/>
      <c r="U47" s="113"/>
    </row>
    <row r="48" spans="1:21" x14ac:dyDescent="0.2">
      <c r="H48" s="50"/>
      <c r="I48" s="112"/>
      <c r="J48" s="112"/>
      <c r="K48" s="112"/>
      <c r="L48" s="81"/>
      <c r="M48" s="81"/>
      <c r="N48" s="113"/>
      <c r="O48" s="50"/>
      <c r="P48" s="112"/>
      <c r="Q48" s="112"/>
      <c r="R48" s="112"/>
      <c r="S48" s="81"/>
      <c r="T48" s="81"/>
      <c r="U48" s="113"/>
    </row>
    <row r="49" spans="1:21" x14ac:dyDescent="0.2">
      <c r="H49" s="50"/>
      <c r="I49" s="112"/>
      <c r="J49" s="112"/>
      <c r="K49" s="112"/>
      <c r="L49" s="81"/>
      <c r="M49" s="81"/>
      <c r="N49" s="113"/>
      <c r="O49" s="50"/>
      <c r="P49" s="112"/>
      <c r="Q49" s="112"/>
      <c r="R49" s="112"/>
      <c r="S49" s="81"/>
      <c r="T49" s="81"/>
      <c r="U49" s="113"/>
    </row>
    <row r="50" spans="1:21" x14ac:dyDescent="0.2">
      <c r="H50" s="50"/>
      <c r="I50" s="112"/>
      <c r="J50" s="112"/>
      <c r="K50" s="112"/>
      <c r="L50" s="81"/>
      <c r="M50" s="81"/>
      <c r="N50" s="113"/>
      <c r="O50" s="50"/>
      <c r="P50" s="112"/>
      <c r="Q50" s="112"/>
      <c r="R50" s="112"/>
      <c r="S50" s="81"/>
      <c r="T50" s="81"/>
      <c r="U50" s="113"/>
    </row>
    <row r="51" spans="1:21" x14ac:dyDescent="0.2">
      <c r="H51" s="50"/>
      <c r="I51" s="112"/>
      <c r="J51" s="112"/>
      <c r="K51" s="112"/>
      <c r="L51" s="81"/>
      <c r="M51" s="81"/>
      <c r="N51" s="113"/>
      <c r="O51" s="50"/>
      <c r="P51" s="112"/>
      <c r="Q51" s="112"/>
      <c r="R51" s="112"/>
      <c r="S51" s="81"/>
      <c r="T51" s="81"/>
      <c r="U51" s="113"/>
    </row>
    <row r="52" spans="1:21" x14ac:dyDescent="0.2">
      <c r="H52" s="50"/>
      <c r="I52" s="112"/>
      <c r="J52" s="112"/>
      <c r="K52" s="112"/>
      <c r="L52" s="81"/>
      <c r="M52" s="81"/>
      <c r="N52" s="113"/>
      <c r="O52" s="50"/>
      <c r="P52" s="112"/>
      <c r="Q52" s="112"/>
      <c r="R52" s="112"/>
      <c r="S52" s="81"/>
      <c r="T52" s="81"/>
      <c r="U52" s="113"/>
    </row>
    <row r="53" spans="1:21" x14ac:dyDescent="0.2">
      <c r="H53" s="50"/>
      <c r="I53" s="112"/>
      <c r="J53" s="112"/>
      <c r="K53" s="112"/>
      <c r="L53" s="81"/>
      <c r="M53" s="81"/>
      <c r="N53" s="113"/>
      <c r="O53" s="50"/>
      <c r="P53" s="112"/>
      <c r="Q53" s="112"/>
      <c r="R53" s="112"/>
      <c r="S53" s="81"/>
      <c r="T53" s="81"/>
      <c r="U53" s="113"/>
    </row>
    <row r="54" spans="1:21" x14ac:dyDescent="0.2">
      <c r="H54" s="50"/>
      <c r="I54" s="112"/>
      <c r="J54" s="112"/>
      <c r="K54" s="112"/>
      <c r="L54" s="81"/>
      <c r="M54" s="81"/>
      <c r="N54" s="113"/>
      <c r="O54" s="50"/>
      <c r="P54" s="112"/>
      <c r="Q54" s="112"/>
      <c r="R54" s="112"/>
      <c r="S54" s="81"/>
      <c r="T54" s="81"/>
      <c r="U54" s="113"/>
    </row>
    <row r="55" spans="1:21" x14ac:dyDescent="0.2">
      <c r="H55" s="50"/>
      <c r="I55" s="112"/>
      <c r="J55" s="112"/>
      <c r="K55" s="112"/>
      <c r="L55" s="81"/>
      <c r="M55" s="81"/>
      <c r="N55" s="113"/>
      <c r="O55" s="50"/>
      <c r="P55" s="112"/>
      <c r="Q55" s="112"/>
      <c r="R55" s="112"/>
      <c r="S55" s="81"/>
      <c r="T55" s="81"/>
      <c r="U55" s="113"/>
    </row>
    <row r="56" spans="1:21" x14ac:dyDescent="0.2">
      <c r="H56" s="50"/>
      <c r="I56" s="112"/>
      <c r="J56" s="112"/>
      <c r="K56" s="112"/>
      <c r="L56" s="81"/>
      <c r="M56" s="81"/>
      <c r="N56" s="113"/>
      <c r="O56" s="50"/>
      <c r="P56" s="112"/>
      <c r="Q56" s="112"/>
      <c r="R56" s="112"/>
      <c r="S56" s="81"/>
      <c r="T56" s="81"/>
      <c r="U56" s="113"/>
    </row>
    <row r="57" spans="1:21" x14ac:dyDescent="0.2">
      <c r="H57" s="50"/>
      <c r="I57" s="112"/>
      <c r="J57" s="112"/>
      <c r="K57" s="112"/>
      <c r="L57" s="81"/>
      <c r="M57" s="81"/>
      <c r="N57" s="113"/>
      <c r="O57" s="50"/>
      <c r="P57" s="112"/>
      <c r="Q57" s="112"/>
      <c r="R57" s="112"/>
      <c r="S57" s="81"/>
      <c r="T57" s="81"/>
      <c r="U57" s="113"/>
    </row>
    <row r="58" spans="1:21" x14ac:dyDescent="0.2">
      <c r="H58" s="50"/>
      <c r="I58" s="112"/>
      <c r="J58" s="112"/>
      <c r="K58" s="112"/>
      <c r="L58" s="81"/>
      <c r="M58" s="81"/>
      <c r="N58" s="113"/>
      <c r="O58" s="50"/>
      <c r="P58" s="112"/>
      <c r="Q58" s="112"/>
      <c r="R58" s="112"/>
      <c r="S58" s="81"/>
      <c r="T58" s="81"/>
      <c r="U58" s="113"/>
    </row>
    <row r="59" spans="1:21" x14ac:dyDescent="0.2">
      <c r="H59" s="50"/>
      <c r="I59" s="112"/>
      <c r="J59" s="112"/>
      <c r="K59" s="112"/>
      <c r="L59" s="81"/>
      <c r="M59" s="81"/>
      <c r="N59" s="113"/>
      <c r="O59" s="50"/>
      <c r="P59" s="112"/>
      <c r="Q59" s="112"/>
      <c r="R59" s="112"/>
      <c r="S59" s="81"/>
      <c r="T59" s="81"/>
      <c r="U59" s="113"/>
    </row>
    <row r="60" spans="1:21" x14ac:dyDescent="0.2">
      <c r="H60" s="50"/>
      <c r="I60" s="112"/>
      <c r="J60" s="112"/>
      <c r="K60" s="112"/>
      <c r="L60" s="81"/>
      <c r="M60" s="81"/>
      <c r="N60" s="113"/>
      <c r="O60" s="50"/>
      <c r="P60" s="112"/>
      <c r="Q60" s="112"/>
      <c r="R60" s="112"/>
      <c r="S60" s="81"/>
      <c r="T60" s="81"/>
      <c r="U60" s="113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12"/>
      <c r="J61" s="112"/>
      <c r="K61" s="112"/>
      <c r="L61" s="81"/>
      <c r="M61" s="81"/>
      <c r="N61" s="113"/>
      <c r="O61" s="50"/>
      <c r="P61" s="112"/>
      <c r="Q61" s="112"/>
      <c r="R61" s="112"/>
      <c r="S61" s="81"/>
      <c r="T61" s="81"/>
      <c r="U61" s="113"/>
    </row>
    <row r="62" spans="1:21" x14ac:dyDescent="0.2">
      <c r="A62" s="44"/>
      <c r="B62" s="51"/>
      <c r="C62" s="51"/>
      <c r="D62" s="51"/>
      <c r="E62" s="52"/>
      <c r="F62" s="54"/>
      <c r="G62" s="53"/>
      <c r="H62" s="50"/>
      <c r="I62" s="112"/>
      <c r="J62" s="112"/>
      <c r="K62" s="112"/>
      <c r="L62" s="81"/>
      <c r="M62" s="81"/>
      <c r="N62" s="113"/>
      <c r="O62" s="50"/>
      <c r="P62" s="112"/>
      <c r="Q62" s="112"/>
      <c r="R62" s="112"/>
      <c r="S62" s="81"/>
      <c r="T62" s="81"/>
      <c r="U62" s="113"/>
    </row>
    <row r="63" spans="1:21" x14ac:dyDescent="0.2">
      <c r="A63" s="44"/>
      <c r="B63" s="51"/>
      <c r="C63" s="51"/>
      <c r="D63" s="51"/>
      <c r="E63" s="52"/>
      <c r="F63" s="54"/>
      <c r="G63" s="53"/>
      <c r="H63" s="50"/>
      <c r="I63" s="112"/>
      <c r="J63" s="112"/>
      <c r="K63" s="112"/>
      <c r="L63" s="81"/>
      <c r="M63" s="81"/>
      <c r="N63" s="113"/>
      <c r="O63" s="50"/>
      <c r="P63" s="112"/>
      <c r="Q63" s="112"/>
      <c r="R63" s="112"/>
      <c r="S63" s="81"/>
      <c r="T63" s="81"/>
      <c r="U63" s="113"/>
    </row>
    <row r="64" spans="1:21" x14ac:dyDescent="0.2">
      <c r="A64" s="44"/>
      <c r="B64" s="51"/>
      <c r="C64" s="51"/>
      <c r="D64" s="51"/>
      <c r="E64" s="52"/>
      <c r="F64" s="54"/>
      <c r="G64" s="53"/>
      <c r="H64" s="50"/>
      <c r="I64" s="112"/>
      <c r="J64" s="112"/>
      <c r="K64" s="112"/>
      <c r="L64" s="81"/>
      <c r="M64" s="81"/>
      <c r="N64" s="113"/>
      <c r="O64" s="50"/>
      <c r="P64" s="112"/>
      <c r="Q64" s="112"/>
      <c r="R64" s="112"/>
      <c r="S64" s="81"/>
      <c r="T64" s="81"/>
      <c r="U64" s="113"/>
    </row>
    <row r="65" spans="1:21" x14ac:dyDescent="0.2">
      <c r="A65" s="50"/>
      <c r="B65" s="50"/>
      <c r="C65" s="50"/>
      <c r="D65" s="50"/>
      <c r="E65" s="50"/>
      <c r="F65" s="50"/>
      <c r="G65" s="50"/>
      <c r="H65" s="50"/>
      <c r="I65" s="112"/>
      <c r="J65" s="112"/>
      <c r="K65" s="112"/>
      <c r="L65" s="81"/>
      <c r="M65" s="81"/>
      <c r="N65" s="113"/>
      <c r="O65" s="50"/>
      <c r="P65" s="112"/>
      <c r="Q65" s="112"/>
      <c r="R65" s="112"/>
      <c r="S65" s="81"/>
      <c r="T65" s="81"/>
      <c r="U65" s="113"/>
    </row>
    <row r="66" spans="1:21" ht="12.75" customHeight="1" x14ac:dyDescent="0.2">
      <c r="A66" s="61" t="s">
        <v>159</v>
      </c>
      <c r="B66" s="62"/>
      <c r="C66" s="62"/>
      <c r="D66" s="62"/>
      <c r="E66" s="62"/>
      <c r="F66" s="62"/>
      <c r="G66" s="62"/>
      <c r="H66" s="62"/>
      <c r="I66" s="116"/>
      <c r="J66" s="116"/>
      <c r="K66" s="116"/>
      <c r="L66" s="117"/>
      <c r="M66" s="117"/>
      <c r="N66" s="118"/>
      <c r="O66" s="62"/>
      <c r="P66" s="116"/>
      <c r="Q66" s="62"/>
      <c r="R66" s="116"/>
      <c r="S66" s="117"/>
      <c r="T66" s="117"/>
      <c r="U66" s="222">
        <v>17</v>
      </c>
    </row>
    <row r="67" spans="1:21" ht="12.75" customHeight="1" x14ac:dyDescent="0.2">
      <c r="A67" s="63" t="s">
        <v>160</v>
      </c>
      <c r="B67" s="50"/>
      <c r="C67" s="50"/>
      <c r="D67" s="50"/>
      <c r="E67" s="50"/>
      <c r="F67" s="50"/>
      <c r="G67" s="50"/>
      <c r="H67" s="50"/>
      <c r="I67" s="112"/>
      <c r="J67" s="112"/>
      <c r="K67" s="112"/>
      <c r="L67" s="81"/>
      <c r="M67" s="81"/>
      <c r="N67" s="113"/>
      <c r="O67" s="50"/>
      <c r="P67" s="112"/>
      <c r="Q67" s="50"/>
      <c r="R67" s="112"/>
      <c r="S67" s="81"/>
      <c r="T67" s="81"/>
      <c r="U67" s="220"/>
    </row>
    <row r="68" spans="1:21" ht="12.75" customHeight="1" x14ac:dyDescent="0.2">
      <c r="H68" s="50"/>
      <c r="I68" s="112"/>
      <c r="J68" s="112"/>
      <c r="K68" s="112"/>
      <c r="L68" s="81"/>
      <c r="M68" s="81"/>
      <c r="N68" s="113"/>
      <c r="O68" s="50"/>
      <c r="P68" s="112"/>
      <c r="Q68" s="112"/>
      <c r="R68" s="112"/>
      <c r="S68" s="81"/>
      <c r="T68" s="81"/>
      <c r="U68" s="113"/>
    </row>
    <row r="69" spans="1:21" ht="12.75" customHeight="1" x14ac:dyDescent="0.2">
      <c r="H69" s="50"/>
      <c r="I69" s="112"/>
      <c r="J69" s="112"/>
      <c r="K69" s="112"/>
      <c r="L69" s="81"/>
      <c r="M69" s="81"/>
      <c r="N69" s="113"/>
      <c r="O69" s="50"/>
      <c r="P69" s="112"/>
      <c r="Q69" s="112"/>
      <c r="R69" s="112"/>
      <c r="S69" s="81"/>
      <c r="T69" s="81"/>
      <c r="U69" s="113"/>
    </row>
    <row r="70" spans="1:21" x14ac:dyDescent="0.2">
      <c r="H70" s="50"/>
      <c r="I70" s="112"/>
      <c r="J70" s="112"/>
      <c r="K70" s="112"/>
      <c r="L70" s="81"/>
      <c r="M70" s="81"/>
      <c r="N70" s="113"/>
      <c r="O70" s="50"/>
      <c r="P70" s="112"/>
      <c r="Q70" s="112"/>
      <c r="R70" s="112"/>
      <c r="S70" s="81"/>
      <c r="T70" s="81"/>
      <c r="U70" s="113"/>
    </row>
    <row r="71" spans="1:21" x14ac:dyDescent="0.2">
      <c r="H71" s="50"/>
      <c r="I71" s="112"/>
      <c r="J71" s="112"/>
      <c r="K71" s="112"/>
      <c r="L71" s="81"/>
      <c r="M71" s="81"/>
      <c r="N71" s="113"/>
      <c r="O71" s="50"/>
      <c r="P71" s="112"/>
      <c r="Q71" s="112"/>
      <c r="R71" s="112"/>
      <c r="S71" s="81"/>
      <c r="T71" s="81"/>
      <c r="U71" s="113"/>
    </row>
    <row r="72" spans="1:21" ht="12.75" customHeight="1" x14ac:dyDescent="0.2">
      <c r="H72" s="50"/>
      <c r="I72" s="51"/>
      <c r="J72" s="51"/>
      <c r="K72" s="51"/>
      <c r="L72" s="114"/>
      <c r="M72" s="114"/>
      <c r="N72" s="115"/>
      <c r="O72" s="50"/>
      <c r="P72" s="51"/>
      <c r="Q72" s="51"/>
      <c r="R72" s="51"/>
      <c r="S72" s="114"/>
      <c r="T72" s="114"/>
      <c r="U72" s="115"/>
    </row>
    <row r="73" spans="1:21" ht="12.75" customHeight="1" x14ac:dyDescent="0.2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 x14ac:dyDescent="0.2">
      <c r="H74" s="50"/>
      <c r="I74" s="107"/>
      <c r="J74" s="107"/>
      <c r="K74" s="107"/>
      <c r="L74" s="107"/>
      <c r="M74" s="107"/>
      <c r="N74" s="107"/>
      <c r="O74" s="107"/>
      <c r="P74" s="107"/>
      <c r="Q74" s="50"/>
      <c r="R74" s="50"/>
      <c r="S74" s="50"/>
      <c r="T74" s="107"/>
      <c r="U74" s="220"/>
    </row>
    <row r="75" spans="1:21" x14ac:dyDescent="0.2">
      <c r="H75" s="50"/>
      <c r="I75" s="107"/>
      <c r="J75" s="107"/>
      <c r="K75" s="107"/>
      <c r="L75" s="107"/>
      <c r="M75" s="107"/>
      <c r="N75" s="107"/>
      <c r="O75" s="107"/>
      <c r="P75" s="107"/>
      <c r="Q75" s="50"/>
      <c r="R75" s="50"/>
      <c r="S75" s="50"/>
      <c r="T75" s="107"/>
      <c r="U75" s="220"/>
    </row>
    <row r="76" spans="1:21" x14ac:dyDescent="0.2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83"/>
  <sheetViews>
    <sheetView showGridLines="0" showRowColHeaders="0" zoomScaleNormal="100" workbookViewId="0"/>
  </sheetViews>
  <sheetFormatPr defaultColWidth="11.42578125" defaultRowHeight="12.75" x14ac:dyDescent="0.2"/>
  <cols>
    <col min="1" max="1" width="26.285156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71" t="s">
        <v>0</v>
      </c>
      <c r="B2" s="3"/>
      <c r="C2" s="3"/>
      <c r="D2" s="3"/>
      <c r="E2" s="3"/>
      <c r="F2" s="3"/>
    </row>
    <row r="3" spans="1:7" ht="6" customHeight="1" x14ac:dyDescent="0.25">
      <c r="A3" s="69"/>
      <c r="B3" s="3"/>
      <c r="C3" s="3"/>
      <c r="D3" s="3"/>
      <c r="E3" s="3"/>
      <c r="F3" s="3"/>
    </row>
    <row r="4" spans="1:7" ht="16.5" thickBot="1" x14ac:dyDescent="0.3">
      <c r="A4" s="5" t="s">
        <v>124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</row>
    <row r="7" spans="1:7" x14ac:dyDescent="0.2">
      <c r="A7" s="17" t="s">
        <v>81</v>
      </c>
      <c r="B7" s="18">
        <v>657454</v>
      </c>
      <c r="C7" s="18">
        <v>773083</v>
      </c>
      <c r="D7" s="19">
        <v>885522</v>
      </c>
      <c r="E7" s="27">
        <v>32.162267669449527</v>
      </c>
      <c r="F7" s="27">
        <v>33.064596494844743</v>
      </c>
      <c r="G7" s="28">
        <v>33.52592752446234</v>
      </c>
    </row>
    <row r="8" spans="1:7" x14ac:dyDescent="0.2">
      <c r="A8" s="17" t="s">
        <v>162</v>
      </c>
      <c r="B8" s="18">
        <v>1915</v>
      </c>
      <c r="C8" s="18">
        <v>3666</v>
      </c>
      <c r="D8" s="19">
        <v>12214</v>
      </c>
      <c r="E8" s="27">
        <v>9.3680687298268547E-2</v>
      </c>
      <c r="F8" s="27">
        <v>0.15679404507679101</v>
      </c>
      <c r="G8" s="28">
        <v>0.46242293108898819</v>
      </c>
    </row>
    <row r="9" spans="1:7" x14ac:dyDescent="0.2">
      <c r="A9" s="17" t="s">
        <v>82</v>
      </c>
      <c r="B9" s="18">
        <v>627558</v>
      </c>
      <c r="C9" s="18">
        <v>715935</v>
      </c>
      <c r="D9" s="19">
        <v>819289</v>
      </c>
      <c r="E9" s="27">
        <v>30.699772720379535</v>
      </c>
      <c r="F9" s="27">
        <v>30.620388614853347</v>
      </c>
      <c r="G9" s="28">
        <v>31.018341312343708</v>
      </c>
    </row>
    <row r="10" spans="1:7" x14ac:dyDescent="0.2">
      <c r="A10" s="17" t="s">
        <v>84</v>
      </c>
      <c r="B10" s="18">
        <v>406082</v>
      </c>
      <c r="C10" s="18">
        <v>468392</v>
      </c>
      <c r="D10" s="19">
        <v>511331</v>
      </c>
      <c r="E10" s="27">
        <v>19.865295487966311</v>
      </c>
      <c r="F10" s="27">
        <v>20.033026830771494</v>
      </c>
      <c r="G10" s="28">
        <v>19.359028964848815</v>
      </c>
    </row>
    <row r="11" spans="1:7" x14ac:dyDescent="0.2">
      <c r="A11" s="17" t="s">
        <v>152</v>
      </c>
      <c r="B11" s="18">
        <v>76576</v>
      </c>
      <c r="C11" s="18">
        <v>92864</v>
      </c>
      <c r="D11" s="19">
        <v>105599</v>
      </c>
      <c r="E11" s="27">
        <v>3.7460534258758287</v>
      </c>
      <c r="F11" s="27">
        <v>3.971773650303088</v>
      </c>
      <c r="G11" s="28">
        <v>3.9979858441187215</v>
      </c>
    </row>
    <row r="12" spans="1:7" x14ac:dyDescent="0.2">
      <c r="A12" s="17" t="s">
        <v>163</v>
      </c>
      <c r="B12" s="18">
        <v>0</v>
      </c>
      <c r="C12" s="18">
        <v>0</v>
      </c>
      <c r="D12" s="19">
        <v>0</v>
      </c>
      <c r="E12" s="27" t="s">
        <v>164</v>
      </c>
      <c r="F12" s="27" t="s">
        <v>164</v>
      </c>
      <c r="G12" s="28" t="s">
        <v>164</v>
      </c>
    </row>
    <row r="13" spans="1:7" x14ac:dyDescent="0.2">
      <c r="A13" s="17" t="s">
        <v>165</v>
      </c>
      <c r="B13" s="18">
        <v>0</v>
      </c>
      <c r="C13" s="18">
        <v>0</v>
      </c>
      <c r="D13" s="19">
        <v>0</v>
      </c>
      <c r="E13" s="27" t="s">
        <v>164</v>
      </c>
      <c r="F13" s="27" t="s">
        <v>164</v>
      </c>
      <c r="G13" s="28" t="s">
        <v>164</v>
      </c>
    </row>
    <row r="14" spans="1:7" x14ac:dyDescent="0.2">
      <c r="A14" s="17" t="s">
        <v>166</v>
      </c>
      <c r="B14" s="18">
        <v>40990</v>
      </c>
      <c r="C14" s="18">
        <v>42557</v>
      </c>
      <c r="D14" s="19">
        <v>36056</v>
      </c>
      <c r="E14" s="27">
        <v>2.0052069829535393</v>
      </c>
      <c r="F14" s="27">
        <v>1.8201538942534083</v>
      </c>
      <c r="G14" s="28">
        <v>1.3650827905145373</v>
      </c>
    </row>
    <row r="15" spans="1:7" x14ac:dyDescent="0.2">
      <c r="A15" s="17" t="s">
        <v>167</v>
      </c>
      <c r="B15" s="18">
        <v>61097</v>
      </c>
      <c r="C15" s="18">
        <v>62308</v>
      </c>
      <c r="D15" s="19">
        <v>80758</v>
      </c>
      <c r="E15" s="27">
        <v>2.9888297398758819</v>
      </c>
      <c r="F15" s="27">
        <v>2.6648999892647831</v>
      </c>
      <c r="G15" s="28">
        <v>3.0575037718097682</v>
      </c>
    </row>
    <row r="16" spans="1:7" x14ac:dyDescent="0.2">
      <c r="A16" s="17" t="s">
        <v>168</v>
      </c>
      <c r="B16" s="18">
        <v>68796</v>
      </c>
      <c r="C16" s="18">
        <v>65231</v>
      </c>
      <c r="D16" s="19">
        <v>68332</v>
      </c>
      <c r="E16" s="27">
        <v>3.3654603464081894</v>
      </c>
      <c r="F16" s="27">
        <v>2.789916081397751</v>
      </c>
      <c r="G16" s="28">
        <v>2.5870545052540317</v>
      </c>
    </row>
    <row r="17" spans="1:7" x14ac:dyDescent="0.2">
      <c r="A17" s="17" t="s">
        <v>169</v>
      </c>
      <c r="B17" s="18">
        <v>0</v>
      </c>
      <c r="C17" s="18">
        <v>0</v>
      </c>
      <c r="D17" s="19">
        <v>0</v>
      </c>
      <c r="E17" s="27" t="s">
        <v>164</v>
      </c>
      <c r="F17" s="27" t="s">
        <v>164</v>
      </c>
      <c r="G17" s="28" t="s">
        <v>164</v>
      </c>
    </row>
    <row r="18" spans="1:7" x14ac:dyDescent="0.2">
      <c r="A18" s="17" t="s">
        <v>170</v>
      </c>
      <c r="B18" s="18">
        <v>0</v>
      </c>
      <c r="C18" s="18">
        <v>0</v>
      </c>
      <c r="D18" s="19">
        <v>0</v>
      </c>
      <c r="E18" s="27" t="s">
        <v>164</v>
      </c>
      <c r="F18" s="27" t="s">
        <v>164</v>
      </c>
      <c r="G18" s="28" t="s">
        <v>164</v>
      </c>
    </row>
    <row r="19" spans="1:7" x14ac:dyDescent="0.2">
      <c r="A19" s="17" t="s">
        <v>171</v>
      </c>
      <c r="B19" s="18">
        <v>0</v>
      </c>
      <c r="C19" s="18">
        <v>0</v>
      </c>
      <c r="D19" s="19">
        <v>0</v>
      </c>
      <c r="E19" s="27" t="s">
        <v>164</v>
      </c>
      <c r="F19" s="27" t="s">
        <v>164</v>
      </c>
      <c r="G19" s="28" t="s">
        <v>164</v>
      </c>
    </row>
    <row r="20" spans="1:7" x14ac:dyDescent="0.2">
      <c r="A20" s="17" t="s">
        <v>172</v>
      </c>
      <c r="B20" s="18">
        <v>0</v>
      </c>
      <c r="C20" s="18">
        <v>0</v>
      </c>
      <c r="D20" s="19">
        <v>0</v>
      </c>
      <c r="E20" s="27" t="s">
        <v>164</v>
      </c>
      <c r="F20" s="27" t="s">
        <v>164</v>
      </c>
      <c r="G20" s="28" t="s">
        <v>164</v>
      </c>
    </row>
    <row r="21" spans="1:7" x14ac:dyDescent="0.2">
      <c r="A21" s="17" t="s">
        <v>173</v>
      </c>
      <c r="B21" s="18">
        <v>7925</v>
      </c>
      <c r="C21" s="18">
        <v>8546</v>
      </c>
      <c r="D21" s="19">
        <v>9630</v>
      </c>
      <c r="E21" s="27">
        <v>0.38768639521607218</v>
      </c>
      <c r="F21" s="27">
        <v>0.36551061353689474</v>
      </c>
      <c r="G21" s="28">
        <v>0.36459250256975245</v>
      </c>
    </row>
    <row r="22" spans="1:7" x14ac:dyDescent="0.2">
      <c r="A22" s="17" t="s">
        <v>174</v>
      </c>
      <c r="B22" s="18">
        <v>0</v>
      </c>
      <c r="C22" s="18">
        <v>0</v>
      </c>
      <c r="D22" s="19">
        <v>0</v>
      </c>
      <c r="E22" s="27" t="s">
        <v>164</v>
      </c>
      <c r="F22" s="27" t="s">
        <v>164</v>
      </c>
      <c r="G22" s="28" t="s">
        <v>164</v>
      </c>
    </row>
    <row r="23" spans="1:7" x14ac:dyDescent="0.2">
      <c r="A23" s="17" t="s">
        <v>175</v>
      </c>
      <c r="B23" s="18">
        <v>0</v>
      </c>
      <c r="C23" s="18">
        <v>0</v>
      </c>
      <c r="D23" s="19">
        <v>0</v>
      </c>
      <c r="E23" s="27" t="s">
        <v>164</v>
      </c>
      <c r="F23" s="27" t="s">
        <v>164</v>
      </c>
      <c r="G23" s="28" t="s">
        <v>164</v>
      </c>
    </row>
    <row r="24" spans="1:7" x14ac:dyDescent="0.2">
      <c r="A24" s="17" t="s">
        <v>176</v>
      </c>
      <c r="B24" s="18">
        <v>1225</v>
      </c>
      <c r="C24" s="18">
        <v>1278</v>
      </c>
      <c r="D24" s="19">
        <v>2162</v>
      </c>
      <c r="E24" s="27">
        <v>5.9926288219519043E-2</v>
      </c>
      <c r="F24" s="27">
        <v>5.46597898549206E-2</v>
      </c>
      <c r="G24" s="28">
        <v>8.1853477731651594E-2</v>
      </c>
    </row>
    <row r="25" spans="1:7" x14ac:dyDescent="0.2">
      <c r="A25" s="17" t="s">
        <v>177</v>
      </c>
      <c r="B25" s="18">
        <v>26611</v>
      </c>
      <c r="C25" s="18">
        <v>32076</v>
      </c>
      <c r="D25" s="19">
        <v>38649</v>
      </c>
      <c r="E25" s="27">
        <v>1.3017946578037725</v>
      </c>
      <c r="F25" s="27">
        <v>1.3718837397389931</v>
      </c>
      <c r="G25" s="28">
        <v>1.4632539596903804</v>
      </c>
    </row>
    <row r="26" spans="1:7" x14ac:dyDescent="0.2">
      <c r="A26" s="17" t="s">
        <v>178</v>
      </c>
      <c r="B26" s="18">
        <v>11178</v>
      </c>
      <c r="C26" s="18">
        <v>12763</v>
      </c>
      <c r="D26" s="19">
        <v>15756</v>
      </c>
      <c r="E26" s="27">
        <v>0.54682126507574191</v>
      </c>
      <c r="F26" s="27">
        <v>0.54587081214268518</v>
      </c>
      <c r="G26" s="28">
        <v>0.59652330950041743</v>
      </c>
    </row>
    <row r="27" spans="1:7" x14ac:dyDescent="0.2">
      <c r="A27" s="17" t="s">
        <v>179</v>
      </c>
      <c r="B27" s="18">
        <v>25884</v>
      </c>
      <c r="C27" s="18">
        <v>26196</v>
      </c>
      <c r="D27" s="19">
        <v>27891</v>
      </c>
      <c r="E27" s="27">
        <v>1.2662302402236987</v>
      </c>
      <c r="F27" s="27">
        <v>1.1203973826600158</v>
      </c>
      <c r="G27" s="28">
        <v>1.055955294825853</v>
      </c>
    </row>
    <row r="28" spans="1:7" x14ac:dyDescent="0.2">
      <c r="A28" s="17" t="s">
        <v>180</v>
      </c>
      <c r="B28" s="18">
        <v>3944</v>
      </c>
      <c r="C28" s="18">
        <v>5914</v>
      </c>
      <c r="D28" s="19">
        <v>5990</v>
      </c>
      <c r="E28" s="27">
        <v>0.19293818835737397</v>
      </c>
      <c r="F28" s="27">
        <v>0.25294052989201909</v>
      </c>
      <c r="G28" s="28">
        <v>0.22678183700859991</v>
      </c>
    </row>
    <row r="29" spans="1:7" x14ac:dyDescent="0.2">
      <c r="A29" s="17" t="s">
        <v>181</v>
      </c>
      <c r="B29" s="18">
        <v>0</v>
      </c>
      <c r="C29" s="18">
        <v>0</v>
      </c>
      <c r="D29" s="19">
        <v>0</v>
      </c>
      <c r="E29" s="27" t="s">
        <v>164</v>
      </c>
      <c r="F29" s="27" t="s">
        <v>164</v>
      </c>
      <c r="G29" s="28" t="s">
        <v>164</v>
      </c>
    </row>
    <row r="30" spans="1:7" x14ac:dyDescent="0.2">
      <c r="A30" s="17" t="s">
        <v>182</v>
      </c>
      <c r="B30" s="18">
        <v>1457</v>
      </c>
      <c r="C30" s="18">
        <v>1525</v>
      </c>
      <c r="D30" s="19">
        <v>1592</v>
      </c>
      <c r="E30" s="27">
        <v>7.1275593417011632E-2</v>
      </c>
      <c r="F30" s="27">
        <v>6.5223927643782403E-2</v>
      </c>
      <c r="G30" s="28">
        <v>6.0273236146526056E-2</v>
      </c>
    </row>
    <row r="31" spans="1:7" x14ac:dyDescent="0.2">
      <c r="A31" s="17" t="s">
        <v>183</v>
      </c>
      <c r="B31" s="18">
        <v>7021</v>
      </c>
      <c r="C31" s="18">
        <v>15558</v>
      </c>
      <c r="D31" s="19">
        <v>19027</v>
      </c>
      <c r="E31" s="27">
        <v>0.34346324048101484</v>
      </c>
      <c r="F31" s="27">
        <v>0.66541237133243714</v>
      </c>
      <c r="G31" s="28">
        <v>0.72036360814067291</v>
      </c>
    </row>
    <row r="32" spans="1:7" x14ac:dyDescent="0.2">
      <c r="A32" s="17" t="s">
        <v>184</v>
      </c>
      <c r="B32" s="18">
        <v>16623</v>
      </c>
      <c r="C32" s="18">
        <v>8806</v>
      </c>
      <c r="D32" s="19">
        <v>0</v>
      </c>
      <c r="E32" s="27">
        <v>0.81318750128413475</v>
      </c>
      <c r="F32" s="27">
        <v>0.37663075857780187</v>
      </c>
      <c r="G32" s="28" t="s">
        <v>164</v>
      </c>
    </row>
    <row r="33" spans="1:7" x14ac:dyDescent="0.2">
      <c r="A33" s="17" t="s">
        <v>185</v>
      </c>
      <c r="B33" s="18">
        <v>1842</v>
      </c>
      <c r="C33" s="18">
        <v>1401</v>
      </c>
      <c r="D33" s="19">
        <v>1507</v>
      </c>
      <c r="E33" s="27">
        <v>9.0109569714574761E-2</v>
      </c>
      <c r="F33" s="27">
        <v>5.9920473855042067E-2</v>
      </c>
      <c r="G33" s="28">
        <v>5.7055129945235407E-2</v>
      </c>
    </row>
    <row r="34" spans="1:7" x14ac:dyDescent="0.2">
      <c r="A34" s="17" t="s">
        <v>186</v>
      </c>
      <c r="B34" s="18">
        <v>0</v>
      </c>
      <c r="C34" s="18">
        <v>0</v>
      </c>
      <c r="D34" s="19">
        <v>0</v>
      </c>
      <c r="E34" s="27" t="s">
        <v>164</v>
      </c>
      <c r="F34" s="27" t="s">
        <v>164</v>
      </c>
      <c r="G34" s="28" t="s">
        <v>164</v>
      </c>
    </row>
    <row r="35" spans="1:7" x14ac:dyDescent="0.2">
      <c r="A35" s="17" t="s">
        <v>187</v>
      </c>
      <c r="B35" s="18">
        <v>0</v>
      </c>
      <c r="C35" s="18">
        <v>0</v>
      </c>
      <c r="D35" s="19">
        <v>0</v>
      </c>
      <c r="E35" s="27" t="s">
        <v>164</v>
      </c>
      <c r="F35" s="27" t="s">
        <v>164</v>
      </c>
      <c r="G35" s="28" t="s">
        <v>164</v>
      </c>
    </row>
    <row r="36" spans="1:7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</row>
    <row r="37" spans="1:7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5" thickBot="1" x14ac:dyDescent="0.25">
      <c r="A38" s="20" t="s">
        <v>4</v>
      </c>
      <c r="B38" s="21">
        <v>2044178</v>
      </c>
      <c r="C38" s="21">
        <v>2338099</v>
      </c>
      <c r="D38" s="22">
        <v>2641305</v>
      </c>
      <c r="E38" s="23">
        <v>100</v>
      </c>
      <c r="F38" s="23">
        <v>100</v>
      </c>
      <c r="G38" s="48">
        <v>100</v>
      </c>
    </row>
    <row r="40" spans="1:7" ht="16.5" thickBot="1" x14ac:dyDescent="0.3">
      <c r="A40" s="5" t="s">
        <v>125</v>
      </c>
      <c r="B40" s="5"/>
      <c r="C40" s="6"/>
      <c r="D40" s="6"/>
      <c r="E40" s="6"/>
      <c r="F40" s="6"/>
    </row>
    <row r="41" spans="1:7" x14ac:dyDescent="0.2">
      <c r="A41" s="7"/>
      <c r="B41" s="86"/>
      <c r="C41" s="43" t="s">
        <v>29</v>
      </c>
      <c r="D41" s="87"/>
      <c r="E41" s="11"/>
      <c r="F41" s="9" t="s">
        <v>2</v>
      </c>
      <c r="G41" s="12"/>
    </row>
    <row r="42" spans="1:7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</row>
    <row r="43" spans="1:7" x14ac:dyDescent="0.2">
      <c r="A43" s="17" t="s">
        <v>81</v>
      </c>
      <c r="B43" s="18">
        <v>78730</v>
      </c>
      <c r="C43" s="18">
        <v>78532</v>
      </c>
      <c r="D43" s="19">
        <v>79147</v>
      </c>
      <c r="E43" s="27">
        <v>28.122577718402731</v>
      </c>
      <c r="F43" s="27">
        <v>27.671209708108414</v>
      </c>
      <c r="G43" s="28">
        <v>26.682421635325291</v>
      </c>
    </row>
    <row r="44" spans="1:7" x14ac:dyDescent="0.2">
      <c r="A44" s="17" t="s">
        <v>162</v>
      </c>
      <c r="B44" s="18">
        <v>335</v>
      </c>
      <c r="C44" s="18">
        <v>418</v>
      </c>
      <c r="D44" s="19">
        <v>2009</v>
      </c>
      <c r="E44" s="27">
        <v>0.11966294342264594</v>
      </c>
      <c r="F44" s="27">
        <v>0.14728474581048892</v>
      </c>
      <c r="G44" s="28">
        <v>0.6772838523932494</v>
      </c>
    </row>
    <row r="45" spans="1:7" x14ac:dyDescent="0.2">
      <c r="A45" s="17" t="s">
        <v>82</v>
      </c>
      <c r="B45" s="18">
        <v>141434</v>
      </c>
      <c r="C45" s="18">
        <v>141099</v>
      </c>
      <c r="D45" s="19">
        <v>140880</v>
      </c>
      <c r="E45" s="27">
        <v>50.520623104592559</v>
      </c>
      <c r="F45" s="27">
        <v>49.717058251469325</v>
      </c>
      <c r="G45" s="28">
        <v>47.49415088360427</v>
      </c>
    </row>
    <row r="46" spans="1:7" x14ac:dyDescent="0.2">
      <c r="A46" s="17" t="s">
        <v>84</v>
      </c>
      <c r="B46" s="18">
        <v>20958</v>
      </c>
      <c r="C46" s="18">
        <v>22147</v>
      </c>
      <c r="D46" s="19">
        <v>21897</v>
      </c>
      <c r="E46" s="27">
        <v>7.4862566216472048</v>
      </c>
      <c r="F46" s="27">
        <v>7.8036250369973645</v>
      </c>
      <c r="G46" s="28">
        <v>7.3820231537356804</v>
      </c>
    </row>
    <row r="47" spans="1:7" x14ac:dyDescent="0.2">
      <c r="A47" s="17" t="s">
        <v>152</v>
      </c>
      <c r="B47" s="18">
        <v>13949</v>
      </c>
      <c r="C47" s="18">
        <v>16962</v>
      </c>
      <c r="D47" s="19">
        <v>17492</v>
      </c>
      <c r="E47" s="27">
        <v>4.9826220829925028</v>
      </c>
      <c r="F47" s="27">
        <v>5.9766599484151035</v>
      </c>
      <c r="G47" s="28">
        <v>5.8969881264622792</v>
      </c>
    </row>
    <row r="48" spans="1:7" x14ac:dyDescent="0.2">
      <c r="A48" s="17" t="s">
        <v>163</v>
      </c>
      <c r="B48" s="18">
        <v>0</v>
      </c>
      <c r="C48" s="18">
        <v>0</v>
      </c>
      <c r="D48" s="19">
        <v>0</v>
      </c>
      <c r="E48" s="27" t="s">
        <v>164</v>
      </c>
      <c r="F48" s="27" t="s">
        <v>164</v>
      </c>
      <c r="G48" s="28" t="s">
        <v>164</v>
      </c>
    </row>
    <row r="49" spans="1:7" x14ac:dyDescent="0.2">
      <c r="A49" s="17" t="s">
        <v>165</v>
      </c>
      <c r="B49" s="18">
        <v>0</v>
      </c>
      <c r="C49" s="18">
        <v>0</v>
      </c>
      <c r="D49" s="19">
        <v>0</v>
      </c>
      <c r="E49" s="27" t="s">
        <v>164</v>
      </c>
      <c r="F49" s="27" t="s">
        <v>164</v>
      </c>
      <c r="G49" s="28" t="s">
        <v>164</v>
      </c>
    </row>
    <row r="50" spans="1:7" x14ac:dyDescent="0.2">
      <c r="A50" s="17" t="s">
        <v>166</v>
      </c>
      <c r="B50" s="18">
        <v>2813</v>
      </c>
      <c r="C50" s="18">
        <v>3556</v>
      </c>
      <c r="D50" s="19">
        <v>6982</v>
      </c>
      <c r="E50" s="27">
        <v>1.004811521934039</v>
      </c>
      <c r="F50" s="27">
        <v>1.2529774069428197</v>
      </c>
      <c r="G50" s="28">
        <v>2.3538058025931643</v>
      </c>
    </row>
    <row r="51" spans="1:7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164</v>
      </c>
      <c r="F51" s="27" t="s">
        <v>164</v>
      </c>
      <c r="G51" s="28" t="s">
        <v>164</v>
      </c>
    </row>
    <row r="52" spans="1:7" x14ac:dyDescent="0.2">
      <c r="A52" s="17" t="s">
        <v>168</v>
      </c>
      <c r="B52" s="18">
        <v>5020</v>
      </c>
      <c r="C52" s="18">
        <v>5347</v>
      </c>
      <c r="D52" s="19">
        <v>13399</v>
      </c>
      <c r="E52" s="27">
        <v>1.7931581372587542</v>
      </c>
      <c r="F52" s="27">
        <v>1.8840467364801059</v>
      </c>
      <c r="G52" s="28">
        <v>4.5171360568527374</v>
      </c>
    </row>
    <row r="53" spans="1:7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164</v>
      </c>
      <c r="F53" s="27" t="s">
        <v>164</v>
      </c>
      <c r="G53" s="28" t="s">
        <v>164</v>
      </c>
    </row>
    <row r="54" spans="1:7" x14ac:dyDescent="0.2">
      <c r="A54" s="17" t="s">
        <v>170</v>
      </c>
      <c r="B54" s="18">
        <v>0</v>
      </c>
      <c r="C54" s="18">
        <v>0</v>
      </c>
      <c r="D54" s="19">
        <v>0</v>
      </c>
      <c r="E54" s="27" t="s">
        <v>164</v>
      </c>
      <c r="F54" s="27" t="s">
        <v>164</v>
      </c>
      <c r="G54" s="28" t="s">
        <v>164</v>
      </c>
    </row>
    <row r="55" spans="1:7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164</v>
      </c>
      <c r="F55" s="27" t="s">
        <v>164</v>
      </c>
      <c r="G55" s="28" t="s">
        <v>164</v>
      </c>
    </row>
    <row r="56" spans="1:7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164</v>
      </c>
      <c r="F56" s="27" t="s">
        <v>164</v>
      </c>
      <c r="G56" s="28" t="s">
        <v>164</v>
      </c>
    </row>
    <row r="57" spans="1:7" x14ac:dyDescent="0.2">
      <c r="A57" s="17" t="s">
        <v>173</v>
      </c>
      <c r="B57" s="18">
        <v>2167</v>
      </c>
      <c r="C57" s="18">
        <v>2055</v>
      </c>
      <c r="D57" s="19">
        <v>2150</v>
      </c>
      <c r="E57" s="27">
        <v>0.77405850267723508</v>
      </c>
      <c r="F57" s="27">
        <v>0.72409127425970032</v>
      </c>
      <c r="G57" s="28">
        <v>0.72481845826057056</v>
      </c>
    </row>
    <row r="58" spans="1:7" x14ac:dyDescent="0.2">
      <c r="A58" s="17" t="s">
        <v>174</v>
      </c>
      <c r="B58" s="18">
        <v>0</v>
      </c>
      <c r="C58" s="18">
        <v>0</v>
      </c>
      <c r="D58" s="19">
        <v>0</v>
      </c>
      <c r="E58" s="27" t="s">
        <v>164</v>
      </c>
      <c r="F58" s="27" t="s">
        <v>164</v>
      </c>
      <c r="G58" s="28" t="s">
        <v>164</v>
      </c>
    </row>
    <row r="59" spans="1:7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164</v>
      </c>
      <c r="F59" s="27" t="s">
        <v>164</v>
      </c>
      <c r="G59" s="28" t="s">
        <v>164</v>
      </c>
    </row>
    <row r="60" spans="1:7" x14ac:dyDescent="0.2">
      <c r="A60" s="17" t="s">
        <v>176</v>
      </c>
      <c r="B60" s="18">
        <v>5</v>
      </c>
      <c r="C60" s="18">
        <v>4</v>
      </c>
      <c r="D60" s="19">
        <v>4</v>
      </c>
      <c r="E60" s="27">
        <v>1.7860140809350142E-3</v>
      </c>
      <c r="F60" s="27">
        <v>1.4094234048850616E-3</v>
      </c>
      <c r="G60" s="28">
        <v>1.3484994572289684E-3</v>
      </c>
    </row>
    <row r="61" spans="1:7" x14ac:dyDescent="0.2">
      <c r="A61" s="17" t="s">
        <v>177</v>
      </c>
      <c r="B61" s="18">
        <v>5622</v>
      </c>
      <c r="C61" s="18">
        <v>5968</v>
      </c>
      <c r="D61" s="19">
        <v>6583</v>
      </c>
      <c r="E61" s="27">
        <v>2.00819423260333</v>
      </c>
      <c r="F61" s="27">
        <v>2.102859720088512</v>
      </c>
      <c r="G61" s="28">
        <v>2.2192929817345748</v>
      </c>
    </row>
    <row r="62" spans="1:7" x14ac:dyDescent="0.2">
      <c r="A62" s="17" t="s">
        <v>178</v>
      </c>
      <c r="B62" s="18">
        <v>1331</v>
      </c>
      <c r="C62" s="18">
        <v>1484</v>
      </c>
      <c r="D62" s="19">
        <v>1813</v>
      </c>
      <c r="E62" s="27">
        <v>0.47543694834490074</v>
      </c>
      <c r="F62" s="27">
        <v>0.52289608321235781</v>
      </c>
      <c r="G62" s="28">
        <v>0.61120737898902999</v>
      </c>
    </row>
    <row r="63" spans="1:7" x14ac:dyDescent="0.2">
      <c r="A63" s="17" t="s">
        <v>179</v>
      </c>
      <c r="B63" s="18">
        <v>3841</v>
      </c>
      <c r="C63" s="18">
        <v>3873</v>
      </c>
      <c r="D63" s="19">
        <v>3476</v>
      </c>
      <c r="E63" s="27">
        <v>1.3720160169742779</v>
      </c>
      <c r="F63" s="27">
        <v>1.3646742117799608</v>
      </c>
      <c r="G63" s="28">
        <v>1.1718460283319736</v>
      </c>
    </row>
    <row r="64" spans="1:7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164</v>
      </c>
      <c r="F64" s="27" t="s">
        <v>164</v>
      </c>
      <c r="G64" s="28" t="s">
        <v>164</v>
      </c>
    </row>
    <row r="65" spans="1:7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164</v>
      </c>
      <c r="F65" s="27" t="s">
        <v>164</v>
      </c>
      <c r="G65" s="28" t="s">
        <v>164</v>
      </c>
    </row>
    <row r="66" spans="1:7" x14ac:dyDescent="0.2">
      <c r="A66" s="17" t="s">
        <v>182</v>
      </c>
      <c r="B66" s="18">
        <v>271</v>
      </c>
      <c r="C66" s="18">
        <v>324</v>
      </c>
      <c r="D66" s="19">
        <v>378</v>
      </c>
      <c r="E66" s="27">
        <v>9.6801963186677761E-2</v>
      </c>
      <c r="F66" s="27">
        <v>0.11416329579568998</v>
      </c>
      <c r="G66" s="28">
        <v>0.12743319870813752</v>
      </c>
    </row>
    <row r="67" spans="1:7" x14ac:dyDescent="0.2">
      <c r="A67" s="17" t="s">
        <v>183</v>
      </c>
      <c r="B67" s="18">
        <v>171</v>
      </c>
      <c r="C67" s="18">
        <v>226</v>
      </c>
      <c r="D67" s="19">
        <v>250</v>
      </c>
      <c r="E67" s="27">
        <v>6.1081681567977483E-2</v>
      </c>
      <c r="F67" s="27">
        <v>7.9632422376005971E-2</v>
      </c>
      <c r="G67" s="28">
        <v>8.4281216076810522E-2</v>
      </c>
    </row>
    <row r="68" spans="1:7" x14ac:dyDescent="0.2">
      <c r="A68" s="17" t="s">
        <v>184</v>
      </c>
      <c r="B68" s="18">
        <v>3121</v>
      </c>
      <c r="C68" s="18">
        <v>1637</v>
      </c>
      <c r="D68" s="19">
        <v>0</v>
      </c>
      <c r="E68" s="27">
        <v>1.1148299893196358</v>
      </c>
      <c r="F68" s="27">
        <v>0.57680652844921143</v>
      </c>
      <c r="G68" s="28" t="s">
        <v>164</v>
      </c>
    </row>
    <row r="69" spans="1:7" x14ac:dyDescent="0.2">
      <c r="A69" s="17" t="s">
        <v>185</v>
      </c>
      <c r="B69" s="18">
        <v>185</v>
      </c>
      <c r="C69" s="18">
        <v>172</v>
      </c>
      <c r="D69" s="19">
        <v>166</v>
      </c>
      <c r="E69" s="27">
        <v>6.6082520994595523E-2</v>
      </c>
      <c r="F69" s="27">
        <v>6.0605206410057642E-2</v>
      </c>
      <c r="G69" s="28">
        <v>5.5962727475002194E-2</v>
      </c>
    </row>
    <row r="70" spans="1:7" x14ac:dyDescent="0.2">
      <c r="A70" s="17" t="s">
        <v>186</v>
      </c>
      <c r="B70" s="18">
        <v>0</v>
      </c>
      <c r="C70" s="18">
        <v>0</v>
      </c>
      <c r="D70" s="19">
        <v>0</v>
      </c>
      <c r="E70" s="27" t="s">
        <v>164</v>
      </c>
      <c r="F70" s="27" t="s">
        <v>164</v>
      </c>
      <c r="G70" s="28" t="s">
        <v>164</v>
      </c>
    </row>
    <row r="71" spans="1:7" x14ac:dyDescent="0.2">
      <c r="A71" s="17" t="s">
        <v>187</v>
      </c>
      <c r="B71" s="18">
        <v>0</v>
      </c>
      <c r="C71" s="18">
        <v>0</v>
      </c>
      <c r="D71" s="19">
        <v>0</v>
      </c>
      <c r="E71" s="27" t="s">
        <v>164</v>
      </c>
      <c r="F71" s="27" t="s">
        <v>164</v>
      </c>
      <c r="G71" s="28" t="s">
        <v>164</v>
      </c>
    </row>
    <row r="72" spans="1:7" x14ac:dyDescent="0.2">
      <c r="A72" s="17" t="s">
        <v>5</v>
      </c>
      <c r="B72" s="18" t="s">
        <v>5</v>
      </c>
      <c r="C72" s="18" t="s">
        <v>5</v>
      </c>
      <c r="D72" s="19" t="s">
        <v>5</v>
      </c>
      <c r="E72" s="27" t="s">
        <v>5</v>
      </c>
      <c r="F72" s="27" t="s">
        <v>5</v>
      </c>
      <c r="G72" s="28" t="s">
        <v>5</v>
      </c>
    </row>
    <row r="73" spans="1:7" x14ac:dyDescent="0.2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5" thickBot="1" x14ac:dyDescent="0.25">
      <c r="A74" s="20" t="s">
        <v>4</v>
      </c>
      <c r="B74" s="21">
        <v>279953</v>
      </c>
      <c r="C74" s="21">
        <v>283804</v>
      </c>
      <c r="D74" s="22">
        <v>296626</v>
      </c>
      <c r="E74" s="23">
        <v>100</v>
      </c>
      <c r="F74" s="23">
        <v>100</v>
      </c>
      <c r="G74" s="48">
        <v>100</v>
      </c>
    </row>
    <row r="75" spans="1:7" x14ac:dyDescent="0.2">
      <c r="A75" s="24"/>
      <c r="B75" s="24"/>
      <c r="C75" s="24"/>
      <c r="D75" s="24"/>
      <c r="E75" s="24"/>
      <c r="F75" s="24"/>
      <c r="G75" s="24"/>
    </row>
    <row r="76" spans="1:7" ht="12.75" customHeight="1" x14ac:dyDescent="0.2">
      <c r="A76" s="26" t="s">
        <v>159</v>
      </c>
      <c r="G76" s="222">
        <v>18</v>
      </c>
    </row>
    <row r="77" spans="1:7" ht="12.75" customHeight="1" x14ac:dyDescent="0.2">
      <c r="A77" s="26" t="s">
        <v>160</v>
      </c>
      <c r="G77" s="221"/>
    </row>
    <row r="78" spans="1:7" ht="12.75" customHeight="1" x14ac:dyDescent="0.2"/>
    <row r="79" spans="1:7" ht="12.75" customHeight="1" x14ac:dyDescent="0.2"/>
    <row r="82" ht="12.75" customHeight="1" x14ac:dyDescent="0.2"/>
    <row r="83" ht="12.75" customHeight="1" x14ac:dyDescent="0.2"/>
  </sheetData>
  <mergeCells count="1">
    <mergeCell ref="G76:G77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/>
  </sheetViews>
  <sheetFormatPr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71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Skadeforsikringsstatistikk</v>
      </c>
      <c r="C52" s="222">
        <f>Innhold!H45</f>
        <v>19</v>
      </c>
    </row>
    <row r="53" spans="1:3" x14ac:dyDescent="0.2">
      <c r="A53" s="26" t="str">
        <f>+Innhold!B54</f>
        <v>Premiestatistikk skadeforsikring 1. kvartal 2022</v>
      </c>
      <c r="C53" s="221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8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/>
  </sheetViews>
  <sheetFormatPr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5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70" t="s">
        <v>68</v>
      </c>
      <c r="B9" s="31" t="s">
        <v>65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70" t="s">
        <v>69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151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70" t="s">
        <v>64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70" t="s">
        <v>70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70" t="s">
        <v>71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70" t="s">
        <v>72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70" t="s">
        <v>144</v>
      </c>
      <c r="B25" s="31" t="s">
        <v>148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72"/>
      <c r="B26" s="31" t="s">
        <v>149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70" t="s">
        <v>73</v>
      </c>
      <c r="B27" s="31" t="s">
        <v>126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127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70" t="s">
        <v>143</v>
      </c>
      <c r="B29" s="31" t="s">
        <v>128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72"/>
      <c r="B30" s="31" t="s">
        <v>129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70" t="s">
        <v>83</v>
      </c>
      <c r="B31" s="31" t="s">
        <v>130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131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70" t="s">
        <v>74</v>
      </c>
      <c r="B33" s="31" t="s">
        <v>132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133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70" t="s">
        <v>75</v>
      </c>
      <c r="B35" s="31" t="s">
        <v>134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135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70" t="s">
        <v>76</v>
      </c>
      <c r="B37" s="31" t="s">
        <v>136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137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70" t="s">
        <v>77</v>
      </c>
      <c r="B39" s="31" t="s">
        <v>138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139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70" t="s">
        <v>78</v>
      </c>
      <c r="B41" s="31" t="s">
        <v>140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70" t="s">
        <v>103</v>
      </c>
      <c r="B42" s="31" t="s">
        <v>141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142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70" t="s">
        <v>102</v>
      </c>
      <c r="B45" s="31" t="s">
        <v>66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Skadeforsikringsstatistikk"</f>
        <v>Finans Norge / Skadeforsikringsstatistikk</v>
      </c>
      <c r="G53" s="25"/>
      <c r="H53" s="220">
        <v>1</v>
      </c>
    </row>
    <row r="54" spans="1:9" x14ac:dyDescent="0.2">
      <c r="B54" s="26" t="str">
        <f>"Premiestatistikk skadeforsikring 1. kvartal 2022"</f>
        <v>Premiestatistikk skadeforsikring 1. kvartal 2022</v>
      </c>
      <c r="G54" s="25"/>
      <c r="H54" s="221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/>
  </sheetViews>
  <sheetFormatPr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71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67</v>
      </c>
    </row>
    <row r="49" spans="1:3" s="1" customFormat="1" ht="15.75" x14ac:dyDescent="0.25">
      <c r="A49" s="55" t="s">
        <v>106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Skadeforsikringsstatistikk</v>
      </c>
      <c r="B52" s="62"/>
      <c r="C52" s="222">
        <f>Innhold!H9</f>
        <v>2</v>
      </c>
    </row>
    <row r="53" spans="1:3" s="1" customFormat="1" ht="12.75" customHeight="1" x14ac:dyDescent="0.2">
      <c r="A53" s="63" t="str">
        <f>+Innhold!B54</f>
        <v>Premiestatistikk skadeforsikring 1. kvartal 2022</v>
      </c>
      <c r="B53" s="50"/>
      <c r="C53" s="220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/>
  </sheetViews>
  <sheetFormatPr defaultColWidth="11.42578125" defaultRowHeight="12.75" x14ac:dyDescent="0.2"/>
  <cols>
    <col min="1" max="1" width="29.7109375" style="209" customWidth="1"/>
    <col min="2" max="2" width="13" style="209" customWidth="1"/>
    <col min="3" max="5" width="14.140625" style="209" customWidth="1"/>
    <col min="6" max="6" width="2.42578125" style="209" customWidth="1"/>
    <col min="7" max="7" width="29.7109375" style="209" customWidth="1"/>
    <col min="8" max="8" width="13" style="209" customWidth="1"/>
    <col min="9" max="11" width="14.140625" style="209" customWidth="1"/>
    <col min="12" max="16384" width="11.42578125" style="1"/>
  </cols>
  <sheetData>
    <row r="1" spans="1:12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x14ac:dyDescent="0.2">
      <c r="A2" s="7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6" customHeight="1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15.75" x14ac:dyDescent="0.25">
      <c r="A4" s="41" t="s">
        <v>45</v>
      </c>
      <c r="B4" s="1"/>
      <c r="C4" s="1"/>
      <c r="D4" s="1"/>
      <c r="E4" s="1"/>
      <c r="F4" s="1"/>
      <c r="G4" s="5"/>
      <c r="H4"/>
      <c r="I4"/>
      <c r="J4"/>
      <c r="K4"/>
      <c r="L4"/>
    </row>
    <row r="5" spans="1:12" ht="15.75" x14ac:dyDescent="0.25">
      <c r="A5" s="5"/>
      <c r="B5" s="1"/>
      <c r="C5" s="1"/>
      <c r="D5" s="1"/>
      <c r="E5" s="1"/>
      <c r="F5" s="1"/>
      <c r="G5" s="5"/>
      <c r="H5"/>
      <c r="I5"/>
      <c r="J5"/>
      <c r="K5"/>
      <c r="L5"/>
    </row>
    <row r="6" spans="1:12" ht="15.75" x14ac:dyDescent="0.25">
      <c r="A6" s="5" t="s">
        <v>80</v>
      </c>
      <c r="B6" s="1"/>
      <c r="C6" s="1"/>
      <c r="D6" s="1"/>
      <c r="E6" s="1"/>
      <c r="F6" s="1"/>
      <c r="G6" s="5" t="s">
        <v>150</v>
      </c>
      <c r="H6"/>
      <c r="I6"/>
      <c r="J6"/>
      <c r="K6"/>
      <c r="L6"/>
    </row>
    <row r="7" spans="1:12" x14ac:dyDescent="0.2">
      <c r="A7" s="1"/>
      <c r="B7" s="1"/>
      <c r="C7" s="1"/>
      <c r="D7" s="1"/>
      <c r="E7" s="1"/>
      <c r="F7" s="1"/>
      <c r="G7"/>
      <c r="H7"/>
      <c r="I7"/>
      <c r="J7"/>
      <c r="K7"/>
      <c r="L7"/>
    </row>
    <row r="8" spans="1:12" x14ac:dyDescent="0.2">
      <c r="A8" s="1"/>
      <c r="B8" s="1"/>
      <c r="C8" s="1"/>
      <c r="D8" s="1"/>
      <c r="E8" s="1"/>
      <c r="F8" s="1"/>
      <c r="G8"/>
      <c r="H8"/>
      <c r="I8"/>
      <c r="J8"/>
      <c r="K8"/>
      <c r="L8"/>
    </row>
    <row r="9" spans="1:12" x14ac:dyDescent="0.2">
      <c r="A9" s="1"/>
      <c r="B9" s="1"/>
      <c r="C9" s="1"/>
      <c r="D9" s="1"/>
      <c r="E9" s="1"/>
      <c r="F9" s="1"/>
      <c r="G9"/>
      <c r="H9"/>
      <c r="I9"/>
      <c r="J9"/>
      <c r="K9"/>
      <c r="L9"/>
    </row>
    <row r="10" spans="1:12" x14ac:dyDescent="0.2">
      <c r="A10" s="1"/>
      <c r="B10" s="1"/>
      <c r="C10" s="1"/>
      <c r="D10" s="1"/>
      <c r="E10" s="1"/>
      <c r="F10" s="1"/>
      <c r="G10"/>
      <c r="H10"/>
      <c r="I10"/>
      <c r="J10"/>
      <c r="K10"/>
      <c r="L10"/>
    </row>
    <row r="11" spans="1:12" x14ac:dyDescent="0.2">
      <c r="A11" s="1"/>
      <c r="B11" s="1"/>
      <c r="C11" s="1"/>
      <c r="D11" s="1"/>
      <c r="E11" s="1"/>
      <c r="F11" s="1"/>
      <c r="G11"/>
      <c r="H11"/>
      <c r="I11"/>
      <c r="J11"/>
      <c r="K11"/>
      <c r="L11"/>
    </row>
    <row r="12" spans="1:12" x14ac:dyDescent="0.2">
      <c r="A12" s="1"/>
      <c r="B12" s="1"/>
      <c r="C12" s="1"/>
      <c r="D12" s="1"/>
      <c r="E12" s="25"/>
      <c r="F12" s="1"/>
      <c r="G12"/>
      <c r="H12"/>
      <c r="I12"/>
      <c r="J12"/>
      <c r="K12"/>
      <c r="L12"/>
    </row>
    <row r="13" spans="1:12" x14ac:dyDescent="0.2">
      <c r="A13" s="1"/>
      <c r="B13" s="1"/>
      <c r="C13" s="1"/>
      <c r="D13" s="1"/>
      <c r="E13" s="1"/>
      <c r="F13" s="1"/>
      <c r="G13"/>
      <c r="H13"/>
      <c r="I13"/>
      <c r="J13"/>
      <c r="K13"/>
      <c r="L13"/>
    </row>
    <row r="14" spans="1:12" x14ac:dyDescent="0.2">
      <c r="A14" s="1"/>
      <c r="B14" s="1"/>
      <c r="C14" s="1"/>
      <c r="D14" s="1"/>
      <c r="E14" s="1"/>
      <c r="F14" s="1"/>
      <c r="G14"/>
      <c r="H14"/>
      <c r="I14"/>
      <c r="J14"/>
      <c r="K14"/>
      <c r="L14"/>
    </row>
    <row r="15" spans="1:12" x14ac:dyDescent="0.2">
      <c r="A15" s="1"/>
      <c r="B15" s="1"/>
      <c r="C15" s="1"/>
      <c r="D15" s="1"/>
      <c r="E15" s="25"/>
      <c r="F15" s="1"/>
      <c r="G15"/>
      <c r="H15"/>
      <c r="I15"/>
      <c r="J15"/>
      <c r="K15"/>
      <c r="L15"/>
    </row>
    <row r="16" spans="1:12" x14ac:dyDescent="0.2">
      <c r="A16" s="1"/>
      <c r="B16" s="1"/>
      <c r="C16" s="1"/>
      <c r="D16" s="1"/>
      <c r="E16" s="1"/>
      <c r="F16" s="1"/>
      <c r="G16"/>
      <c r="H16"/>
      <c r="I16"/>
      <c r="J16"/>
      <c r="K16"/>
      <c r="L16"/>
    </row>
    <row r="17" spans="1:12" x14ac:dyDescent="0.2">
      <c r="A17" s="1"/>
      <c r="B17" s="1"/>
      <c r="C17" s="1"/>
      <c r="D17" s="1"/>
      <c r="E17" s="1"/>
      <c r="F17" s="1"/>
      <c r="G17"/>
      <c r="H17"/>
      <c r="I17"/>
      <c r="J17"/>
      <c r="K17"/>
      <c r="L17"/>
    </row>
    <row r="18" spans="1:12" x14ac:dyDescent="0.2">
      <c r="A18" s="1"/>
      <c r="B18" s="1"/>
      <c r="C18" s="1"/>
      <c r="D18" s="1"/>
      <c r="E18" s="25"/>
      <c r="F18" s="1"/>
      <c r="G18"/>
      <c r="H18"/>
      <c r="I18"/>
      <c r="J18"/>
      <c r="K18"/>
      <c r="L18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/>
      <c r="K19"/>
      <c r="L19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/>
      <c r="K20"/>
      <c r="L20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/>
      <c r="K21"/>
      <c r="L2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/>
      <c r="K22"/>
      <c r="L22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/>
      <c r="K23"/>
      <c r="L23"/>
    </row>
    <row r="24" spans="1:12" x14ac:dyDescent="0.2">
      <c r="A24" s="1"/>
      <c r="B24" s="1"/>
      <c r="C24" s="1"/>
      <c r="D24" s="1"/>
      <c r="E24" s="25"/>
      <c r="F24" s="1"/>
      <c r="G24"/>
      <c r="H24"/>
      <c r="I24"/>
      <c r="J24"/>
      <c r="K24"/>
      <c r="L24"/>
    </row>
    <row r="25" spans="1:12" x14ac:dyDescent="0.2">
      <c r="A25" s="1"/>
      <c r="B25" s="1"/>
      <c r="C25" s="1"/>
      <c r="D25" s="1"/>
      <c r="E25" s="1"/>
      <c r="F25" s="1"/>
      <c r="G25"/>
      <c r="H25"/>
      <c r="I25"/>
      <c r="J25"/>
      <c r="K25"/>
      <c r="L25"/>
    </row>
    <row r="26" spans="1:12" x14ac:dyDescent="0.2">
      <c r="A26" s="1"/>
      <c r="B26" s="1"/>
      <c r="C26" s="1"/>
      <c r="D26" s="1"/>
      <c r="E26" s="1"/>
      <c r="F26" s="1"/>
      <c r="G26"/>
      <c r="H26"/>
      <c r="I26"/>
      <c r="J26"/>
      <c r="K26"/>
      <c r="L26"/>
    </row>
    <row r="27" spans="1:12" x14ac:dyDescent="0.2">
      <c r="A27" s="1"/>
      <c r="B27" s="1"/>
      <c r="C27" s="1"/>
      <c r="D27" s="1"/>
      <c r="E27" s="25"/>
      <c r="F27" s="1"/>
      <c r="G27"/>
      <c r="H27"/>
      <c r="I27"/>
      <c r="J27"/>
      <c r="K27"/>
      <c r="L27"/>
    </row>
    <row r="28" spans="1:12" x14ac:dyDescent="0.2">
      <c r="A28" s="1"/>
      <c r="B28" s="1"/>
      <c r="C28" s="1"/>
      <c r="D28" s="1"/>
      <c r="E28" s="1"/>
      <c r="F28" s="1"/>
      <c r="G28"/>
      <c r="H28"/>
      <c r="I28"/>
      <c r="J28"/>
      <c r="K28"/>
      <c r="L28"/>
    </row>
    <row r="29" spans="1:12" x14ac:dyDescent="0.2">
      <c r="A29" s="1"/>
      <c r="B29" s="1"/>
      <c r="C29" s="1"/>
      <c r="D29" s="1"/>
      <c r="E29" s="1"/>
      <c r="F29" s="1"/>
      <c r="G29" s="1"/>
      <c r="H29" s="1"/>
      <c r="I29"/>
      <c r="J29"/>
      <c r="K29"/>
      <c r="L29"/>
    </row>
    <row r="30" spans="1:12" x14ac:dyDescent="0.2">
      <c r="A30" s="1"/>
      <c r="B30" s="1"/>
      <c r="C30" s="1"/>
      <c r="D30" s="1"/>
      <c r="E30" s="1"/>
      <c r="F30" s="1"/>
      <c r="G30" s="1"/>
      <c r="H30" s="1"/>
      <c r="I30"/>
      <c r="J30"/>
      <c r="K30"/>
      <c r="L30"/>
    </row>
    <row r="31" spans="1:12" ht="15.75" x14ac:dyDescent="0.25">
      <c r="A31" s="5" t="s">
        <v>63</v>
      </c>
      <c r="B31" s="1"/>
      <c r="C31" s="1"/>
      <c r="D31" s="1"/>
      <c r="E31" s="1"/>
      <c r="F31" s="1"/>
      <c r="G31" s="5"/>
      <c r="H31" s="1"/>
      <c r="I31" s="1"/>
      <c r="J31" s="1"/>
      <c r="K31"/>
      <c r="L31"/>
    </row>
    <row r="32" spans="1:1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/>
      <c r="L32"/>
    </row>
    <row r="33" spans="5:12" s="1" customFormat="1" x14ac:dyDescent="0.2">
      <c r="K33"/>
      <c r="L33"/>
    </row>
    <row r="34" spans="5:12" s="1" customFormat="1" x14ac:dyDescent="0.2">
      <c r="G34"/>
      <c r="K34"/>
      <c r="L34"/>
    </row>
    <row r="35" spans="5:12" s="1" customFormat="1" x14ac:dyDescent="0.2">
      <c r="G35"/>
      <c r="K35"/>
      <c r="L35"/>
    </row>
    <row r="36" spans="5:12" s="1" customFormat="1" x14ac:dyDescent="0.2">
      <c r="E36" s="25"/>
      <c r="G36"/>
      <c r="K36"/>
      <c r="L36"/>
    </row>
    <row r="37" spans="5:12" s="1" customFormat="1" x14ac:dyDescent="0.2">
      <c r="G37"/>
      <c r="K37"/>
      <c r="L37"/>
    </row>
    <row r="38" spans="5:12" s="1" customFormat="1" x14ac:dyDescent="0.2">
      <c r="G38"/>
      <c r="K38"/>
      <c r="L38"/>
    </row>
    <row r="39" spans="5:12" s="1" customFormat="1" x14ac:dyDescent="0.2">
      <c r="E39" s="25"/>
      <c r="G39"/>
      <c r="K39"/>
      <c r="L39"/>
    </row>
    <row r="40" spans="5:12" s="1" customFormat="1" x14ac:dyDescent="0.2">
      <c r="G40"/>
      <c r="K40"/>
      <c r="L40"/>
    </row>
    <row r="41" spans="5:12" s="1" customFormat="1" x14ac:dyDescent="0.2">
      <c r="K41"/>
    </row>
    <row r="42" spans="5:12" s="1" customFormat="1" x14ac:dyDescent="0.2">
      <c r="E42" s="25"/>
      <c r="K42"/>
    </row>
    <row r="43" spans="5:12" s="1" customFormat="1" x14ac:dyDescent="0.2"/>
    <row r="44" spans="5:12" s="1" customFormat="1" x14ac:dyDescent="0.2"/>
    <row r="45" spans="5:12" s="1" customFormat="1" x14ac:dyDescent="0.2">
      <c r="E45" s="25"/>
    </row>
    <row r="46" spans="5:12" s="1" customFormat="1" x14ac:dyDescent="0.2"/>
    <row r="47" spans="5:12" s="1" customFormat="1" x14ac:dyDescent="0.2"/>
    <row r="48" spans="5:12" s="1" customFormat="1" x14ac:dyDescent="0.2">
      <c r="E48" s="25"/>
    </row>
    <row r="49" spans="1:1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">
      <c r="A51" s="1"/>
      <c r="B51" s="1"/>
      <c r="C51" s="1"/>
      <c r="D51" s="1"/>
      <c r="E51" s="25"/>
      <c r="F51" s="1"/>
      <c r="G51" s="1"/>
      <c r="H51" s="1"/>
      <c r="I51" s="1"/>
      <c r="J51" s="1"/>
      <c r="K51" s="1"/>
    </row>
    <row r="52" spans="1:1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">
      <c r="A54" s="1"/>
      <c r="B54" s="1"/>
      <c r="C54" s="1"/>
      <c r="D54" s="1"/>
      <c r="E54" s="25"/>
      <c r="F54" s="1"/>
      <c r="G54" s="1"/>
      <c r="H54" s="1"/>
      <c r="I54" s="1"/>
      <c r="J54" s="1"/>
      <c r="K54" s="1"/>
    </row>
    <row r="55" spans="1:1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9" customHeight="1" x14ac:dyDescent="0.2">
      <c r="A61" s="1"/>
      <c r="B61" s="1"/>
      <c r="C61" s="1"/>
      <c r="D61" s="1"/>
      <c r="E61" s="25"/>
      <c r="F61" s="1"/>
      <c r="G61" s="1"/>
      <c r="H61" s="1"/>
      <c r="I61" s="1"/>
      <c r="J61" s="1"/>
      <c r="K61" s="1"/>
    </row>
    <row r="62" spans="1:11" x14ac:dyDescent="0.2">
      <c r="A62" s="1"/>
      <c r="B62" s="1"/>
      <c r="C62" s="1"/>
      <c r="D62" s="1"/>
      <c r="E62" s="25"/>
      <c r="F62" s="1"/>
      <c r="G62" s="1"/>
      <c r="H62" s="1"/>
      <c r="I62" s="1"/>
      <c r="J62" s="1"/>
      <c r="K62" s="1"/>
    </row>
    <row r="63" spans="1:11" x14ac:dyDescent="0.2">
      <c r="A63" s="24"/>
      <c r="B63" s="24"/>
      <c r="C63" s="24"/>
      <c r="D63" s="24"/>
      <c r="E63" s="24"/>
      <c r="F63" s="1"/>
      <c r="G63" s="24"/>
      <c r="H63" s="24"/>
      <c r="I63" s="24"/>
      <c r="J63" s="24"/>
      <c r="K63" s="24"/>
    </row>
    <row r="64" spans="1:11" x14ac:dyDescent="0.2">
      <c r="A64" s="26" t="str">
        <f>+Innhold!B53</f>
        <v>Finans Norge / Skadeforsikringsstatistikk</v>
      </c>
      <c r="B64" s="1"/>
      <c r="C64" s="1"/>
      <c r="D64" s="1"/>
      <c r="E64" s="222">
        <f>Innhold!H12</f>
        <v>3</v>
      </c>
      <c r="F64" s="1"/>
      <c r="G64" s="26" t="str">
        <f>+Innhold!B53</f>
        <v>Finans Norge / Skadeforsikringsstatistikk</v>
      </c>
      <c r="H64" s="1"/>
      <c r="I64" s="1"/>
      <c r="J64" s="1"/>
      <c r="K64" s="222">
        <f>+Innhold!H14</f>
        <v>4</v>
      </c>
    </row>
    <row r="65" spans="1:11" x14ac:dyDescent="0.2">
      <c r="A65" s="26" t="str">
        <f>+Innhold!B54</f>
        <v>Premiestatistikk skadeforsikring 1. kvartal 2022</v>
      </c>
      <c r="B65" s="1"/>
      <c r="C65" s="1"/>
      <c r="D65" s="1"/>
      <c r="E65" s="221"/>
      <c r="F65" s="1"/>
      <c r="G65" s="26" t="str">
        <f>+Innhold!B54</f>
        <v>Premiestatistikk skadeforsikring 1. kvartal 2022</v>
      </c>
      <c r="H65" s="1"/>
      <c r="I65" s="1"/>
      <c r="J65" s="1"/>
      <c r="K65" s="220"/>
    </row>
    <row r="69" spans="1:11" x14ac:dyDescent="0.2">
      <c r="A69" s="207"/>
      <c r="B69" s="208"/>
    </row>
    <row r="71" spans="1:11" x14ac:dyDescent="0.2">
      <c r="A71" s="207"/>
      <c r="B71" s="208"/>
    </row>
    <row r="73" spans="1:11" x14ac:dyDescent="0.2">
      <c r="A73" s="210" t="s">
        <v>59</v>
      </c>
    </row>
    <row r="74" spans="1:11" x14ac:dyDescent="0.2">
      <c r="A74" s="207" t="s">
        <v>82</v>
      </c>
      <c r="B74" s="208">
        <f>+'Tab5'!G9/100</f>
        <v>0.263890942078155</v>
      </c>
      <c r="C74" s="207">
        <v>1</v>
      </c>
      <c r="D74" s="207">
        <v>0</v>
      </c>
      <c r="E74" s="207">
        <v>0</v>
      </c>
      <c r="F74" s="207">
        <v>0</v>
      </c>
      <c r="G74" s="207"/>
      <c r="H74" s="207"/>
      <c r="I74" s="207">
        <v>0</v>
      </c>
    </row>
    <row r="75" spans="1:11" x14ac:dyDescent="0.2">
      <c r="A75" s="207" t="s">
        <v>81</v>
      </c>
      <c r="B75" s="208">
        <f>+'Tab5'!G7/100</f>
        <v>0.21569465496257917</v>
      </c>
      <c r="C75" s="207">
        <v>1</v>
      </c>
      <c r="D75" s="207">
        <v>0</v>
      </c>
      <c r="E75" s="207">
        <v>0</v>
      </c>
      <c r="F75" s="207">
        <v>0</v>
      </c>
      <c r="G75" s="207"/>
      <c r="H75" s="207"/>
      <c r="I75" s="207">
        <v>0</v>
      </c>
    </row>
    <row r="76" spans="1:11" x14ac:dyDescent="0.2">
      <c r="A76" s="207" t="s">
        <v>84</v>
      </c>
      <c r="B76" s="208">
        <f>+'Tab5'!G10/100</f>
        <v>0.13144973378017646</v>
      </c>
      <c r="C76" s="207">
        <v>1</v>
      </c>
      <c r="D76" s="207">
        <v>0</v>
      </c>
      <c r="E76" s="207">
        <v>0</v>
      </c>
      <c r="F76" s="207">
        <v>0</v>
      </c>
      <c r="G76" s="207"/>
      <c r="H76" s="207"/>
      <c r="I76" s="207">
        <v>0</v>
      </c>
    </row>
    <row r="77" spans="1:11" x14ac:dyDescent="0.2">
      <c r="A77" s="207" t="s">
        <v>152</v>
      </c>
      <c r="B77" s="208">
        <f>+'Tab5'!G11/100</f>
        <v>0.1388919347567395</v>
      </c>
      <c r="C77" s="207">
        <v>1</v>
      </c>
      <c r="D77" s="207">
        <v>0</v>
      </c>
      <c r="E77" s="207">
        <v>0</v>
      </c>
      <c r="F77" s="207">
        <v>0</v>
      </c>
      <c r="G77" s="207"/>
      <c r="H77" s="207"/>
      <c r="I77" s="207">
        <v>0</v>
      </c>
    </row>
    <row r="78" spans="1:11" x14ac:dyDescent="0.2">
      <c r="A78" s="207" t="s">
        <v>21</v>
      </c>
      <c r="B78" s="208">
        <f>1-SUM(B74:B77)</f>
        <v>0.2500727344223499</v>
      </c>
      <c r="C78" s="207">
        <v>1</v>
      </c>
      <c r="D78" s="207">
        <v>0</v>
      </c>
      <c r="E78" s="207">
        <v>0</v>
      </c>
      <c r="F78" s="207">
        <v>0</v>
      </c>
      <c r="G78" s="207"/>
      <c r="H78" s="207"/>
      <c r="I78" s="207">
        <v>0</v>
      </c>
    </row>
    <row r="81" spans="1:17" x14ac:dyDescent="0.2">
      <c r="A81" s="210" t="s">
        <v>62</v>
      </c>
    </row>
    <row r="82" spans="1:17" x14ac:dyDescent="0.2">
      <c r="A82" s="207" t="s">
        <v>51</v>
      </c>
      <c r="B82" s="207">
        <f>+'Tab3'!F26/1000</f>
        <v>13750.824000000001</v>
      </c>
      <c r="C82" s="207">
        <f>+'Tab3'!G26/1000</f>
        <v>14249.941999999999</v>
      </c>
    </row>
    <row r="83" spans="1:17" x14ac:dyDescent="0.2">
      <c r="A83" s="207"/>
      <c r="B83" s="211" t="str">
        <f>Dato_1årsiden</f>
        <v>31.03.2021</v>
      </c>
      <c r="C83" s="211" t="str">
        <f>Dato_nå</f>
        <v>31.03.2022</v>
      </c>
    </row>
    <row r="84" spans="1:17" x14ac:dyDescent="0.2">
      <c r="A84" s="207" t="s">
        <v>18</v>
      </c>
      <c r="B84" s="212">
        <f>+'Tab3'!F22/1000</f>
        <v>2675.9879999999998</v>
      </c>
      <c r="C84" s="212">
        <f>+'Tab3'!G22/1000</f>
        <v>2791.509</v>
      </c>
    </row>
    <row r="85" spans="1:17" x14ac:dyDescent="0.2">
      <c r="A85" s="207" t="s">
        <v>54</v>
      </c>
      <c r="B85" s="212">
        <f>+'Tab3'!F23/1000</f>
        <v>8834.491</v>
      </c>
      <c r="C85" s="212">
        <f>+'Tab3'!G23/1000</f>
        <v>9285.0570000000007</v>
      </c>
    </row>
    <row r="86" spans="1:17" x14ac:dyDescent="0.2">
      <c r="A86" s="207" t="s">
        <v>55</v>
      </c>
      <c r="B86" s="212">
        <f>'Tab3'!F26/1000-B84-B85</f>
        <v>2240.3450000000012</v>
      </c>
      <c r="C86" s="212">
        <f>'Tab3'!G26/1000-C84-C85</f>
        <v>2173.3759999999984</v>
      </c>
    </row>
    <row r="87" spans="1:17" x14ac:dyDescent="0.2">
      <c r="A87" s="207" t="s">
        <v>85</v>
      </c>
      <c r="B87" s="212">
        <f>+'Tab3'!J26/1000</f>
        <v>9831.6200000000008</v>
      </c>
      <c r="C87" s="212">
        <f>+'Tab3'!K26/1000</f>
        <v>10571.09</v>
      </c>
    </row>
    <row r="88" spans="1:17" x14ac:dyDescent="0.2">
      <c r="A88" s="207" t="s">
        <v>52</v>
      </c>
      <c r="B88" s="212">
        <f>'Tab3'!F30/1000+'Tab3'!J30/1000</f>
        <v>1208.4179999999999</v>
      </c>
      <c r="C88" s="212">
        <f>'Tab3'!G30/1000+'Tab3'!K30/1000</f>
        <v>1277.828</v>
      </c>
    </row>
    <row r="89" spans="1:17" x14ac:dyDescent="0.2">
      <c r="A89" s="207" t="s">
        <v>53</v>
      </c>
      <c r="B89" s="212">
        <f>+'Tab3'!J31/1000</f>
        <v>2292.4549999999999</v>
      </c>
      <c r="C89" s="212">
        <f>+'Tab3'!K31/1000</f>
        <v>2420.38</v>
      </c>
    </row>
    <row r="90" spans="1:17" x14ac:dyDescent="0.2">
      <c r="A90" s="207" t="s">
        <v>25</v>
      </c>
      <c r="B90" s="212">
        <f>+'Tab3'!F41/1000</f>
        <v>3666.6289999999999</v>
      </c>
      <c r="C90" s="212">
        <f>+'Tab3'!G41/1000</f>
        <v>3810.4920000000002</v>
      </c>
    </row>
    <row r="91" spans="1:17" x14ac:dyDescent="0.2">
      <c r="A91" s="207" t="s">
        <v>26</v>
      </c>
      <c r="B91" s="212">
        <f>+'Tab3'!J42/1000</f>
        <v>2338.0990000000002</v>
      </c>
      <c r="C91" s="212">
        <f>+'Tab3'!K42/1000</f>
        <v>2641.3049999999998</v>
      </c>
    </row>
    <row r="95" spans="1:17" x14ac:dyDescent="0.2">
      <c r="A95" s="210" t="s">
        <v>61</v>
      </c>
      <c r="G95" s="213" t="s">
        <v>79</v>
      </c>
    </row>
    <row r="96" spans="1:17" x14ac:dyDescent="0.2">
      <c r="A96" s="207"/>
      <c r="B96" s="214">
        <v>42004</v>
      </c>
      <c r="C96" s="214">
        <v>42369</v>
      </c>
      <c r="D96" s="214">
        <v>42735</v>
      </c>
      <c r="E96" s="214" t="str">
        <f>G96</f>
        <v>31.03.2022</v>
      </c>
      <c r="F96" s="214"/>
      <c r="G96" s="214" t="str">
        <f>C83</f>
        <v>31.03.2022</v>
      </c>
      <c r="H96" s="214"/>
      <c r="I96" s="214"/>
      <c r="J96" s="215"/>
      <c r="K96" s="214"/>
      <c r="L96" s="67"/>
      <c r="M96" s="67"/>
      <c r="N96" s="67"/>
      <c r="O96" s="67"/>
      <c r="P96" s="67"/>
      <c r="Q96" s="67"/>
    </row>
    <row r="97" spans="1:17" x14ac:dyDescent="0.2">
      <c r="A97" s="207"/>
      <c r="B97" s="208">
        <f>B98/B101</f>
        <v>0.38367106973506798</v>
      </c>
      <c r="C97" s="208">
        <f>C98/C101</f>
        <v>0.38262458117320863</v>
      </c>
      <c r="D97" s="208">
        <f>D98/D101</f>
        <v>0.37475650653602993</v>
      </c>
      <c r="E97" s="208">
        <f>E98/E101</f>
        <v>0.32517032431358772</v>
      </c>
      <c r="F97" s="208"/>
      <c r="G97" s="208">
        <f>G98/G101</f>
        <v>0.32517032431358772</v>
      </c>
      <c r="H97" s="208"/>
      <c r="I97" s="208"/>
      <c r="J97" s="208"/>
      <c r="K97" s="208"/>
      <c r="L97" s="68"/>
      <c r="M97" s="68"/>
      <c r="N97" s="68"/>
      <c r="O97" s="68"/>
      <c r="P97" s="68"/>
      <c r="Q97" s="68"/>
    </row>
    <row r="98" spans="1:17" x14ac:dyDescent="0.2">
      <c r="A98" s="207" t="s">
        <v>58</v>
      </c>
      <c r="B98" s="216">
        <v>7884.6679999999997</v>
      </c>
      <c r="C98" s="216">
        <v>7875.8249999999998</v>
      </c>
      <c r="D98" s="216">
        <v>7750.8190000000004</v>
      </c>
      <c r="E98" s="216">
        <f>G98</f>
        <v>9035.0750000000007</v>
      </c>
      <c r="F98" s="207"/>
      <c r="G98" s="207">
        <f>('Tab3'!G19+'Tab3'!K19)/1000</f>
        <v>9035.0750000000007</v>
      </c>
      <c r="H98" s="207"/>
      <c r="I98" s="207"/>
      <c r="J98" s="207"/>
      <c r="K98" s="207"/>
      <c r="L98"/>
      <c r="M98"/>
      <c r="N98"/>
      <c r="O98"/>
      <c r="P98"/>
      <c r="Q98"/>
    </row>
    <row r="99" spans="1:17" x14ac:dyDescent="0.2">
      <c r="A99" s="207" t="s">
        <v>57</v>
      </c>
      <c r="B99" s="216">
        <f>B101-B98</f>
        <v>12665.925000000001</v>
      </c>
      <c r="C99" s="216">
        <f>C101-C98</f>
        <v>12707.862999999998</v>
      </c>
      <c r="D99" s="216">
        <f>D101-D98</f>
        <v>12931.460999999999</v>
      </c>
      <c r="E99" s="216">
        <f>E101-E98</f>
        <v>18750.594000000001</v>
      </c>
      <c r="F99" s="207"/>
      <c r="G99" s="207">
        <f>G101-G98</f>
        <v>18750.594000000001</v>
      </c>
      <c r="H99" s="207"/>
      <c r="I99" s="207"/>
      <c r="J99" s="207"/>
      <c r="K99" s="207"/>
      <c r="L99"/>
      <c r="M99"/>
      <c r="N99"/>
      <c r="O99"/>
      <c r="P99"/>
      <c r="Q99"/>
    </row>
    <row r="100" spans="1:17" x14ac:dyDescent="0.2">
      <c r="A100" s="207"/>
      <c r="B100" s="216"/>
      <c r="C100" s="216"/>
      <c r="D100" s="216"/>
      <c r="E100" s="216"/>
      <c r="F100" s="207"/>
      <c r="G100" s="207"/>
      <c r="H100" s="207"/>
      <c r="I100" s="207"/>
      <c r="J100" s="207"/>
      <c r="K100" s="207"/>
      <c r="L100"/>
    </row>
    <row r="101" spans="1:17" x14ac:dyDescent="0.2">
      <c r="A101" s="207" t="s">
        <v>56</v>
      </c>
      <c r="B101" s="216">
        <v>20550.593000000001</v>
      </c>
      <c r="C101" s="216">
        <v>20583.687999999998</v>
      </c>
      <c r="D101" s="216">
        <v>20682.28</v>
      </c>
      <c r="E101" s="216">
        <f>G101</f>
        <v>27785.669000000002</v>
      </c>
      <c r="F101" s="207"/>
      <c r="G101" s="207">
        <f>('Tab3'!G12+'Tab3'!K12)/1000</f>
        <v>27785.669000000002</v>
      </c>
      <c r="H101" s="207"/>
      <c r="I101" s="207"/>
      <c r="J101" s="207"/>
      <c r="K101" s="207"/>
      <c r="L101"/>
      <c r="M101"/>
      <c r="N101"/>
      <c r="O101"/>
      <c r="P101"/>
      <c r="Q101"/>
    </row>
    <row r="105" spans="1:17" x14ac:dyDescent="0.2">
      <c r="A105" s="210" t="s">
        <v>60</v>
      </c>
    </row>
    <row r="106" spans="1:17" x14ac:dyDescent="0.2">
      <c r="A106" s="209" t="s">
        <v>51</v>
      </c>
      <c r="B106" s="217">
        <f>'Tab3'!G48</f>
        <v>46168133</v>
      </c>
    </row>
    <row r="107" spans="1:17" x14ac:dyDescent="0.2">
      <c r="A107" s="209" t="s">
        <v>85</v>
      </c>
      <c r="B107" s="217">
        <f>'Tab3'!K48</f>
        <v>27748038</v>
      </c>
    </row>
    <row r="112" spans="1:17" x14ac:dyDescent="0.2">
      <c r="A112" s="218"/>
      <c r="B112" s="207"/>
    </row>
    <row r="113" spans="1:2" x14ac:dyDescent="0.2">
      <c r="A113" s="218"/>
      <c r="B113" s="207"/>
    </row>
    <row r="114" spans="1:2" x14ac:dyDescent="0.2">
      <c r="A114" s="218"/>
      <c r="B114" s="207"/>
    </row>
    <row r="115" spans="1:2" x14ac:dyDescent="0.2">
      <c r="A115" s="218"/>
      <c r="B115" s="207"/>
    </row>
    <row r="116" spans="1:2" x14ac:dyDescent="0.2">
      <c r="A116" s="218"/>
      <c r="B116" s="207"/>
    </row>
    <row r="117" spans="1:2" x14ac:dyDescent="0.2">
      <c r="A117" s="218"/>
      <c r="B117" s="207"/>
    </row>
    <row r="118" spans="1:2" x14ac:dyDescent="0.2">
      <c r="A118" s="218"/>
      <c r="B118" s="207"/>
    </row>
    <row r="119" spans="1:2" x14ac:dyDescent="0.2">
      <c r="A119" s="218"/>
      <c r="B119" s="207"/>
    </row>
    <row r="120" spans="1:2" x14ac:dyDescent="0.2">
      <c r="A120" s="218"/>
      <c r="B120" s="207"/>
    </row>
    <row r="121" spans="1:2" x14ac:dyDescent="0.2">
      <c r="A121" s="218"/>
      <c r="B121" s="207"/>
    </row>
    <row r="122" spans="1:2" x14ac:dyDescent="0.2">
      <c r="A122" s="218"/>
      <c r="B122" s="207"/>
    </row>
    <row r="123" spans="1:2" x14ac:dyDescent="0.2">
      <c r="A123" s="218"/>
      <c r="B123" s="207"/>
    </row>
    <row r="124" spans="1:2" x14ac:dyDescent="0.2">
      <c r="A124" s="218"/>
      <c r="B124" s="207"/>
    </row>
    <row r="125" spans="1:2" x14ac:dyDescent="0.2">
      <c r="A125" s="218"/>
      <c r="B125" s="207"/>
    </row>
    <row r="126" spans="1:2" x14ac:dyDescent="0.2">
      <c r="A126" s="218"/>
      <c r="B126" s="207"/>
    </row>
    <row r="127" spans="1:2" x14ac:dyDescent="0.2">
      <c r="A127" s="218"/>
      <c r="B127" s="207"/>
    </row>
    <row r="128" spans="1:2" x14ac:dyDescent="0.2">
      <c r="A128" s="218"/>
      <c r="B128" s="207"/>
    </row>
    <row r="129" spans="1:2" x14ac:dyDescent="0.2">
      <c r="A129" s="218"/>
      <c r="B129" s="207"/>
    </row>
    <row r="130" spans="1:2" x14ac:dyDescent="0.2">
      <c r="A130" s="218"/>
      <c r="B130" s="207"/>
    </row>
    <row r="131" spans="1:2" x14ac:dyDescent="0.2">
      <c r="A131" s="218"/>
      <c r="B131" s="207"/>
    </row>
    <row r="132" spans="1:2" x14ac:dyDescent="0.2">
      <c r="A132" s="218"/>
      <c r="B132" s="207"/>
    </row>
    <row r="133" spans="1:2" x14ac:dyDescent="0.2">
      <c r="A133" s="218"/>
      <c r="B133" s="207"/>
    </row>
    <row r="134" spans="1:2" x14ac:dyDescent="0.2">
      <c r="A134" s="218"/>
      <c r="B134" s="207"/>
    </row>
    <row r="135" spans="1:2" x14ac:dyDescent="0.2">
      <c r="A135" s="218"/>
      <c r="B135" s="207"/>
    </row>
    <row r="136" spans="1:2" x14ac:dyDescent="0.2">
      <c r="A136" s="218"/>
      <c r="B136" s="207"/>
    </row>
    <row r="137" spans="1:2" x14ac:dyDescent="0.2">
      <c r="A137" s="218"/>
      <c r="B137" s="207"/>
    </row>
    <row r="138" spans="1:2" x14ac:dyDescent="0.2">
      <c r="A138" s="218"/>
      <c r="B138" s="207"/>
    </row>
    <row r="139" spans="1:2" x14ac:dyDescent="0.2">
      <c r="A139" s="218"/>
      <c r="B139" s="207"/>
    </row>
    <row r="140" spans="1:2" x14ac:dyDescent="0.2">
      <c r="A140" s="218"/>
      <c r="B140" s="207"/>
    </row>
    <row r="141" spans="1:2" x14ac:dyDescent="0.2">
      <c r="A141" s="218"/>
      <c r="B141" s="207"/>
    </row>
    <row r="142" spans="1:2" x14ac:dyDescent="0.2">
      <c r="A142" s="218"/>
      <c r="B142" s="207"/>
    </row>
    <row r="143" spans="1:2" x14ac:dyDescent="0.2">
      <c r="A143" s="218"/>
      <c r="B143" s="207"/>
    </row>
    <row r="144" spans="1:2" x14ac:dyDescent="0.2">
      <c r="A144" s="218"/>
      <c r="B144" s="207"/>
    </row>
    <row r="145" spans="1:2" x14ac:dyDescent="0.2">
      <c r="A145" s="218"/>
      <c r="B145" s="207"/>
    </row>
    <row r="146" spans="1:2" x14ac:dyDescent="0.2">
      <c r="A146" s="218"/>
      <c r="B146" s="207"/>
    </row>
    <row r="147" spans="1:2" x14ac:dyDescent="0.2">
      <c r="A147" s="218"/>
      <c r="B147" s="207"/>
    </row>
    <row r="148" spans="1:2" x14ac:dyDescent="0.2">
      <c r="A148" s="218"/>
      <c r="B148" s="207"/>
    </row>
    <row r="149" spans="1:2" x14ac:dyDescent="0.2">
      <c r="A149" s="218"/>
      <c r="B149" s="207"/>
    </row>
    <row r="150" spans="1:2" x14ac:dyDescent="0.2">
      <c r="A150" s="218"/>
      <c r="B150" s="207"/>
    </row>
    <row r="151" spans="1:2" x14ac:dyDescent="0.2">
      <c r="A151" s="218"/>
      <c r="B151" s="207"/>
    </row>
    <row r="152" spans="1:2" x14ac:dyDescent="0.2">
      <c r="A152" s="218"/>
      <c r="B152" s="207"/>
    </row>
    <row r="153" spans="1:2" x14ac:dyDescent="0.2">
      <c r="A153" s="218"/>
      <c r="B153" s="207"/>
    </row>
    <row r="154" spans="1:2" x14ac:dyDescent="0.2">
      <c r="A154" s="218"/>
      <c r="B154" s="207"/>
    </row>
    <row r="155" spans="1:2" x14ac:dyDescent="0.2">
      <c r="A155" s="218"/>
      <c r="B155" s="207"/>
    </row>
    <row r="156" spans="1:2" x14ac:dyDescent="0.2">
      <c r="A156" s="218"/>
      <c r="B156" s="207"/>
    </row>
    <row r="157" spans="1:2" x14ac:dyDescent="0.2">
      <c r="A157" s="218"/>
      <c r="B157" s="207"/>
    </row>
    <row r="158" spans="1:2" x14ac:dyDescent="0.2">
      <c r="A158" s="218"/>
      <c r="B158" s="207"/>
    </row>
    <row r="159" spans="1:2" x14ac:dyDescent="0.2">
      <c r="A159" s="218"/>
      <c r="B159" s="207"/>
    </row>
    <row r="160" spans="1:2" x14ac:dyDescent="0.2">
      <c r="A160" s="218"/>
      <c r="B160" s="207"/>
    </row>
    <row r="161" spans="1:2" x14ac:dyDescent="0.2">
      <c r="A161" s="218"/>
      <c r="B161" s="207"/>
    </row>
    <row r="162" spans="1:2" x14ac:dyDescent="0.2">
      <c r="A162" s="218"/>
      <c r="B162" s="207"/>
    </row>
    <row r="163" spans="1:2" x14ac:dyDescent="0.2">
      <c r="A163" s="218"/>
      <c r="B163" s="207"/>
    </row>
    <row r="164" spans="1:2" x14ac:dyDescent="0.2">
      <c r="A164" s="218"/>
      <c r="B164" s="207"/>
    </row>
    <row r="165" spans="1:2" x14ac:dyDescent="0.2">
      <c r="A165" s="218"/>
      <c r="B165" s="207"/>
    </row>
    <row r="166" spans="1:2" x14ac:dyDescent="0.2">
      <c r="A166" s="218"/>
      <c r="B166" s="207"/>
    </row>
    <row r="167" spans="1:2" x14ac:dyDescent="0.2">
      <c r="A167" s="218"/>
      <c r="B167" s="207"/>
    </row>
    <row r="168" spans="1:2" x14ac:dyDescent="0.2">
      <c r="A168" s="218"/>
      <c r="B168" s="207"/>
    </row>
    <row r="169" spans="1:2" x14ac:dyDescent="0.2">
      <c r="A169" s="218"/>
      <c r="B169" s="207"/>
    </row>
    <row r="170" spans="1:2" x14ac:dyDescent="0.2">
      <c r="A170" s="218"/>
      <c r="B170" s="207"/>
    </row>
    <row r="171" spans="1:2" x14ac:dyDescent="0.2">
      <c r="A171" s="218"/>
      <c r="B171" s="207"/>
    </row>
    <row r="172" spans="1:2" x14ac:dyDescent="0.2">
      <c r="A172" s="218"/>
      <c r="B172" s="207"/>
    </row>
    <row r="173" spans="1:2" x14ac:dyDescent="0.2">
      <c r="A173" s="218"/>
      <c r="B173" s="207"/>
    </row>
    <row r="174" spans="1:2" x14ac:dyDescent="0.2">
      <c r="A174" s="218"/>
      <c r="B174" s="207"/>
    </row>
    <row r="175" spans="1:2" x14ac:dyDescent="0.2">
      <c r="A175" s="218"/>
      <c r="B175" s="207"/>
    </row>
    <row r="176" spans="1:2" x14ac:dyDescent="0.2">
      <c r="A176" s="218"/>
      <c r="B176" s="207"/>
    </row>
    <row r="177" spans="1:3" x14ac:dyDescent="0.2">
      <c r="A177" s="218"/>
      <c r="B177" s="207"/>
    </row>
    <row r="178" spans="1:3" x14ac:dyDescent="0.2">
      <c r="A178" s="218"/>
      <c r="B178" s="207"/>
    </row>
    <row r="179" spans="1:3" x14ac:dyDescent="0.2">
      <c r="A179" s="218"/>
      <c r="B179" s="207"/>
    </row>
    <row r="180" spans="1:3" x14ac:dyDescent="0.2">
      <c r="A180" s="218"/>
      <c r="B180" s="207"/>
    </row>
    <row r="181" spans="1:3" x14ac:dyDescent="0.2">
      <c r="A181" s="218"/>
      <c r="B181" s="207"/>
      <c r="C181" s="207"/>
    </row>
    <row r="182" spans="1:3" x14ac:dyDescent="0.2">
      <c r="A182" s="218"/>
      <c r="B182" s="207"/>
    </row>
    <row r="183" spans="1:3" x14ac:dyDescent="0.2">
      <c r="A183" s="218"/>
      <c r="B183" s="207"/>
    </row>
    <row r="184" spans="1:3" x14ac:dyDescent="0.2">
      <c r="A184" s="218"/>
      <c r="B184" s="207"/>
    </row>
    <row r="185" spans="1:3" x14ac:dyDescent="0.2">
      <c r="A185" s="218"/>
      <c r="B185" s="207"/>
    </row>
    <row r="186" spans="1:3" x14ac:dyDescent="0.2">
      <c r="A186" s="218"/>
      <c r="B186" s="207"/>
    </row>
    <row r="187" spans="1:3" x14ac:dyDescent="0.2">
      <c r="A187" s="218"/>
      <c r="B187" s="207"/>
    </row>
    <row r="188" spans="1:3" x14ac:dyDescent="0.2">
      <c r="A188" s="218"/>
      <c r="B188" s="207"/>
    </row>
    <row r="189" spans="1:3" x14ac:dyDescent="0.2">
      <c r="A189" s="218"/>
      <c r="B189" s="207"/>
    </row>
    <row r="190" spans="1:3" x14ac:dyDescent="0.2">
      <c r="A190" s="218"/>
      <c r="B190" s="207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4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71" t="s">
        <v>0</v>
      </c>
      <c r="B2" s="3"/>
      <c r="C2" s="3"/>
      <c r="F2" s="3"/>
      <c r="G2" s="3"/>
      <c r="J2" s="3"/>
      <c r="K2" s="3"/>
    </row>
    <row r="3" spans="1:12" ht="6" customHeight="1" x14ac:dyDescent="0.25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97"/>
      <c r="C4" s="97" t="s">
        <v>104</v>
      </c>
      <c r="F4" s="97"/>
      <c r="G4" s="97" t="s">
        <v>91</v>
      </c>
      <c r="J4" s="97"/>
      <c r="K4" s="97" t="s">
        <v>92</v>
      </c>
    </row>
    <row r="5" spans="1:12" x14ac:dyDescent="0.2">
      <c r="A5" s="32"/>
      <c r="B5" s="225" t="s">
        <v>1</v>
      </c>
      <c r="C5" s="224"/>
      <c r="D5" s="36" t="s">
        <v>10</v>
      </c>
      <c r="F5" s="223" t="s">
        <v>1</v>
      </c>
      <c r="G5" s="224"/>
      <c r="H5" s="36" t="s">
        <v>10</v>
      </c>
      <c r="J5" s="223" t="s">
        <v>1</v>
      </c>
      <c r="K5" s="224"/>
      <c r="L5" s="36" t="s">
        <v>10</v>
      </c>
    </row>
    <row r="6" spans="1:12" ht="13.5" thickBot="1" x14ac:dyDescent="0.25">
      <c r="A6" s="33" t="s">
        <v>9</v>
      </c>
      <c r="B6" s="34" t="s">
        <v>157</v>
      </c>
      <c r="C6" s="65" t="s">
        <v>158</v>
      </c>
      <c r="D6" s="37" t="s">
        <v>11</v>
      </c>
      <c r="F6" s="92" t="s">
        <v>157</v>
      </c>
      <c r="G6" s="65" t="s">
        <v>158</v>
      </c>
      <c r="H6" s="37" t="s">
        <v>11</v>
      </c>
      <c r="J6" s="92" t="s">
        <v>157</v>
      </c>
      <c r="K6" s="65" t="s">
        <v>158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91"/>
      <c r="G7" s="27"/>
      <c r="H7" s="35"/>
      <c r="J7" s="91"/>
      <c r="K7" s="27"/>
      <c r="L7" s="35"/>
    </row>
    <row r="8" spans="1:12" x14ac:dyDescent="0.2">
      <c r="A8" s="47" t="s">
        <v>13</v>
      </c>
      <c r="B8" s="58">
        <v>21352206</v>
      </c>
      <c r="C8" s="58">
        <v>22922821</v>
      </c>
      <c r="D8" s="76">
        <v>7.3557505018451019</v>
      </c>
      <c r="F8" s="88">
        <v>18373049</v>
      </c>
      <c r="G8" s="58">
        <v>19646774</v>
      </c>
      <c r="H8" s="76">
        <v>6.9325728135814586</v>
      </c>
      <c r="J8" s="88">
        <v>2979157</v>
      </c>
      <c r="K8" s="58">
        <v>3276047</v>
      </c>
      <c r="L8" s="76">
        <v>9.9655707973765733</v>
      </c>
    </row>
    <row r="9" spans="1:12" x14ac:dyDescent="0.2">
      <c r="A9" s="47" t="s">
        <v>14</v>
      </c>
      <c r="B9" s="58">
        <v>1366838</v>
      </c>
      <c r="C9" s="58">
        <v>1453446</v>
      </c>
      <c r="D9" s="76">
        <v>6.3363763664750321</v>
      </c>
      <c r="F9" s="88">
        <v>25598</v>
      </c>
      <c r="G9" s="58">
        <v>23861</v>
      </c>
      <c r="H9" s="76">
        <v>-6.7856863817485742</v>
      </c>
      <c r="J9" s="88">
        <v>1341240</v>
      </c>
      <c r="K9" s="58">
        <v>1429585</v>
      </c>
      <c r="L9" s="76">
        <v>6.5868151859473327</v>
      </c>
    </row>
    <row r="10" spans="1:12" x14ac:dyDescent="0.2">
      <c r="A10" s="47" t="s">
        <v>15</v>
      </c>
      <c r="B10" s="58">
        <v>708472</v>
      </c>
      <c r="C10" s="58">
        <v>759259</v>
      </c>
      <c r="D10" s="76">
        <v>7.1685260673675177</v>
      </c>
      <c r="F10" s="88">
        <v>688866</v>
      </c>
      <c r="G10" s="58">
        <v>733728</v>
      </c>
      <c r="H10" s="76">
        <v>6.5124421875952656</v>
      </c>
      <c r="J10" s="88">
        <v>19606</v>
      </c>
      <c r="K10" s="58">
        <v>25531</v>
      </c>
      <c r="L10" s="76">
        <v>30.220340712026932</v>
      </c>
    </row>
    <row r="11" spans="1:12" x14ac:dyDescent="0.2">
      <c r="A11" s="47" t="s">
        <v>16</v>
      </c>
      <c r="B11" s="58">
        <v>1429835</v>
      </c>
      <c r="C11" s="58">
        <v>1547395</v>
      </c>
      <c r="D11" s="76">
        <v>8.2219277049449762</v>
      </c>
      <c r="F11" s="88">
        <v>92708</v>
      </c>
      <c r="G11" s="58">
        <v>103558</v>
      </c>
      <c r="H11" s="76">
        <v>11.703412866203564</v>
      </c>
      <c r="J11" s="88">
        <v>1337127</v>
      </c>
      <c r="K11" s="58">
        <v>1443837</v>
      </c>
      <c r="L11" s="76">
        <v>7.9805433590077834</v>
      </c>
    </row>
    <row r="12" spans="1:12" x14ac:dyDescent="0.2">
      <c r="A12" s="46" t="s">
        <v>105</v>
      </c>
      <c r="B12" s="59">
        <v>25877948</v>
      </c>
      <c r="C12" s="59">
        <v>27785669</v>
      </c>
      <c r="D12" s="77">
        <v>7.3719948737821097</v>
      </c>
      <c r="F12" s="89">
        <v>19820788</v>
      </c>
      <c r="G12" s="59">
        <v>21197540</v>
      </c>
      <c r="H12" s="77">
        <v>6.9460003305620344</v>
      </c>
      <c r="J12" s="89">
        <v>6057160</v>
      </c>
      <c r="K12" s="59">
        <v>6588129</v>
      </c>
      <c r="L12" s="77">
        <v>8.7659728321523627</v>
      </c>
    </row>
    <row r="13" spans="1:12" x14ac:dyDescent="0.2">
      <c r="A13" s="47"/>
      <c r="B13" s="59"/>
      <c r="C13" s="39"/>
      <c r="D13" s="38"/>
      <c r="F13" s="89"/>
      <c r="G13" s="39"/>
      <c r="H13" s="38"/>
      <c r="J13" s="89"/>
      <c r="K13" s="39"/>
      <c r="L13" s="38"/>
    </row>
    <row r="14" spans="1:12" x14ac:dyDescent="0.2">
      <c r="A14" s="98" t="s">
        <v>17</v>
      </c>
      <c r="B14" s="59"/>
      <c r="C14" s="39"/>
      <c r="D14" s="38"/>
      <c r="F14" s="89"/>
      <c r="G14" s="39"/>
      <c r="H14" s="38"/>
      <c r="J14" s="89"/>
      <c r="K14" s="39"/>
      <c r="L14" s="38"/>
    </row>
    <row r="15" spans="1:12" x14ac:dyDescent="0.2">
      <c r="A15" s="47" t="s">
        <v>13</v>
      </c>
      <c r="B15" s="58">
        <v>7302112</v>
      </c>
      <c r="C15" s="58">
        <v>7657041</v>
      </c>
      <c r="D15" s="76">
        <v>4.8606348409884701</v>
      </c>
      <c r="F15" s="88">
        <v>6244083</v>
      </c>
      <c r="G15" s="58">
        <v>6490050</v>
      </c>
      <c r="H15" s="76">
        <v>3.9392013206743086</v>
      </c>
      <c r="J15" s="88">
        <v>1058029</v>
      </c>
      <c r="K15" s="58">
        <v>1166991</v>
      </c>
      <c r="L15" s="76">
        <v>10.298583498183888</v>
      </c>
    </row>
    <row r="16" spans="1:12" x14ac:dyDescent="0.2">
      <c r="A16" s="47" t="s">
        <v>14</v>
      </c>
      <c r="B16" s="58">
        <v>462153</v>
      </c>
      <c r="C16" s="58">
        <v>484832</v>
      </c>
      <c r="D16" s="76">
        <v>4.9072493308493073</v>
      </c>
      <c r="F16" s="88">
        <v>6019</v>
      </c>
      <c r="G16" s="58">
        <v>6675</v>
      </c>
      <c r="H16" s="76">
        <v>10.898820402060142</v>
      </c>
      <c r="J16" s="88">
        <v>456134</v>
      </c>
      <c r="K16" s="58">
        <v>478157</v>
      </c>
      <c r="L16" s="76">
        <v>4.8281864539806287</v>
      </c>
    </row>
    <row r="17" spans="1:12" x14ac:dyDescent="0.2">
      <c r="A17" s="47" t="s">
        <v>15</v>
      </c>
      <c r="B17" s="58">
        <v>312923</v>
      </c>
      <c r="C17" s="58">
        <v>331568</v>
      </c>
      <c r="D17" s="76">
        <v>5.958334798017404</v>
      </c>
      <c r="F17" s="88">
        <v>308111</v>
      </c>
      <c r="G17" s="58">
        <v>322737</v>
      </c>
      <c r="H17" s="76">
        <v>4.7469905326327204</v>
      </c>
      <c r="J17" s="88">
        <v>4812</v>
      </c>
      <c r="K17" s="58">
        <v>8831</v>
      </c>
      <c r="L17" s="76">
        <v>83.520365752285954</v>
      </c>
    </row>
    <row r="18" spans="1:12" x14ac:dyDescent="0.2">
      <c r="A18" s="47" t="s">
        <v>16</v>
      </c>
      <c r="B18" s="58">
        <v>350823</v>
      </c>
      <c r="C18" s="58">
        <v>369543</v>
      </c>
      <c r="D18" s="76">
        <v>5.3360241489298019</v>
      </c>
      <c r="F18" s="88">
        <v>42374</v>
      </c>
      <c r="G18" s="58">
        <v>46464</v>
      </c>
      <c r="H18" s="76">
        <v>9.6521451833671588</v>
      </c>
      <c r="J18" s="88">
        <v>308449</v>
      </c>
      <c r="K18" s="58">
        <v>323079</v>
      </c>
      <c r="L18" s="76">
        <v>4.743085566819798</v>
      </c>
    </row>
    <row r="19" spans="1:12" x14ac:dyDescent="0.2">
      <c r="A19" s="46" t="s">
        <v>4</v>
      </c>
      <c r="B19" s="59">
        <v>8601615</v>
      </c>
      <c r="C19" s="59">
        <v>9035075</v>
      </c>
      <c r="D19" s="77">
        <v>5.0392862270631733</v>
      </c>
      <c r="F19" s="89">
        <v>6721069</v>
      </c>
      <c r="G19" s="59">
        <v>6991518</v>
      </c>
      <c r="H19" s="77">
        <v>4.0238985792289883</v>
      </c>
      <c r="J19" s="89">
        <v>1880546</v>
      </c>
      <c r="K19" s="59">
        <v>2043557</v>
      </c>
      <c r="L19" s="77">
        <v>8.6682803823995798</v>
      </c>
    </row>
    <row r="20" spans="1:12" x14ac:dyDescent="0.2">
      <c r="A20" s="46"/>
      <c r="B20" s="58"/>
      <c r="C20" s="27"/>
      <c r="D20" s="35"/>
      <c r="F20" s="88"/>
      <c r="G20" s="27"/>
      <c r="H20" s="35"/>
      <c r="J20" s="88"/>
      <c r="K20" s="27"/>
      <c r="L20" s="35"/>
    </row>
    <row r="21" spans="1:12" x14ac:dyDescent="0.2">
      <c r="A21" s="46" t="s">
        <v>93</v>
      </c>
      <c r="B21" s="59"/>
      <c r="C21" s="39"/>
      <c r="D21" s="38"/>
      <c r="F21" s="89"/>
      <c r="G21" s="39"/>
      <c r="H21" s="38"/>
      <c r="J21" s="89"/>
      <c r="K21" s="39"/>
      <c r="L21" s="38"/>
    </row>
    <row r="22" spans="1:12" x14ac:dyDescent="0.2">
      <c r="A22" s="47" t="s">
        <v>18</v>
      </c>
      <c r="B22" s="58">
        <v>2675988</v>
      </c>
      <c r="C22" s="58">
        <v>2791509</v>
      </c>
      <c r="D22" s="76">
        <v>4.3169476096305361</v>
      </c>
      <c r="F22" s="88">
        <v>2675988</v>
      </c>
      <c r="G22" s="58">
        <v>2791509</v>
      </c>
      <c r="H22" s="76">
        <v>4.3169476096305361</v>
      </c>
      <c r="J22" s="88"/>
      <c r="K22" s="58"/>
      <c r="L22" s="76"/>
    </row>
    <row r="23" spans="1:12" x14ac:dyDescent="0.2">
      <c r="A23" s="47" t="s">
        <v>19</v>
      </c>
      <c r="B23" s="58">
        <v>8834491</v>
      </c>
      <c r="C23" s="58">
        <v>9285057</v>
      </c>
      <c r="D23" s="76">
        <v>5.1000787708086408</v>
      </c>
      <c r="F23" s="88">
        <v>8834491</v>
      </c>
      <c r="G23" s="58">
        <v>9285057</v>
      </c>
      <c r="H23" s="76">
        <v>5.1000787708086408</v>
      </c>
      <c r="J23" s="88"/>
      <c r="K23" s="58"/>
      <c r="L23" s="76"/>
    </row>
    <row r="24" spans="1:12" x14ac:dyDescent="0.2">
      <c r="A24" s="47" t="s">
        <v>20</v>
      </c>
      <c r="B24" s="58">
        <v>1653627</v>
      </c>
      <c r="C24" s="58">
        <v>1743037</v>
      </c>
      <c r="D24" s="76">
        <v>5.4069025239670134</v>
      </c>
      <c r="F24" s="88">
        <v>1653627</v>
      </c>
      <c r="G24" s="58">
        <v>1743037</v>
      </c>
      <c r="H24" s="76">
        <v>5.4069025239670134</v>
      </c>
      <c r="J24" s="88"/>
      <c r="K24" s="58"/>
      <c r="L24" s="76"/>
    </row>
    <row r="25" spans="1:12" x14ac:dyDescent="0.2">
      <c r="A25" s="47" t="s">
        <v>95</v>
      </c>
      <c r="B25" s="58">
        <v>0</v>
      </c>
      <c r="C25" s="58">
        <v>0</v>
      </c>
      <c r="D25" s="76">
        <v>0</v>
      </c>
      <c r="F25" s="88"/>
      <c r="G25" s="58"/>
      <c r="H25" s="76"/>
      <c r="J25" s="88">
        <v>0</v>
      </c>
      <c r="K25" s="58">
        <v>0</v>
      </c>
      <c r="L25" s="76">
        <v>0</v>
      </c>
    </row>
    <row r="26" spans="1:12" x14ac:dyDescent="0.2">
      <c r="A26" s="46" t="s">
        <v>101</v>
      </c>
      <c r="B26" s="59">
        <v>23582444</v>
      </c>
      <c r="C26" s="59">
        <v>24821032</v>
      </c>
      <c r="D26" s="77">
        <v>5.2521613111855583</v>
      </c>
      <c r="F26" s="89">
        <v>13750824</v>
      </c>
      <c r="G26" s="59">
        <v>14249942</v>
      </c>
      <c r="H26" s="77">
        <v>3.6297315709953093</v>
      </c>
      <c r="J26" s="89">
        <v>9831620</v>
      </c>
      <c r="K26" s="59">
        <v>10571090</v>
      </c>
      <c r="L26" s="77">
        <v>7.5213443969559446</v>
      </c>
    </row>
    <row r="27" spans="1:12" x14ac:dyDescent="0.2">
      <c r="A27" s="46"/>
      <c r="B27" s="58"/>
      <c r="C27" s="27"/>
      <c r="D27" s="35"/>
      <c r="F27" s="88"/>
      <c r="G27" s="27"/>
      <c r="H27" s="35"/>
      <c r="J27" s="88"/>
      <c r="K27" s="27"/>
      <c r="L27" s="35"/>
    </row>
    <row r="28" spans="1:12" x14ac:dyDescent="0.2">
      <c r="A28" s="46" t="s">
        <v>99</v>
      </c>
      <c r="B28" s="59"/>
      <c r="C28" s="39"/>
      <c r="D28" s="38"/>
      <c r="F28" s="89"/>
      <c r="G28" s="39"/>
      <c r="H28" s="38"/>
      <c r="J28" s="89"/>
      <c r="K28" s="39"/>
      <c r="L28" s="38"/>
    </row>
    <row r="29" spans="1:12" x14ac:dyDescent="0.2">
      <c r="A29" s="47" t="s">
        <v>96</v>
      </c>
      <c r="B29" s="58">
        <v>1835948</v>
      </c>
      <c r="C29" s="58">
        <v>2007132</v>
      </c>
      <c r="D29" s="76">
        <v>9.3240113554414403</v>
      </c>
      <c r="F29" s="88">
        <v>1832389</v>
      </c>
      <c r="G29" s="58">
        <v>1976310</v>
      </c>
      <c r="H29" s="76">
        <v>7.8542820329089507</v>
      </c>
      <c r="J29" s="88">
        <v>3559</v>
      </c>
      <c r="K29" s="58">
        <v>30822</v>
      </c>
      <c r="L29" s="76">
        <v>766.0297836470919</v>
      </c>
    </row>
    <row r="30" spans="1:12" x14ac:dyDescent="0.2">
      <c r="A30" s="47" t="s">
        <v>52</v>
      </c>
      <c r="B30" s="58">
        <v>1208418</v>
      </c>
      <c r="C30" s="58">
        <v>1277828</v>
      </c>
      <c r="D30" s="76">
        <v>5.7438733948021294</v>
      </c>
      <c r="F30" s="88">
        <v>865093</v>
      </c>
      <c r="G30" s="58">
        <v>912212</v>
      </c>
      <c r="H30" s="76">
        <v>5.4466976382886001</v>
      </c>
      <c r="J30" s="88">
        <v>343325</v>
      </c>
      <c r="K30" s="58">
        <v>365616</v>
      </c>
      <c r="L30" s="76">
        <v>6.4926818612102233</v>
      </c>
    </row>
    <row r="31" spans="1:12" x14ac:dyDescent="0.2">
      <c r="A31" s="47" t="s">
        <v>53</v>
      </c>
      <c r="B31" s="58">
        <v>2292455</v>
      </c>
      <c r="C31" s="58">
        <v>2420380</v>
      </c>
      <c r="D31" s="76">
        <v>5.5802622079822726</v>
      </c>
      <c r="F31" s="88"/>
      <c r="G31" s="58"/>
      <c r="H31" s="76"/>
      <c r="J31" s="88">
        <v>2292455</v>
      </c>
      <c r="K31" s="58">
        <v>2420380</v>
      </c>
      <c r="L31" s="76">
        <v>5.5802622079822726</v>
      </c>
    </row>
    <row r="32" spans="1:12" x14ac:dyDescent="0.2">
      <c r="A32" s="47" t="s">
        <v>97</v>
      </c>
      <c r="B32" s="58">
        <v>1951694</v>
      </c>
      <c r="C32" s="58">
        <v>2277595</v>
      </c>
      <c r="D32" s="76">
        <v>16.698365624939154</v>
      </c>
      <c r="F32" s="88">
        <v>279072</v>
      </c>
      <c r="G32" s="58">
        <v>339820</v>
      </c>
      <c r="H32" s="76">
        <v>21.767859190459809</v>
      </c>
      <c r="J32" s="88">
        <v>1672622</v>
      </c>
      <c r="K32" s="58">
        <v>1937775</v>
      </c>
      <c r="L32" s="76">
        <v>15.852535719367555</v>
      </c>
    </row>
    <row r="33" spans="1:12" x14ac:dyDescent="0.2">
      <c r="A33" s="47" t="s">
        <v>98</v>
      </c>
      <c r="B33" s="58">
        <v>1126887</v>
      </c>
      <c r="C33" s="58">
        <v>1227103</v>
      </c>
      <c r="D33" s="76">
        <v>8.8931720749285414</v>
      </c>
      <c r="F33" s="88">
        <v>1067937</v>
      </c>
      <c r="G33" s="58">
        <v>1152809</v>
      </c>
      <c r="H33" s="76">
        <v>7.9472852799369251</v>
      </c>
      <c r="J33" s="88">
        <v>58950</v>
      </c>
      <c r="K33" s="58">
        <v>74294</v>
      </c>
      <c r="L33" s="76">
        <v>26.028837998303647</v>
      </c>
    </row>
    <row r="34" spans="1:12" x14ac:dyDescent="0.2">
      <c r="A34" s="47" t="s">
        <v>89</v>
      </c>
      <c r="B34" s="58">
        <v>2147871</v>
      </c>
      <c r="C34" s="58">
        <v>2241340</v>
      </c>
      <c r="D34" s="76">
        <v>4.3517045483644035</v>
      </c>
      <c r="F34" s="88">
        <v>127202</v>
      </c>
      <c r="G34" s="58">
        <v>116074</v>
      </c>
      <c r="H34" s="76">
        <v>-8.7482901212245086</v>
      </c>
      <c r="J34" s="88">
        <v>2020669</v>
      </c>
      <c r="K34" s="58">
        <v>2125266</v>
      </c>
      <c r="L34" s="76">
        <v>5.1763549596692977</v>
      </c>
    </row>
    <row r="35" spans="1:12" x14ac:dyDescent="0.2">
      <c r="A35" s="46" t="s">
        <v>87</v>
      </c>
      <c r="B35" s="59">
        <v>10563273</v>
      </c>
      <c r="C35" s="59">
        <v>11451378</v>
      </c>
      <c r="D35" s="77">
        <v>8.4074793863606487</v>
      </c>
      <c r="F35" s="89">
        <v>4171693</v>
      </c>
      <c r="G35" s="59">
        <v>4497225</v>
      </c>
      <c r="H35" s="77">
        <v>7.8033546572099146</v>
      </c>
      <c r="J35" s="89">
        <v>6391580</v>
      </c>
      <c r="K35" s="59">
        <v>6954153</v>
      </c>
      <c r="L35" s="77">
        <v>8.8017829707208541</v>
      </c>
    </row>
    <row r="36" spans="1:12" x14ac:dyDescent="0.2">
      <c r="A36" s="46"/>
      <c r="B36" s="59"/>
      <c r="C36" s="39"/>
      <c r="D36" s="38"/>
      <c r="F36" s="89"/>
      <c r="G36" s="39"/>
      <c r="H36" s="38"/>
      <c r="J36" s="89"/>
      <c r="K36" s="39"/>
      <c r="L36" s="38"/>
    </row>
    <row r="37" spans="1:12" x14ac:dyDescent="0.2">
      <c r="A37" s="46" t="s">
        <v>100</v>
      </c>
      <c r="B37" s="59"/>
      <c r="C37" s="39"/>
      <c r="D37" s="38"/>
      <c r="F37" s="89"/>
      <c r="G37" s="39"/>
      <c r="H37" s="38"/>
      <c r="J37" s="89"/>
      <c r="K37" s="39"/>
      <c r="L37" s="38"/>
    </row>
    <row r="38" spans="1:12" x14ac:dyDescent="0.2">
      <c r="A38" s="47" t="s">
        <v>24</v>
      </c>
      <c r="B38" s="58">
        <v>941784</v>
      </c>
      <c r="C38" s="58">
        <v>1045597</v>
      </c>
      <c r="D38" s="76">
        <v>11.023015893240913</v>
      </c>
      <c r="F38" s="88">
        <v>941784</v>
      </c>
      <c r="G38" s="58">
        <v>1045597</v>
      </c>
      <c r="H38" s="76">
        <v>11.023015893240913</v>
      </c>
      <c r="J38" s="88"/>
      <c r="K38" s="58"/>
      <c r="L38" s="76"/>
    </row>
    <row r="39" spans="1:12" x14ac:dyDescent="0.2">
      <c r="A39" s="47" t="s">
        <v>94</v>
      </c>
      <c r="B39" s="58">
        <v>1132044</v>
      </c>
      <c r="C39" s="58">
        <v>1323049</v>
      </c>
      <c r="D39" s="76">
        <v>16.872577390984802</v>
      </c>
      <c r="F39" s="88">
        <v>909165</v>
      </c>
      <c r="G39" s="58">
        <v>1085278</v>
      </c>
      <c r="H39" s="76">
        <v>19.370851275621035</v>
      </c>
      <c r="J39" s="88">
        <v>222879</v>
      </c>
      <c r="K39" s="58">
        <v>237771</v>
      </c>
      <c r="L39" s="76">
        <v>6.6816523764015452</v>
      </c>
    </row>
    <row r="40" spans="1:12" x14ac:dyDescent="0.2">
      <c r="A40" s="47" t="s">
        <v>90</v>
      </c>
      <c r="B40" s="58">
        <v>312126</v>
      </c>
      <c r="C40" s="58">
        <v>241350</v>
      </c>
      <c r="D40" s="76">
        <v>-22.675457988120183</v>
      </c>
      <c r="F40" s="88">
        <v>312126</v>
      </c>
      <c r="G40" s="58">
        <v>241350</v>
      </c>
      <c r="H40" s="76">
        <v>-22.675457988120183</v>
      </c>
      <c r="J40" s="88"/>
      <c r="K40" s="58"/>
      <c r="L40" s="76"/>
    </row>
    <row r="41" spans="1:12" x14ac:dyDescent="0.2">
      <c r="A41" s="47" t="s">
        <v>25</v>
      </c>
      <c r="B41" s="58">
        <v>3666629</v>
      </c>
      <c r="C41" s="58">
        <v>3810492</v>
      </c>
      <c r="D41" s="76">
        <v>3.9235766694694227</v>
      </c>
      <c r="F41" s="88">
        <v>3666629</v>
      </c>
      <c r="G41" s="58">
        <v>3810492</v>
      </c>
      <c r="H41" s="76">
        <v>3.9235766694694227</v>
      </c>
      <c r="J41" s="88"/>
      <c r="K41" s="58"/>
      <c r="L41" s="76"/>
    </row>
    <row r="42" spans="1:12" x14ac:dyDescent="0.2">
      <c r="A42" s="47" t="s">
        <v>26</v>
      </c>
      <c r="B42" s="58">
        <v>2338099</v>
      </c>
      <c r="C42" s="58">
        <v>2641305</v>
      </c>
      <c r="D42" s="76">
        <v>12.968056527974221</v>
      </c>
      <c r="F42" s="88"/>
      <c r="G42" s="58"/>
      <c r="H42" s="76"/>
      <c r="J42" s="88">
        <v>2338099</v>
      </c>
      <c r="K42" s="58">
        <v>2641305</v>
      </c>
      <c r="L42" s="76">
        <v>12.968056527974221</v>
      </c>
    </row>
    <row r="43" spans="1:12" x14ac:dyDescent="0.2">
      <c r="A43" s="47" t="s">
        <v>86</v>
      </c>
      <c r="B43" s="58">
        <v>249294</v>
      </c>
      <c r="C43" s="58">
        <v>267619</v>
      </c>
      <c r="D43" s="76">
        <v>7.3507585421229553</v>
      </c>
      <c r="F43" s="88"/>
      <c r="G43" s="58"/>
      <c r="H43" s="76"/>
      <c r="J43" s="88">
        <v>249294</v>
      </c>
      <c r="K43" s="58">
        <v>267619</v>
      </c>
      <c r="L43" s="76">
        <v>7.3507585421229553</v>
      </c>
    </row>
    <row r="44" spans="1:12" x14ac:dyDescent="0.2">
      <c r="A44" s="47" t="s">
        <v>27</v>
      </c>
      <c r="B44" s="58">
        <v>371204</v>
      </c>
      <c r="C44" s="58">
        <v>400619</v>
      </c>
      <c r="D44" s="76">
        <v>7.9242141787265226</v>
      </c>
      <c r="F44" s="88"/>
      <c r="G44" s="58"/>
      <c r="H44" s="76"/>
      <c r="J44" s="88">
        <v>371204</v>
      </c>
      <c r="K44" s="58">
        <v>400619</v>
      </c>
      <c r="L44" s="76">
        <v>7.9242141787265226</v>
      </c>
    </row>
    <row r="45" spans="1:12" x14ac:dyDescent="0.2">
      <c r="A45" s="47" t="s">
        <v>28</v>
      </c>
      <c r="B45" s="58">
        <v>82446</v>
      </c>
      <c r="C45" s="58">
        <v>128061</v>
      </c>
      <c r="D45" s="76">
        <v>55.327123207917907</v>
      </c>
      <c r="F45" s="88">
        <v>90</v>
      </c>
      <c r="G45" s="58">
        <v>40709</v>
      </c>
      <c r="H45" s="76">
        <v>45132.222222222219</v>
      </c>
      <c r="J45" s="88">
        <v>82356</v>
      </c>
      <c r="K45" s="58">
        <v>87352</v>
      </c>
      <c r="L45" s="76">
        <v>6.0663461071445921</v>
      </c>
    </row>
    <row r="46" spans="1:12" x14ac:dyDescent="0.2">
      <c r="A46" s="46" t="s">
        <v>34</v>
      </c>
      <c r="B46" s="59">
        <v>9093626</v>
      </c>
      <c r="C46" s="59">
        <v>9858092</v>
      </c>
      <c r="D46" s="77">
        <v>8.406613599459666</v>
      </c>
      <c r="F46" s="89">
        <v>5829794</v>
      </c>
      <c r="G46" s="59">
        <v>6223426</v>
      </c>
      <c r="H46" s="77">
        <v>6.7520739154762586</v>
      </c>
      <c r="J46" s="89">
        <v>3263832</v>
      </c>
      <c r="K46" s="59">
        <v>3634666</v>
      </c>
      <c r="L46" s="77">
        <v>11.361920589049927</v>
      </c>
    </row>
    <row r="47" spans="1:12" x14ac:dyDescent="0.2">
      <c r="A47" s="64"/>
      <c r="B47" s="58"/>
      <c r="C47" s="58"/>
      <c r="D47" s="35"/>
      <c r="F47" s="88"/>
      <c r="G47" s="58"/>
      <c r="H47" s="35"/>
      <c r="J47" s="88"/>
      <c r="K47" s="58"/>
      <c r="L47" s="35"/>
    </row>
    <row r="48" spans="1:12" ht="13.5" thickBot="1" x14ac:dyDescent="0.25">
      <c r="A48" s="75" t="s">
        <v>35</v>
      </c>
      <c r="B48" s="60">
        <v>69117291</v>
      </c>
      <c r="C48" s="60">
        <v>73916171</v>
      </c>
      <c r="D48" s="84">
        <v>6.9430961928180892</v>
      </c>
      <c r="F48" s="90">
        <v>43573099</v>
      </c>
      <c r="G48" s="60">
        <v>46168133</v>
      </c>
      <c r="H48" s="84">
        <v>5.9555874141520206</v>
      </c>
      <c r="J48" s="90">
        <v>25544192</v>
      </c>
      <c r="K48" s="60">
        <v>27748038</v>
      </c>
      <c r="L48" s="84">
        <v>8.6275815653123811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159</v>
      </c>
      <c r="L55" s="222">
        <v>5</v>
      </c>
    </row>
    <row r="56" spans="1:12" ht="12.75" customHeight="1" x14ac:dyDescent="0.2">
      <c r="A56" s="26" t="s">
        <v>160</v>
      </c>
      <c r="L56" s="220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66" customWidth="1"/>
    <col min="2" max="3" width="12" style="166" bestFit="1" customWidth="1"/>
    <col min="4" max="4" width="11.42578125" style="166"/>
    <col min="5" max="5" width="6.7109375" style="166" customWidth="1"/>
    <col min="6" max="8" width="14.140625" style="166" customWidth="1"/>
    <col min="9" max="9" width="6.7109375" style="166" customWidth="1"/>
    <col min="10" max="11" width="12" style="166" bestFit="1" customWidth="1"/>
    <col min="12" max="12" width="11.42578125" style="166"/>
    <col min="13" max="15" width="11.42578125" style="167"/>
    <col min="16" max="16384" width="11.42578125" style="166"/>
  </cols>
  <sheetData>
    <row r="1" spans="1:12" ht="5.25" customHeight="1" x14ac:dyDescent="0.2"/>
    <row r="2" spans="1:12" x14ac:dyDescent="0.2">
      <c r="A2" s="168" t="s">
        <v>0</v>
      </c>
      <c r="F2" s="169"/>
      <c r="G2" s="169"/>
    </row>
    <row r="3" spans="1:12" ht="6" customHeight="1" x14ac:dyDescent="0.25">
      <c r="A3" s="170"/>
      <c r="F3" s="169"/>
      <c r="G3" s="169"/>
    </row>
    <row r="4" spans="1:12" ht="16.5" thickBot="1" x14ac:dyDescent="0.3">
      <c r="A4" s="171" t="s">
        <v>48</v>
      </c>
      <c r="B4" s="172"/>
      <c r="C4" s="172" t="s">
        <v>104</v>
      </c>
      <c r="F4" s="172"/>
      <c r="G4" s="172" t="s">
        <v>91</v>
      </c>
      <c r="J4" s="172"/>
      <c r="K4" s="172" t="s">
        <v>92</v>
      </c>
    </row>
    <row r="5" spans="1:12" x14ac:dyDescent="0.2">
      <c r="A5" s="173"/>
      <c r="B5" s="226" t="s">
        <v>49</v>
      </c>
      <c r="C5" s="227"/>
      <c r="D5" s="174" t="s">
        <v>10</v>
      </c>
      <c r="F5" s="234" t="s">
        <v>49</v>
      </c>
      <c r="G5" s="227"/>
      <c r="H5" s="174" t="s">
        <v>10</v>
      </c>
      <c r="J5" s="234" t="s">
        <v>49</v>
      </c>
      <c r="K5" s="227"/>
      <c r="L5" s="174" t="s">
        <v>10</v>
      </c>
    </row>
    <row r="6" spans="1:12" ht="13.5" thickBot="1" x14ac:dyDescent="0.25">
      <c r="A6" s="175" t="s">
        <v>9</v>
      </c>
      <c r="B6" s="176" t="s">
        <v>157</v>
      </c>
      <c r="C6" s="177" t="s">
        <v>158</v>
      </c>
      <c r="D6" s="178" t="s">
        <v>11</v>
      </c>
      <c r="F6" s="179" t="s">
        <v>157</v>
      </c>
      <c r="G6" s="180" t="s">
        <v>158</v>
      </c>
      <c r="H6" s="178" t="s">
        <v>11</v>
      </c>
      <c r="J6" s="179" t="s">
        <v>157</v>
      </c>
      <c r="K6" s="177" t="s">
        <v>158</v>
      </c>
      <c r="L6" s="178" t="s">
        <v>11</v>
      </c>
    </row>
    <row r="7" spans="1:12" x14ac:dyDescent="0.2">
      <c r="A7" s="181" t="s">
        <v>12</v>
      </c>
      <c r="B7" s="232" t="s">
        <v>29</v>
      </c>
      <c r="C7" s="231"/>
      <c r="D7" s="182"/>
      <c r="F7" s="228" t="s">
        <v>29</v>
      </c>
      <c r="G7" s="229"/>
      <c r="H7" s="182"/>
      <c r="J7" s="230" t="s">
        <v>29</v>
      </c>
      <c r="K7" s="231"/>
      <c r="L7" s="182"/>
    </row>
    <row r="8" spans="1:12" x14ac:dyDescent="0.2">
      <c r="A8" s="183" t="s">
        <v>13</v>
      </c>
      <c r="B8" s="184">
        <v>3192111</v>
      </c>
      <c r="C8" s="184">
        <v>3254708</v>
      </c>
      <c r="D8" s="185">
        <v>1.9609907048971669</v>
      </c>
      <c r="F8" s="186">
        <v>2807898</v>
      </c>
      <c r="G8" s="184">
        <v>2861305</v>
      </c>
      <c r="H8" s="185">
        <v>1.9020277802113894</v>
      </c>
      <c r="J8" s="186">
        <v>384213</v>
      </c>
      <c r="K8" s="184">
        <v>393403</v>
      </c>
      <c r="L8" s="185">
        <v>2.391902408299563</v>
      </c>
    </row>
    <row r="9" spans="1:12" x14ac:dyDescent="0.2">
      <c r="A9" s="183" t="s">
        <v>14</v>
      </c>
      <c r="B9" s="184">
        <v>94163</v>
      </c>
      <c r="C9" s="184">
        <v>94992</v>
      </c>
      <c r="D9" s="185">
        <v>0.88038826290581229</v>
      </c>
      <c r="F9" s="186">
        <v>9502</v>
      </c>
      <c r="G9" s="184">
        <v>8053</v>
      </c>
      <c r="H9" s="185">
        <v>-15.249421174489582</v>
      </c>
      <c r="J9" s="186">
        <v>84661</v>
      </c>
      <c r="K9" s="184">
        <v>86939</v>
      </c>
      <c r="L9" s="185">
        <v>2.6907312694156698</v>
      </c>
    </row>
    <row r="10" spans="1:12" x14ac:dyDescent="0.2">
      <c r="A10" s="183" t="s">
        <v>15</v>
      </c>
      <c r="B10" s="184">
        <v>338658</v>
      </c>
      <c r="C10" s="184">
        <v>348325</v>
      </c>
      <c r="D10" s="185">
        <v>2.8545021821424563</v>
      </c>
      <c r="F10" s="186">
        <v>331434</v>
      </c>
      <c r="G10" s="184">
        <v>339138</v>
      </c>
      <c r="H10" s="185">
        <v>2.3244446858198011</v>
      </c>
      <c r="J10" s="186">
        <v>7224</v>
      </c>
      <c r="K10" s="184">
        <v>9187</v>
      </c>
      <c r="L10" s="185">
        <v>27.173311184939092</v>
      </c>
    </row>
    <row r="11" spans="1:12" x14ac:dyDescent="0.2">
      <c r="A11" s="183" t="s">
        <v>16</v>
      </c>
      <c r="B11" s="184">
        <v>448557</v>
      </c>
      <c r="C11" s="184">
        <v>452722</v>
      </c>
      <c r="D11" s="185">
        <v>0.92853305154082977</v>
      </c>
      <c r="F11" s="186">
        <v>86274</v>
      </c>
      <c r="G11" s="184">
        <v>90633</v>
      </c>
      <c r="H11" s="185">
        <v>5.0525071284512135</v>
      </c>
      <c r="J11" s="186">
        <v>362283</v>
      </c>
      <c r="K11" s="184">
        <v>362089</v>
      </c>
      <c r="L11" s="185">
        <v>-5.354929709646878E-2</v>
      </c>
    </row>
    <row r="12" spans="1:12" x14ac:dyDescent="0.2">
      <c r="A12" s="187" t="s">
        <v>4</v>
      </c>
      <c r="B12" s="188">
        <v>4644806</v>
      </c>
      <c r="C12" s="188">
        <v>4795280</v>
      </c>
      <c r="D12" s="189">
        <v>3.2396186191629961</v>
      </c>
      <c r="F12" s="190">
        <v>3709967</v>
      </c>
      <c r="G12" s="188">
        <v>3793391</v>
      </c>
      <c r="H12" s="189">
        <v>2.2486453383547618</v>
      </c>
      <c r="J12" s="190">
        <v>934839</v>
      </c>
      <c r="K12" s="188">
        <v>1001889</v>
      </c>
      <c r="L12" s="189">
        <v>7.1723580210068256</v>
      </c>
    </row>
    <row r="13" spans="1:12" x14ac:dyDescent="0.2">
      <c r="A13" s="183"/>
      <c r="B13" s="188"/>
      <c r="C13" s="191"/>
      <c r="D13" s="192"/>
      <c r="F13" s="190"/>
      <c r="G13" s="193"/>
      <c r="H13" s="194"/>
      <c r="J13" s="190"/>
      <c r="K13" s="191"/>
      <c r="L13" s="192"/>
    </row>
    <row r="14" spans="1:12" x14ac:dyDescent="0.2">
      <c r="A14" s="187" t="s">
        <v>17</v>
      </c>
      <c r="B14" s="188"/>
      <c r="C14" s="191"/>
      <c r="D14" s="192"/>
      <c r="F14" s="190"/>
      <c r="G14" s="193"/>
      <c r="H14" s="194"/>
      <c r="J14" s="190"/>
      <c r="K14" s="191"/>
      <c r="L14" s="192"/>
    </row>
    <row r="15" spans="1:12" x14ac:dyDescent="0.2">
      <c r="A15" s="183" t="s">
        <v>13</v>
      </c>
      <c r="B15" s="184">
        <v>3152772</v>
      </c>
      <c r="C15" s="184">
        <v>3234764</v>
      </c>
      <c r="D15" s="185">
        <v>2.6006320786913864</v>
      </c>
      <c r="F15" s="186">
        <v>2786030</v>
      </c>
      <c r="G15" s="184">
        <v>2841895</v>
      </c>
      <c r="H15" s="185">
        <v>2.0051830023366581</v>
      </c>
      <c r="J15" s="186">
        <v>366742</v>
      </c>
      <c r="K15" s="184">
        <v>392869</v>
      </c>
      <c r="L15" s="185">
        <v>7.1240817795616538</v>
      </c>
    </row>
    <row r="16" spans="1:12" x14ac:dyDescent="0.2">
      <c r="A16" s="183" t="s">
        <v>14</v>
      </c>
      <c r="B16" s="184">
        <v>71018</v>
      </c>
      <c r="C16" s="184">
        <v>73022</v>
      </c>
      <c r="D16" s="185">
        <v>2.8218198203272409</v>
      </c>
      <c r="F16" s="186">
        <v>2126</v>
      </c>
      <c r="G16" s="184">
        <v>2033</v>
      </c>
      <c r="H16" s="185">
        <v>-4.3744120413922856</v>
      </c>
      <c r="J16" s="186">
        <v>68892</v>
      </c>
      <c r="K16" s="184">
        <v>70989</v>
      </c>
      <c r="L16" s="185">
        <v>3.0438947918481101</v>
      </c>
    </row>
    <row r="17" spans="1:12" x14ac:dyDescent="0.2">
      <c r="A17" s="183" t="s">
        <v>15</v>
      </c>
      <c r="B17" s="184">
        <v>326231</v>
      </c>
      <c r="C17" s="184">
        <v>334426</v>
      </c>
      <c r="D17" s="185">
        <v>2.5120236887358955</v>
      </c>
      <c r="F17" s="186">
        <v>319524</v>
      </c>
      <c r="G17" s="184">
        <v>325657</v>
      </c>
      <c r="H17" s="185">
        <v>1.9194176337301736</v>
      </c>
      <c r="J17" s="186">
        <v>6707</v>
      </c>
      <c r="K17" s="184">
        <v>8769</v>
      </c>
      <c r="L17" s="185">
        <v>30.743998807216339</v>
      </c>
    </row>
    <row r="18" spans="1:12" x14ac:dyDescent="0.2">
      <c r="A18" s="183" t="s">
        <v>16</v>
      </c>
      <c r="B18" s="184">
        <v>407067</v>
      </c>
      <c r="C18" s="184">
        <v>412044</v>
      </c>
      <c r="D18" s="185">
        <v>1.22264885141758</v>
      </c>
      <c r="F18" s="186">
        <v>83494</v>
      </c>
      <c r="G18" s="184">
        <v>88034</v>
      </c>
      <c r="H18" s="185">
        <v>5.4375164682492159</v>
      </c>
      <c r="J18" s="186">
        <v>323573</v>
      </c>
      <c r="K18" s="184">
        <v>324010</v>
      </c>
      <c r="L18" s="185">
        <v>0.13505453174399595</v>
      </c>
    </row>
    <row r="19" spans="1:12" x14ac:dyDescent="0.2">
      <c r="A19" s="187" t="s">
        <v>4</v>
      </c>
      <c r="B19" s="188">
        <v>4228953</v>
      </c>
      <c r="C19" s="188">
        <v>4323700</v>
      </c>
      <c r="D19" s="189">
        <v>2.2404363444095972</v>
      </c>
      <c r="F19" s="190">
        <v>3416086</v>
      </c>
      <c r="G19" s="188">
        <v>3472783</v>
      </c>
      <c r="H19" s="189">
        <v>1.6597064593807065</v>
      </c>
      <c r="J19" s="190">
        <v>812867</v>
      </c>
      <c r="K19" s="188">
        <v>850917</v>
      </c>
      <c r="L19" s="189">
        <v>4.6809625682922302</v>
      </c>
    </row>
    <row r="20" spans="1:12" x14ac:dyDescent="0.2">
      <c r="A20" s="187"/>
      <c r="B20" s="184"/>
      <c r="C20" s="195"/>
      <c r="D20" s="182"/>
      <c r="F20" s="190"/>
      <c r="G20" s="193"/>
      <c r="H20" s="194"/>
      <c r="J20" s="186"/>
      <c r="K20" s="195"/>
      <c r="L20" s="182"/>
    </row>
    <row r="21" spans="1:12" x14ac:dyDescent="0.2">
      <c r="A21" s="187" t="s">
        <v>93</v>
      </c>
      <c r="B21" s="188"/>
      <c r="C21" s="191"/>
      <c r="D21" s="192"/>
      <c r="F21" s="190"/>
      <c r="G21" s="193"/>
      <c r="H21" s="194"/>
      <c r="J21" s="228" t="s">
        <v>30</v>
      </c>
      <c r="K21" s="229"/>
      <c r="L21" s="192"/>
    </row>
    <row r="22" spans="1:12" x14ac:dyDescent="0.2">
      <c r="A22" s="183" t="s">
        <v>18</v>
      </c>
      <c r="B22" s="184"/>
      <c r="C22" s="184"/>
      <c r="D22" s="185"/>
      <c r="F22" s="186">
        <v>2394789</v>
      </c>
      <c r="G22" s="184">
        <v>2413284</v>
      </c>
      <c r="H22" s="185">
        <v>0.77230186041442483</v>
      </c>
      <c r="J22" s="186"/>
      <c r="K22" s="184"/>
      <c r="L22" s="185"/>
    </row>
    <row r="23" spans="1:12" x14ac:dyDescent="0.2">
      <c r="A23" s="183" t="s">
        <v>19</v>
      </c>
      <c r="B23" s="184"/>
      <c r="C23" s="184"/>
      <c r="D23" s="185"/>
      <c r="F23" s="186">
        <v>1368469</v>
      </c>
      <c r="G23" s="184">
        <v>1379067</v>
      </c>
      <c r="H23" s="185">
        <v>0.77444209550965348</v>
      </c>
      <c r="J23" s="186"/>
      <c r="K23" s="184"/>
      <c r="L23" s="185"/>
    </row>
    <row r="24" spans="1:12" x14ac:dyDescent="0.2">
      <c r="A24" s="183" t="s">
        <v>20</v>
      </c>
      <c r="B24" s="184"/>
      <c r="C24" s="184"/>
      <c r="D24" s="185"/>
      <c r="F24" s="186">
        <v>623103</v>
      </c>
      <c r="G24" s="184">
        <v>633927</v>
      </c>
      <c r="H24" s="185">
        <v>1.7371124838108627</v>
      </c>
      <c r="J24" s="186"/>
      <c r="K24" s="184"/>
      <c r="L24" s="185"/>
    </row>
    <row r="25" spans="1:12" x14ac:dyDescent="0.2">
      <c r="A25" s="183" t="s">
        <v>95</v>
      </c>
      <c r="B25" s="184"/>
      <c r="C25" s="184"/>
      <c r="D25" s="185"/>
      <c r="F25" s="186"/>
      <c r="G25" s="184"/>
      <c r="H25" s="185"/>
      <c r="J25" s="186">
        <v>0</v>
      </c>
      <c r="K25" s="184">
        <v>0</v>
      </c>
      <c r="L25" s="185">
        <v>0</v>
      </c>
    </row>
    <row r="26" spans="1:12" x14ac:dyDescent="0.2">
      <c r="A26" s="187" t="s">
        <v>101</v>
      </c>
      <c r="B26" s="188"/>
      <c r="C26" s="188"/>
      <c r="D26" s="189"/>
      <c r="F26" s="190">
        <v>4386361</v>
      </c>
      <c r="G26" s="188">
        <v>4426278</v>
      </c>
      <c r="H26" s="189">
        <v>0.91002541742460319</v>
      </c>
      <c r="J26" s="190">
        <v>14195826</v>
      </c>
      <c r="K26" s="188">
        <v>12934306</v>
      </c>
      <c r="L26" s="189">
        <v>-8.8865558087285663</v>
      </c>
    </row>
    <row r="27" spans="1:12" x14ac:dyDescent="0.2">
      <c r="A27" s="187"/>
      <c r="B27" s="184"/>
      <c r="C27" s="195"/>
      <c r="D27" s="182"/>
      <c r="F27" s="190"/>
      <c r="G27" s="193"/>
      <c r="H27" s="192"/>
      <c r="J27" s="186"/>
      <c r="K27" s="195"/>
      <c r="L27" s="182"/>
    </row>
    <row r="28" spans="1:12" x14ac:dyDescent="0.2">
      <c r="A28" s="187" t="s">
        <v>99</v>
      </c>
      <c r="B28" s="233" t="s">
        <v>31</v>
      </c>
      <c r="C28" s="229"/>
      <c r="D28" s="192"/>
      <c r="F28" s="228" t="s">
        <v>31</v>
      </c>
      <c r="G28" s="229"/>
      <c r="H28" s="192"/>
      <c r="J28" s="228" t="s">
        <v>31</v>
      </c>
      <c r="K28" s="229"/>
      <c r="L28" s="192"/>
    </row>
    <row r="29" spans="1:12" x14ac:dyDescent="0.2">
      <c r="A29" s="183" t="s">
        <v>96</v>
      </c>
      <c r="B29" s="184">
        <v>639681</v>
      </c>
      <c r="C29" s="184">
        <v>640826</v>
      </c>
      <c r="D29" s="185">
        <v>0.17899546805360797</v>
      </c>
      <c r="F29" s="186">
        <v>634274</v>
      </c>
      <c r="G29" s="184">
        <v>624171</v>
      </c>
      <c r="H29" s="185">
        <v>-1.5928447327180366</v>
      </c>
      <c r="J29" s="186">
        <v>5407</v>
      </c>
      <c r="K29" s="184">
        <v>16655</v>
      </c>
      <c r="L29" s="185">
        <v>208.02663214351767</v>
      </c>
    </row>
    <row r="30" spans="1:12" x14ac:dyDescent="0.2">
      <c r="A30" s="183" t="s">
        <v>52</v>
      </c>
      <c r="B30" s="184">
        <v>5771220</v>
      </c>
      <c r="C30" s="184">
        <v>5828619</v>
      </c>
      <c r="D30" s="185">
        <v>0.99457307120504845</v>
      </c>
      <c r="F30" s="186">
        <v>1364515</v>
      </c>
      <c r="G30" s="184">
        <v>1389741</v>
      </c>
      <c r="H30" s="185">
        <v>1.8487154776605608</v>
      </c>
      <c r="J30" s="186">
        <v>4406705</v>
      </c>
      <c r="K30" s="184">
        <v>4438878</v>
      </c>
      <c r="L30" s="185">
        <v>0.73009198482766602</v>
      </c>
    </row>
    <row r="31" spans="1:12" x14ac:dyDescent="0.2">
      <c r="A31" s="183" t="s">
        <v>53</v>
      </c>
      <c r="B31" s="184">
        <v>2027154</v>
      </c>
      <c r="C31" s="184">
        <v>2075592</v>
      </c>
      <c r="D31" s="185">
        <v>2.389458324330564</v>
      </c>
      <c r="F31" s="186"/>
      <c r="G31" s="184"/>
      <c r="H31" s="185"/>
      <c r="J31" s="186">
        <v>2027154</v>
      </c>
      <c r="K31" s="184">
        <v>2075592</v>
      </c>
      <c r="L31" s="185">
        <v>2.389458324330564</v>
      </c>
    </row>
    <row r="32" spans="1:12" x14ac:dyDescent="0.2">
      <c r="A32" s="183" t="s">
        <v>97</v>
      </c>
      <c r="B32" s="184">
        <v>661314</v>
      </c>
      <c r="C32" s="184">
        <v>715750</v>
      </c>
      <c r="D32" s="185">
        <v>8.2314906383351936</v>
      </c>
      <c r="F32" s="186">
        <v>66077</v>
      </c>
      <c r="G32" s="184">
        <v>76463</v>
      </c>
      <c r="H32" s="185">
        <v>15.718025939434296</v>
      </c>
      <c r="J32" s="186">
        <v>595237</v>
      </c>
      <c r="K32" s="184">
        <v>639287</v>
      </c>
      <c r="L32" s="185">
        <v>7.400413616761055</v>
      </c>
    </row>
    <row r="33" spans="1:12" x14ac:dyDescent="0.2">
      <c r="A33" s="183" t="s">
        <v>98</v>
      </c>
      <c r="B33" s="184">
        <v>527021</v>
      </c>
      <c r="C33" s="184">
        <v>507247</v>
      </c>
      <c r="D33" s="185">
        <v>-3.7520326514503215</v>
      </c>
      <c r="F33" s="186">
        <v>459952</v>
      </c>
      <c r="G33" s="184">
        <v>432615</v>
      </c>
      <c r="H33" s="185">
        <v>-5.9434462726545378</v>
      </c>
      <c r="J33" s="186">
        <v>67069</v>
      </c>
      <c r="K33" s="184">
        <v>74632</v>
      </c>
      <c r="L33" s="185">
        <v>11.276446644500441</v>
      </c>
    </row>
    <row r="34" spans="1:12" x14ac:dyDescent="0.2">
      <c r="A34" s="183" t="s">
        <v>89</v>
      </c>
      <c r="B34" s="184">
        <v>2722405</v>
      </c>
      <c r="C34" s="184">
        <v>2908607</v>
      </c>
      <c r="D34" s="185">
        <v>6.8396142381460514</v>
      </c>
      <c r="F34" s="186">
        <v>9359</v>
      </c>
      <c r="G34" s="184">
        <v>8163</v>
      </c>
      <c r="H34" s="185">
        <v>-12.779143070840902</v>
      </c>
      <c r="J34" s="186">
        <v>2713046</v>
      </c>
      <c r="K34" s="184">
        <v>2900444</v>
      </c>
      <c r="L34" s="185">
        <v>6.9072916566840368</v>
      </c>
    </row>
    <row r="35" spans="1:12" x14ac:dyDescent="0.2">
      <c r="A35" s="187" t="s">
        <v>87</v>
      </c>
      <c r="B35" s="188">
        <v>12348795</v>
      </c>
      <c r="C35" s="188">
        <v>12676641</v>
      </c>
      <c r="D35" s="189">
        <v>2.6548825209261309</v>
      </c>
      <c r="F35" s="190">
        <v>2534177</v>
      </c>
      <c r="G35" s="188">
        <v>2531153</v>
      </c>
      <c r="H35" s="189">
        <v>-0.11932868146147645</v>
      </c>
      <c r="J35" s="190">
        <v>9814618</v>
      </c>
      <c r="K35" s="188">
        <v>10145488</v>
      </c>
      <c r="L35" s="189">
        <v>3.3711959039057864</v>
      </c>
    </row>
    <row r="36" spans="1:12" x14ac:dyDescent="0.2">
      <c r="A36" s="187"/>
      <c r="B36" s="188"/>
      <c r="C36" s="191"/>
      <c r="D36" s="192"/>
      <c r="F36" s="190"/>
      <c r="G36" s="193"/>
      <c r="H36" s="192"/>
      <c r="J36" s="190"/>
      <c r="K36" s="191"/>
      <c r="L36" s="192"/>
    </row>
    <row r="37" spans="1:12" x14ac:dyDescent="0.2">
      <c r="A37" s="187" t="s">
        <v>100</v>
      </c>
      <c r="B37" s="233" t="s">
        <v>88</v>
      </c>
      <c r="C37" s="229"/>
      <c r="D37" s="192"/>
      <c r="F37" s="228" t="s">
        <v>88</v>
      </c>
      <c r="G37" s="229"/>
      <c r="H37" s="192"/>
      <c r="J37" s="228" t="s">
        <v>88</v>
      </c>
      <c r="K37" s="229"/>
      <c r="L37" s="192"/>
    </row>
    <row r="38" spans="1:12" x14ac:dyDescent="0.2">
      <c r="A38" s="183" t="s">
        <v>24</v>
      </c>
      <c r="B38" s="184">
        <v>335012</v>
      </c>
      <c r="C38" s="184">
        <v>339451</v>
      </c>
      <c r="D38" s="185">
        <v>1.3250271632060941</v>
      </c>
      <c r="F38" s="186">
        <v>335012</v>
      </c>
      <c r="G38" s="184">
        <v>339451</v>
      </c>
      <c r="H38" s="185">
        <v>1.3250271632060941</v>
      </c>
      <c r="J38" s="186"/>
      <c r="K38" s="184"/>
      <c r="L38" s="185"/>
    </row>
    <row r="39" spans="1:12" x14ac:dyDescent="0.2">
      <c r="A39" s="183" t="s">
        <v>94</v>
      </c>
      <c r="B39" s="184">
        <v>282769</v>
      </c>
      <c r="C39" s="184">
        <v>306877</v>
      </c>
      <c r="D39" s="185">
        <v>8.5256870449023765</v>
      </c>
      <c r="F39" s="186">
        <v>256000</v>
      </c>
      <c r="G39" s="184">
        <v>281101</v>
      </c>
      <c r="H39" s="185">
        <v>9.8050781249999996</v>
      </c>
      <c r="J39" s="186">
        <v>26769</v>
      </c>
      <c r="K39" s="184">
        <v>25776</v>
      </c>
      <c r="L39" s="185">
        <v>-3.7095147371960104</v>
      </c>
    </row>
    <row r="40" spans="1:12" x14ac:dyDescent="0.2">
      <c r="A40" s="183" t="s">
        <v>90</v>
      </c>
      <c r="B40" s="184">
        <v>0</v>
      </c>
      <c r="C40" s="184">
        <v>0</v>
      </c>
      <c r="D40" s="185">
        <v>0</v>
      </c>
      <c r="F40" s="186">
        <v>0</v>
      </c>
      <c r="G40" s="184">
        <v>0</v>
      </c>
      <c r="H40" s="185">
        <v>0</v>
      </c>
      <c r="J40" s="186"/>
      <c r="K40" s="184"/>
      <c r="L40" s="185"/>
    </row>
    <row r="41" spans="1:12" x14ac:dyDescent="0.2">
      <c r="A41" s="183" t="s">
        <v>153</v>
      </c>
      <c r="B41" s="184">
        <v>4570082</v>
      </c>
      <c r="C41" s="184">
        <v>4385064</v>
      </c>
      <c r="D41" s="185">
        <v>-4.0484612748742803</v>
      </c>
      <c r="F41" s="186">
        <v>4570082</v>
      </c>
      <c r="G41" s="184">
        <v>4385064</v>
      </c>
      <c r="H41" s="185">
        <v>-4.0484612748742803</v>
      </c>
      <c r="J41" s="186"/>
      <c r="K41" s="184"/>
      <c r="L41" s="185"/>
    </row>
    <row r="42" spans="1:12" x14ac:dyDescent="0.2">
      <c r="A42" s="183" t="s">
        <v>26</v>
      </c>
      <c r="B42" s="184">
        <v>283804</v>
      </c>
      <c r="C42" s="184">
        <v>296626</v>
      </c>
      <c r="D42" s="185">
        <v>4.5179067243590643</v>
      </c>
      <c r="F42" s="186"/>
      <c r="G42" s="184"/>
      <c r="H42" s="185"/>
      <c r="J42" s="186">
        <v>283804</v>
      </c>
      <c r="K42" s="184">
        <v>296626</v>
      </c>
      <c r="L42" s="185">
        <v>4.5179067243590643</v>
      </c>
    </row>
    <row r="43" spans="1:12" x14ac:dyDescent="0.2">
      <c r="A43" s="183" t="s">
        <v>86</v>
      </c>
      <c r="B43" s="184">
        <v>506</v>
      </c>
      <c r="C43" s="184">
        <v>496</v>
      </c>
      <c r="D43" s="185">
        <v>-1.9762845849802371</v>
      </c>
      <c r="F43" s="186"/>
      <c r="G43" s="184"/>
      <c r="H43" s="182"/>
      <c r="J43" s="186">
        <v>506</v>
      </c>
      <c r="K43" s="184">
        <v>496</v>
      </c>
      <c r="L43" s="185">
        <v>-1.9762845849802371</v>
      </c>
    </row>
    <row r="44" spans="1:12" x14ac:dyDescent="0.2">
      <c r="A44" s="183" t="s">
        <v>27</v>
      </c>
      <c r="B44" s="184"/>
      <c r="C44" s="184"/>
      <c r="D44" s="185"/>
      <c r="F44" s="186"/>
      <c r="G44" s="184"/>
      <c r="H44" s="182"/>
      <c r="J44" s="186"/>
      <c r="K44" s="184"/>
      <c r="L44" s="185"/>
    </row>
    <row r="45" spans="1:12" x14ac:dyDescent="0.2">
      <c r="A45" s="183" t="s">
        <v>28</v>
      </c>
      <c r="B45" s="184"/>
      <c r="C45" s="184"/>
      <c r="D45" s="185"/>
      <c r="F45" s="186"/>
      <c r="G45" s="196"/>
      <c r="H45" s="182"/>
      <c r="J45" s="186"/>
      <c r="K45" s="184"/>
      <c r="L45" s="185"/>
    </row>
    <row r="46" spans="1:12" ht="13.5" thickBot="1" x14ac:dyDescent="0.25">
      <c r="A46" s="175" t="s">
        <v>34</v>
      </c>
      <c r="B46" s="197">
        <v>5472173</v>
      </c>
      <c r="C46" s="197">
        <v>5328514</v>
      </c>
      <c r="D46" s="198">
        <v>-2.6252642231888501</v>
      </c>
      <c r="F46" s="199">
        <v>5161094</v>
      </c>
      <c r="G46" s="197">
        <v>5005616</v>
      </c>
      <c r="H46" s="200">
        <v>-3.0125008380006202</v>
      </c>
      <c r="J46" s="199">
        <v>311079</v>
      </c>
      <c r="K46" s="197">
        <v>322898</v>
      </c>
      <c r="L46" s="200">
        <v>3.7993564335747512</v>
      </c>
    </row>
    <row r="48" spans="1:12" x14ac:dyDescent="0.2">
      <c r="A48" s="201" t="s">
        <v>154</v>
      </c>
      <c r="B48" s="201"/>
      <c r="C48" s="201"/>
      <c r="D48" s="201"/>
      <c r="E48" s="201"/>
      <c r="F48" s="201"/>
      <c r="G48" s="201"/>
      <c r="H48" s="201"/>
    </row>
    <row r="49" spans="1:12" x14ac:dyDescent="0.2">
      <c r="A49" s="201" t="s">
        <v>155</v>
      </c>
      <c r="B49" s="201"/>
      <c r="C49" s="201"/>
      <c r="D49" s="201"/>
      <c r="E49" s="201"/>
      <c r="F49" s="201"/>
      <c r="G49" s="201"/>
      <c r="H49" s="201"/>
    </row>
    <row r="50" spans="1:12" x14ac:dyDescent="0.2">
      <c r="A50" s="201" t="s">
        <v>156</v>
      </c>
      <c r="B50" s="201"/>
      <c r="C50" s="201"/>
      <c r="D50" s="201"/>
      <c r="E50" s="201"/>
      <c r="F50" s="201"/>
      <c r="G50" s="201"/>
      <c r="H50" s="201"/>
    </row>
    <row r="51" spans="1:12" x14ac:dyDescent="0.2">
      <c r="H51" s="202"/>
    </row>
    <row r="52" spans="1:12" x14ac:dyDescent="0.2">
      <c r="H52" s="202"/>
    </row>
    <row r="53" spans="1:12" x14ac:dyDescent="0.2">
      <c r="H53" s="202"/>
    </row>
    <row r="54" spans="1:12" ht="12.75" customHeight="1" x14ac:dyDescent="0.2">
      <c r="A54" s="203"/>
      <c r="F54" s="203"/>
      <c r="G54" s="203"/>
      <c r="H54" s="203"/>
      <c r="I54" s="203"/>
      <c r="J54" s="203"/>
      <c r="K54" s="203"/>
      <c r="L54" s="203"/>
    </row>
    <row r="55" spans="1:12" ht="12.75" customHeight="1" x14ac:dyDescent="0.2">
      <c r="A55" s="204" t="s">
        <v>159</v>
      </c>
      <c r="B55" s="205"/>
      <c r="C55" s="205"/>
      <c r="D55" s="205"/>
      <c r="E55" s="205"/>
      <c r="L55" s="235">
        <v>6</v>
      </c>
    </row>
    <row r="56" spans="1:12" ht="12.75" customHeight="1" x14ac:dyDescent="0.2">
      <c r="A56" s="206" t="s">
        <v>160</v>
      </c>
      <c r="L56" s="236"/>
    </row>
    <row r="63" spans="1:12" ht="12.75" customHeight="1" x14ac:dyDescent="0.2"/>
    <row r="64" spans="1:12" ht="12.75" customHeight="1" x14ac:dyDescent="0.2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4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32</v>
      </c>
      <c r="B4" s="97"/>
      <c r="C4" s="97"/>
      <c r="D4" s="237" t="s">
        <v>104</v>
      </c>
      <c r="E4" s="237"/>
      <c r="F4" s="97"/>
      <c r="G4" s="97"/>
      <c r="I4" s="237" t="s">
        <v>91</v>
      </c>
      <c r="J4" s="237"/>
      <c r="K4" s="237"/>
      <c r="L4" s="237"/>
      <c r="M4" s="237"/>
      <c r="N4" s="237"/>
      <c r="P4" s="237" t="s">
        <v>92</v>
      </c>
      <c r="Q4" s="237"/>
      <c r="R4" s="237"/>
      <c r="S4" s="237"/>
      <c r="T4" s="237"/>
      <c r="U4" s="237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4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4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13579963</v>
      </c>
      <c r="C7" s="18">
        <v>14846631</v>
      </c>
      <c r="D7" s="18">
        <v>15943323</v>
      </c>
      <c r="E7" s="80">
        <v>21.148221686666535</v>
      </c>
      <c r="F7" s="81">
        <v>21.480342740863499</v>
      </c>
      <c r="G7" s="79">
        <v>21.569465496257916</v>
      </c>
      <c r="I7" s="95">
        <v>7746136</v>
      </c>
      <c r="J7" s="18">
        <v>8153608</v>
      </c>
      <c r="K7" s="18">
        <v>8670782</v>
      </c>
      <c r="L7" s="80">
        <v>18.890949070129722</v>
      </c>
      <c r="M7" s="81">
        <v>18.712481294938421</v>
      </c>
      <c r="N7" s="79">
        <v>18.780880743000804</v>
      </c>
      <c r="P7" s="95">
        <v>5833827</v>
      </c>
      <c r="Q7" s="18">
        <v>6693023</v>
      </c>
      <c r="R7" s="18">
        <v>7272541</v>
      </c>
      <c r="S7" s="80">
        <v>25.13629433069271</v>
      </c>
      <c r="T7" s="81">
        <v>26.201740888887777</v>
      </c>
      <c r="U7" s="79">
        <v>26.20920801679744</v>
      </c>
    </row>
    <row r="8" spans="1:21" x14ac:dyDescent="0.2">
      <c r="A8" s="17" t="s">
        <v>162</v>
      </c>
      <c r="B8" s="18">
        <v>2053632</v>
      </c>
      <c r="C8" s="18">
        <v>2841140</v>
      </c>
      <c r="D8" s="18">
        <v>3550905</v>
      </c>
      <c r="E8" s="80">
        <v>3.1981430876381891</v>
      </c>
      <c r="F8" s="81">
        <v>4.110606707661618</v>
      </c>
      <c r="G8" s="79">
        <v>4.8039623156345588</v>
      </c>
      <c r="I8" s="95">
        <v>1578918</v>
      </c>
      <c r="J8" s="18">
        <v>2260117</v>
      </c>
      <c r="K8" s="18">
        <v>2800139</v>
      </c>
      <c r="L8" s="80">
        <v>3.8505984821220647</v>
      </c>
      <c r="M8" s="81">
        <v>5.1869549145448666</v>
      </c>
      <c r="N8" s="79">
        <v>6.0650903947101344</v>
      </c>
      <c r="P8" s="95">
        <v>474714</v>
      </c>
      <c r="Q8" s="18">
        <v>581023</v>
      </c>
      <c r="R8" s="18">
        <v>750766</v>
      </c>
      <c r="S8" s="80">
        <v>2.0454070418784203</v>
      </c>
      <c r="T8" s="81">
        <v>2.2745796774468343</v>
      </c>
      <c r="U8" s="79">
        <v>2.705654360138904</v>
      </c>
    </row>
    <row r="9" spans="1:21" x14ac:dyDescent="0.2">
      <c r="A9" s="17" t="s">
        <v>82</v>
      </c>
      <c r="B9" s="18">
        <v>16679208</v>
      </c>
      <c r="C9" s="18">
        <v>18123312</v>
      </c>
      <c r="D9" s="18">
        <v>19505808</v>
      </c>
      <c r="E9" s="80">
        <v>25.974709087353325</v>
      </c>
      <c r="F9" s="81">
        <v>26.221097120256058</v>
      </c>
      <c r="G9" s="79">
        <v>26.3890942078155</v>
      </c>
      <c r="I9" s="95">
        <v>9788678</v>
      </c>
      <c r="J9" s="18">
        <v>10432395</v>
      </c>
      <c r="K9" s="18">
        <v>10932367</v>
      </c>
      <c r="L9" s="80">
        <v>23.87221416741189</v>
      </c>
      <c r="M9" s="81">
        <v>23.942283747134901</v>
      </c>
      <c r="N9" s="79">
        <v>23.679465227671216</v>
      </c>
      <c r="P9" s="95">
        <v>6890530</v>
      </c>
      <c r="Q9" s="18">
        <v>7690917</v>
      </c>
      <c r="R9" s="18">
        <v>8573441</v>
      </c>
      <c r="S9" s="80">
        <v>29.689325750398158</v>
      </c>
      <c r="T9" s="81">
        <v>30.108280582920766</v>
      </c>
      <c r="U9" s="79">
        <v>30.897467417335957</v>
      </c>
    </row>
    <row r="10" spans="1:21" x14ac:dyDescent="0.2">
      <c r="A10" s="17" t="s">
        <v>84</v>
      </c>
      <c r="B10" s="18">
        <v>8360170</v>
      </c>
      <c r="C10" s="18">
        <v>9148675</v>
      </c>
      <c r="D10" s="18">
        <v>9716261</v>
      </c>
      <c r="E10" s="80">
        <v>13.019382195534623</v>
      </c>
      <c r="F10" s="81">
        <v>13.236449038490239</v>
      </c>
      <c r="G10" s="79">
        <v>13.144973378017646</v>
      </c>
      <c r="I10" s="95">
        <v>5370550</v>
      </c>
      <c r="J10" s="18">
        <v>6014756</v>
      </c>
      <c r="K10" s="18">
        <v>6453615</v>
      </c>
      <c r="L10" s="80">
        <v>13.097470342450118</v>
      </c>
      <c r="M10" s="81">
        <v>13.803828825670628</v>
      </c>
      <c r="N10" s="79">
        <v>13.978505476927126</v>
      </c>
      <c r="P10" s="95">
        <v>2989620</v>
      </c>
      <c r="Q10" s="18">
        <v>3133919</v>
      </c>
      <c r="R10" s="18">
        <v>3262646</v>
      </c>
      <c r="S10" s="80">
        <v>12.881418707981148</v>
      </c>
      <c r="T10" s="81">
        <v>12.268616678108277</v>
      </c>
      <c r="U10" s="79">
        <v>11.758114213336453</v>
      </c>
    </row>
    <row r="11" spans="1:21" x14ac:dyDescent="0.2">
      <c r="A11" s="17" t="s">
        <v>152</v>
      </c>
      <c r="B11" s="18">
        <v>9033925</v>
      </c>
      <c r="C11" s="18">
        <v>9613411</v>
      </c>
      <c r="D11" s="18">
        <v>10266360</v>
      </c>
      <c r="E11" s="80">
        <v>14.068628066270795</v>
      </c>
      <c r="F11" s="81">
        <v>13.908836502287105</v>
      </c>
      <c r="G11" s="79">
        <v>13.889193475673949</v>
      </c>
      <c r="I11" s="95">
        <v>7928346</v>
      </c>
      <c r="J11" s="18">
        <v>8326692</v>
      </c>
      <c r="K11" s="18">
        <v>8772303</v>
      </c>
      <c r="L11" s="80">
        <v>19.335315116642246</v>
      </c>
      <c r="M11" s="81">
        <v>19.109708033390049</v>
      </c>
      <c r="N11" s="79">
        <v>19.000774841815673</v>
      </c>
      <c r="P11" s="95">
        <v>1105579</v>
      </c>
      <c r="Q11" s="18">
        <v>1286719</v>
      </c>
      <c r="R11" s="18">
        <v>1494057</v>
      </c>
      <c r="S11" s="80">
        <v>4.7636241441223603</v>
      </c>
      <c r="T11" s="81">
        <v>5.0372272491531538</v>
      </c>
      <c r="U11" s="79">
        <v>5.384369878691964</v>
      </c>
    </row>
    <row r="12" spans="1:21" x14ac:dyDescent="0.2">
      <c r="A12" s="17" t="s">
        <v>163</v>
      </c>
      <c r="B12" s="18">
        <v>581186</v>
      </c>
      <c r="C12" s="18">
        <v>628214</v>
      </c>
      <c r="D12" s="18">
        <v>683402</v>
      </c>
      <c r="E12" s="80">
        <v>0.90508717653994897</v>
      </c>
      <c r="F12" s="81">
        <v>0.90891004394254982</v>
      </c>
      <c r="G12" s="79">
        <v>0.92456358433393415</v>
      </c>
      <c r="I12" s="95">
        <v>581186</v>
      </c>
      <c r="J12" s="18">
        <v>628214</v>
      </c>
      <c r="K12" s="18">
        <v>655591</v>
      </c>
      <c r="L12" s="80">
        <v>1.4173718517558189</v>
      </c>
      <c r="M12" s="81">
        <v>1.4417473496663618</v>
      </c>
      <c r="N12" s="79">
        <v>1.4200076056790081</v>
      </c>
      <c r="P12" s="95">
        <v>0</v>
      </c>
      <c r="Q12" s="18">
        <v>0</v>
      </c>
      <c r="R12" s="18">
        <v>27811</v>
      </c>
      <c r="S12" s="80" t="s">
        <v>164</v>
      </c>
      <c r="T12" s="81" t="s">
        <v>164</v>
      </c>
      <c r="U12" s="79">
        <v>0.10022690613296695</v>
      </c>
    </row>
    <row r="13" spans="1:21" x14ac:dyDescent="0.2">
      <c r="A13" s="17" t="s">
        <v>165</v>
      </c>
      <c r="B13" s="18">
        <v>929446</v>
      </c>
      <c r="C13" s="18">
        <v>993873</v>
      </c>
      <c r="D13" s="18">
        <v>1046457</v>
      </c>
      <c r="E13" s="80">
        <v>1.4474362009517598</v>
      </c>
      <c r="F13" s="81">
        <v>1.4379513224845575</v>
      </c>
      <c r="G13" s="79">
        <v>1.4157348599672459</v>
      </c>
      <c r="I13" s="95">
        <v>908783</v>
      </c>
      <c r="J13" s="18">
        <v>972533</v>
      </c>
      <c r="K13" s="18">
        <v>1024043</v>
      </c>
      <c r="L13" s="80">
        <v>2.2163015687821255</v>
      </c>
      <c r="M13" s="81">
        <v>2.2319573826961445</v>
      </c>
      <c r="N13" s="79">
        <v>2.218073232461014</v>
      </c>
      <c r="P13" s="95">
        <v>20663</v>
      </c>
      <c r="Q13" s="18">
        <v>21340</v>
      </c>
      <c r="R13" s="18">
        <v>22414</v>
      </c>
      <c r="S13" s="80">
        <v>8.9030965394603478E-2</v>
      </c>
      <c r="T13" s="81">
        <v>8.3541495460103019E-2</v>
      </c>
      <c r="U13" s="79">
        <v>8.0776882315066745E-2</v>
      </c>
    </row>
    <row r="14" spans="1:21" x14ac:dyDescent="0.2">
      <c r="A14" s="17" t="s">
        <v>166</v>
      </c>
      <c r="B14" s="18">
        <v>1400081</v>
      </c>
      <c r="C14" s="18">
        <v>1364466</v>
      </c>
      <c r="D14" s="18">
        <v>1130885</v>
      </c>
      <c r="E14" s="80">
        <v>2.1803611222865458</v>
      </c>
      <c r="F14" s="81">
        <v>1.9741311909924248</v>
      </c>
      <c r="G14" s="79">
        <v>1.5299561445086218</v>
      </c>
      <c r="I14" s="95">
        <v>625918</v>
      </c>
      <c r="J14" s="18">
        <v>634211</v>
      </c>
      <c r="K14" s="18">
        <v>657299</v>
      </c>
      <c r="L14" s="80">
        <v>1.5264623626641018</v>
      </c>
      <c r="M14" s="81">
        <v>1.4555104285788807</v>
      </c>
      <c r="N14" s="79">
        <v>1.4237071271649646</v>
      </c>
      <c r="P14" s="95">
        <v>774163</v>
      </c>
      <c r="Q14" s="18">
        <v>730255</v>
      </c>
      <c r="R14" s="18">
        <v>473586</v>
      </c>
      <c r="S14" s="80">
        <v>3.3356472565833815</v>
      </c>
      <c r="T14" s="81">
        <v>2.8587907576015716</v>
      </c>
      <c r="U14" s="79">
        <v>1.7067368871269384</v>
      </c>
    </row>
    <row r="15" spans="1:21" x14ac:dyDescent="0.2">
      <c r="A15" s="17" t="s">
        <v>167</v>
      </c>
      <c r="B15" s="18">
        <v>1499482</v>
      </c>
      <c r="C15" s="18">
        <v>1276001</v>
      </c>
      <c r="D15" s="18">
        <v>1297583</v>
      </c>
      <c r="E15" s="80">
        <v>2.3351593631857543</v>
      </c>
      <c r="F15" s="81">
        <v>1.8461386167464231</v>
      </c>
      <c r="G15" s="79">
        <v>1.7554791900678945</v>
      </c>
      <c r="I15" s="95">
        <v>338710</v>
      </c>
      <c r="J15" s="18">
        <v>240400</v>
      </c>
      <c r="K15" s="18">
        <v>160226</v>
      </c>
      <c r="L15" s="80">
        <v>0.82603163171207405</v>
      </c>
      <c r="M15" s="81">
        <v>0.55171655337161118</v>
      </c>
      <c r="N15" s="79">
        <v>0.34704890492322921</v>
      </c>
      <c r="P15" s="95">
        <v>1160772</v>
      </c>
      <c r="Q15" s="18">
        <v>1035601</v>
      </c>
      <c r="R15" s="18">
        <v>1137357</v>
      </c>
      <c r="S15" s="80">
        <v>5.0014350173268483</v>
      </c>
      <c r="T15" s="81">
        <v>4.0541544629792945</v>
      </c>
      <c r="U15" s="79">
        <v>4.0988735852242959</v>
      </c>
    </row>
    <row r="16" spans="1:21" x14ac:dyDescent="0.2">
      <c r="A16" s="17" t="s">
        <v>168</v>
      </c>
      <c r="B16" s="18">
        <v>1428933</v>
      </c>
      <c r="C16" s="18">
        <v>1588421</v>
      </c>
      <c r="D16" s="18">
        <v>1770064</v>
      </c>
      <c r="E16" s="80">
        <v>2.2252926506054154</v>
      </c>
      <c r="F16" s="81">
        <v>2.2981528601866064</v>
      </c>
      <c r="G16" s="79">
        <v>2.3946911427541342</v>
      </c>
      <c r="I16" s="95">
        <v>679678</v>
      </c>
      <c r="J16" s="18">
        <v>762271</v>
      </c>
      <c r="K16" s="18">
        <v>841249</v>
      </c>
      <c r="L16" s="80">
        <v>1.6575699783850464</v>
      </c>
      <c r="M16" s="81">
        <v>1.7494073579664371</v>
      </c>
      <c r="N16" s="79">
        <v>1.8221421256085881</v>
      </c>
      <c r="P16" s="95">
        <v>749255</v>
      </c>
      <c r="Q16" s="18">
        <v>826150</v>
      </c>
      <c r="R16" s="18">
        <v>928815</v>
      </c>
      <c r="S16" s="80">
        <v>3.2283257986126714</v>
      </c>
      <c r="T16" s="81">
        <v>3.2341989913010361</v>
      </c>
      <c r="U16" s="79">
        <v>3.3473177454924921</v>
      </c>
    </row>
    <row r="17" spans="1:21" x14ac:dyDescent="0.2">
      <c r="A17" s="17" t="s">
        <v>169</v>
      </c>
      <c r="B17" s="18">
        <v>709713</v>
      </c>
      <c r="C17" s="18">
        <v>941269</v>
      </c>
      <c r="D17" s="18">
        <v>1047966</v>
      </c>
      <c r="E17" s="80">
        <v>1.1052436488898507</v>
      </c>
      <c r="F17" s="81">
        <v>1.3618430155198067</v>
      </c>
      <c r="G17" s="79">
        <v>1.4177763618193913</v>
      </c>
      <c r="I17" s="95">
        <v>0</v>
      </c>
      <c r="J17" s="18">
        <v>0</v>
      </c>
      <c r="K17" s="18">
        <v>0</v>
      </c>
      <c r="L17" s="80" t="s">
        <v>164</v>
      </c>
      <c r="M17" s="81" t="s">
        <v>164</v>
      </c>
      <c r="N17" s="79" t="s">
        <v>164</v>
      </c>
      <c r="P17" s="95">
        <v>709713</v>
      </c>
      <c r="Q17" s="18">
        <v>941269</v>
      </c>
      <c r="R17" s="18">
        <v>1047966</v>
      </c>
      <c r="S17" s="80">
        <v>3.057950614291256</v>
      </c>
      <c r="T17" s="81">
        <v>3.6848650370307268</v>
      </c>
      <c r="U17" s="79">
        <v>3.7767210784416543</v>
      </c>
    </row>
    <row r="18" spans="1:21" x14ac:dyDescent="0.2">
      <c r="A18" s="17" t="s">
        <v>170</v>
      </c>
      <c r="B18" s="18">
        <v>184709</v>
      </c>
      <c r="C18" s="18">
        <v>206044</v>
      </c>
      <c r="D18" s="18">
        <v>219945</v>
      </c>
      <c r="E18" s="80">
        <v>0.28764930210211093</v>
      </c>
      <c r="F18" s="81">
        <v>0.29810774846485233</v>
      </c>
      <c r="G18" s="79">
        <v>0.29756005624263193</v>
      </c>
      <c r="I18" s="95">
        <v>184709</v>
      </c>
      <c r="J18" s="18">
        <v>206044</v>
      </c>
      <c r="K18" s="18">
        <v>219945</v>
      </c>
      <c r="L18" s="80">
        <v>0.45046050208705229</v>
      </c>
      <c r="M18" s="81">
        <v>0.47286974011189792</v>
      </c>
      <c r="N18" s="79">
        <v>0.47640003116435314</v>
      </c>
      <c r="P18" s="95">
        <v>0</v>
      </c>
      <c r="Q18" s="18">
        <v>0</v>
      </c>
      <c r="R18" s="18">
        <v>0</v>
      </c>
      <c r="S18" s="80" t="s">
        <v>164</v>
      </c>
      <c r="T18" s="81" t="s">
        <v>164</v>
      </c>
      <c r="U18" s="79" t="s">
        <v>164</v>
      </c>
    </row>
    <row r="19" spans="1:21" x14ac:dyDescent="0.2">
      <c r="A19" s="17" t="s">
        <v>171</v>
      </c>
      <c r="B19" s="18">
        <v>49710</v>
      </c>
      <c r="C19" s="18">
        <v>49230</v>
      </c>
      <c r="D19" s="18">
        <v>49428</v>
      </c>
      <c r="E19" s="80">
        <v>7.7413914901255126E-2</v>
      </c>
      <c r="F19" s="81">
        <v>7.122674990256779E-2</v>
      </c>
      <c r="G19" s="79">
        <v>6.687034695019578E-2</v>
      </c>
      <c r="I19" s="95">
        <v>48853</v>
      </c>
      <c r="J19" s="18">
        <v>49230</v>
      </c>
      <c r="K19" s="18">
        <v>49428</v>
      </c>
      <c r="L19" s="80">
        <v>0.11914063152558221</v>
      </c>
      <c r="M19" s="81">
        <v>0.11298255375409492</v>
      </c>
      <c r="N19" s="79">
        <v>0.10706085948937982</v>
      </c>
      <c r="P19" s="95">
        <v>857</v>
      </c>
      <c r="Q19" s="18">
        <v>0</v>
      </c>
      <c r="R19" s="18">
        <v>0</v>
      </c>
      <c r="S19" s="80">
        <v>3.6925682303235339E-3</v>
      </c>
      <c r="T19" s="81" t="s">
        <v>164</v>
      </c>
      <c r="U19" s="79" t="s">
        <v>164</v>
      </c>
    </row>
    <row r="20" spans="1:21" x14ac:dyDescent="0.2">
      <c r="A20" s="17" t="s">
        <v>172</v>
      </c>
      <c r="B20" s="18">
        <v>71275</v>
      </c>
      <c r="C20" s="18">
        <v>68734</v>
      </c>
      <c r="D20" s="18">
        <v>63635</v>
      </c>
      <c r="E20" s="80">
        <v>0.11099732014860107</v>
      </c>
      <c r="F20" s="81">
        <v>9.9445448462382596E-2</v>
      </c>
      <c r="G20" s="79">
        <v>8.6090768960421393E-2</v>
      </c>
      <c r="I20" s="95">
        <v>0</v>
      </c>
      <c r="J20" s="18">
        <v>0</v>
      </c>
      <c r="K20" s="18">
        <v>0</v>
      </c>
      <c r="L20" s="80" t="s">
        <v>164</v>
      </c>
      <c r="M20" s="81" t="s">
        <v>164</v>
      </c>
      <c r="N20" s="79" t="s">
        <v>164</v>
      </c>
      <c r="P20" s="95">
        <v>71275</v>
      </c>
      <c r="Q20" s="18">
        <v>68734</v>
      </c>
      <c r="R20" s="18">
        <v>63635</v>
      </c>
      <c r="S20" s="80">
        <v>0.30710361798869301</v>
      </c>
      <c r="T20" s="81">
        <v>0.26907877923874046</v>
      </c>
      <c r="U20" s="79">
        <v>0.22933152967427822</v>
      </c>
    </row>
    <row r="21" spans="1:21" x14ac:dyDescent="0.2">
      <c r="A21" s="17" t="s">
        <v>173</v>
      </c>
      <c r="B21" s="18">
        <v>2726105</v>
      </c>
      <c r="C21" s="18">
        <v>2872640</v>
      </c>
      <c r="D21" s="18">
        <v>2972108</v>
      </c>
      <c r="E21" s="80">
        <v>4.2453924860568524</v>
      </c>
      <c r="F21" s="81">
        <v>4.1561814105243213</v>
      </c>
      <c r="G21" s="79">
        <v>4.0209171549213503</v>
      </c>
      <c r="I21" s="95">
        <v>1892458</v>
      </c>
      <c r="J21" s="18">
        <v>1973858</v>
      </c>
      <c r="K21" s="18">
        <v>1975532</v>
      </c>
      <c r="L21" s="80">
        <v>4.6152465816969332</v>
      </c>
      <c r="M21" s="81">
        <v>4.5299922321338677</v>
      </c>
      <c r="N21" s="79">
        <v>4.2789947776315751</v>
      </c>
      <c r="P21" s="95">
        <v>833647</v>
      </c>
      <c r="Q21" s="18">
        <v>898782</v>
      </c>
      <c r="R21" s="18">
        <v>996576</v>
      </c>
      <c r="S21" s="80">
        <v>3.5919468232258147</v>
      </c>
      <c r="T21" s="81">
        <v>3.5185375994668378</v>
      </c>
      <c r="U21" s="79">
        <v>3.5915187949504754</v>
      </c>
    </row>
    <row r="22" spans="1:21" x14ac:dyDescent="0.2">
      <c r="A22" s="17" t="s">
        <v>174</v>
      </c>
      <c r="B22" s="18">
        <v>0</v>
      </c>
      <c r="C22" s="18">
        <v>0</v>
      </c>
      <c r="D22" s="18">
        <v>1205</v>
      </c>
      <c r="E22" s="80" t="s">
        <v>164</v>
      </c>
      <c r="F22" s="81" t="s">
        <v>164</v>
      </c>
      <c r="G22" s="79">
        <v>1.6302251370677737E-3</v>
      </c>
      <c r="I22" s="95">
        <v>0</v>
      </c>
      <c r="J22" s="18">
        <v>0</v>
      </c>
      <c r="K22" s="18">
        <v>1205</v>
      </c>
      <c r="L22" s="80" t="s">
        <v>164</v>
      </c>
      <c r="M22" s="81" t="s">
        <v>164</v>
      </c>
      <c r="N22" s="79">
        <v>2.6100254043194687E-3</v>
      </c>
      <c r="P22" s="95">
        <v>0</v>
      </c>
      <c r="Q22" s="18">
        <v>0</v>
      </c>
      <c r="R22" s="18">
        <v>0</v>
      </c>
      <c r="S22" s="80" t="s">
        <v>164</v>
      </c>
      <c r="T22" s="81" t="s">
        <v>164</v>
      </c>
      <c r="U22" s="79" t="s">
        <v>164</v>
      </c>
    </row>
    <row r="23" spans="1:21" x14ac:dyDescent="0.2">
      <c r="A23" s="17" t="s">
        <v>175</v>
      </c>
      <c r="B23" s="18">
        <v>0</v>
      </c>
      <c r="C23" s="18">
        <v>0</v>
      </c>
      <c r="D23" s="18">
        <v>38726</v>
      </c>
      <c r="E23" s="80" t="s">
        <v>164</v>
      </c>
      <c r="F23" s="81" t="s">
        <v>164</v>
      </c>
      <c r="G23" s="79">
        <v>5.2391783118744067E-2</v>
      </c>
      <c r="I23" s="95">
        <v>0</v>
      </c>
      <c r="J23" s="18">
        <v>0</v>
      </c>
      <c r="K23" s="18">
        <v>10402</v>
      </c>
      <c r="L23" s="80" t="s">
        <v>164</v>
      </c>
      <c r="M23" s="81" t="s">
        <v>164</v>
      </c>
      <c r="N23" s="79">
        <v>2.2530692328407563E-2</v>
      </c>
      <c r="P23" s="95">
        <v>0</v>
      </c>
      <c r="Q23" s="18">
        <v>0</v>
      </c>
      <c r="R23" s="18">
        <v>28324</v>
      </c>
      <c r="S23" s="80" t="s">
        <v>164</v>
      </c>
      <c r="T23" s="81" t="s">
        <v>164</v>
      </c>
      <c r="U23" s="79">
        <v>0.10207568549531322</v>
      </c>
    </row>
    <row r="24" spans="1:21" x14ac:dyDescent="0.2">
      <c r="A24" s="17" t="s">
        <v>176</v>
      </c>
      <c r="B24" s="18">
        <v>90592</v>
      </c>
      <c r="C24" s="18">
        <v>95272</v>
      </c>
      <c r="D24" s="18">
        <v>100789</v>
      </c>
      <c r="E24" s="80">
        <v>0.14107989094215459</v>
      </c>
      <c r="F24" s="81">
        <v>0.13784105051223725</v>
      </c>
      <c r="G24" s="79">
        <v>0.13635581853935588</v>
      </c>
      <c r="I24" s="95">
        <v>0</v>
      </c>
      <c r="J24" s="18">
        <v>0</v>
      </c>
      <c r="K24" s="18">
        <v>0</v>
      </c>
      <c r="L24" s="80" t="s">
        <v>164</v>
      </c>
      <c r="M24" s="81" t="s">
        <v>164</v>
      </c>
      <c r="N24" s="79" t="s">
        <v>164</v>
      </c>
      <c r="P24" s="95">
        <v>90592</v>
      </c>
      <c r="Q24" s="18">
        <v>95272</v>
      </c>
      <c r="R24" s="18">
        <v>100789</v>
      </c>
      <c r="S24" s="80">
        <v>0.39033505381735073</v>
      </c>
      <c r="T24" s="81">
        <v>0.37296932312441122</v>
      </c>
      <c r="U24" s="79">
        <v>0.36322928489574652</v>
      </c>
    </row>
    <row r="25" spans="1:21" x14ac:dyDescent="0.2">
      <c r="A25" s="17" t="s">
        <v>177</v>
      </c>
      <c r="B25" s="18">
        <v>2204884</v>
      </c>
      <c r="C25" s="18">
        <v>2254408</v>
      </c>
      <c r="D25" s="18">
        <v>2472280</v>
      </c>
      <c r="E25" s="80">
        <v>3.433689445647536</v>
      </c>
      <c r="F25" s="81">
        <v>3.261713483533375</v>
      </c>
      <c r="G25" s="79">
        <v>3.3447078853692247</v>
      </c>
      <c r="I25" s="95">
        <v>1854701</v>
      </c>
      <c r="J25" s="18">
        <v>1864956</v>
      </c>
      <c r="K25" s="18">
        <v>2017293</v>
      </c>
      <c r="L25" s="80">
        <v>4.5231664059756591</v>
      </c>
      <c r="M25" s="81">
        <v>4.2800627974613423</v>
      </c>
      <c r="N25" s="79">
        <v>4.3694489443616877</v>
      </c>
      <c r="P25" s="95">
        <v>350183</v>
      </c>
      <c r="Q25" s="18">
        <v>389452</v>
      </c>
      <c r="R25" s="18">
        <v>454987</v>
      </c>
      <c r="S25" s="80">
        <v>1.5088385304543595</v>
      </c>
      <c r="T25" s="81">
        <v>1.5246205477941914</v>
      </c>
      <c r="U25" s="79">
        <v>1.6397087246312694</v>
      </c>
    </row>
    <row r="26" spans="1:21" x14ac:dyDescent="0.2">
      <c r="A26" s="17" t="s">
        <v>178</v>
      </c>
      <c r="B26" s="18">
        <v>350658</v>
      </c>
      <c r="C26" s="18">
        <v>381576</v>
      </c>
      <c r="D26" s="18">
        <v>476833</v>
      </c>
      <c r="E26" s="80">
        <v>0.54608345547061599</v>
      </c>
      <c r="F26" s="81">
        <v>0.55207024823932982</v>
      </c>
      <c r="G26" s="79">
        <v>0.64509970355472013</v>
      </c>
      <c r="H26"/>
      <c r="I26" s="95">
        <v>70147</v>
      </c>
      <c r="J26" s="18">
        <v>86335</v>
      </c>
      <c r="K26" s="18">
        <v>132789</v>
      </c>
      <c r="L26" s="80">
        <v>0.17107153869005007</v>
      </c>
      <c r="M26" s="81">
        <v>0.19813830547145614</v>
      </c>
      <c r="N26" s="79">
        <v>0.28762046756363313</v>
      </c>
      <c r="O26"/>
      <c r="P26" s="95">
        <v>280511</v>
      </c>
      <c r="Q26" s="18">
        <v>295241</v>
      </c>
      <c r="R26" s="18">
        <v>344044</v>
      </c>
      <c r="S26" s="80">
        <v>1.2086417816292705</v>
      </c>
      <c r="T26" s="81">
        <v>1.1558048107374075</v>
      </c>
      <c r="U26" s="79">
        <v>1.2398858614796477</v>
      </c>
    </row>
    <row r="27" spans="1:21" x14ac:dyDescent="0.2">
      <c r="A27" s="17" t="s">
        <v>179</v>
      </c>
      <c r="B27" s="18">
        <v>570802</v>
      </c>
      <c r="C27" s="18">
        <v>653790</v>
      </c>
      <c r="D27" s="18">
        <v>656435</v>
      </c>
      <c r="E27" s="80">
        <v>0.88891606223026021</v>
      </c>
      <c r="F27" s="81">
        <v>0.94591380903513711</v>
      </c>
      <c r="G27" s="79">
        <v>0.88808036336189544</v>
      </c>
      <c r="H27"/>
      <c r="I27" s="95">
        <v>237901</v>
      </c>
      <c r="J27" s="18">
        <v>270943</v>
      </c>
      <c r="K27" s="18">
        <v>290393</v>
      </c>
      <c r="L27" s="80">
        <v>0.580182903415707</v>
      </c>
      <c r="M27" s="81">
        <v>0.62181255457639129</v>
      </c>
      <c r="N27" s="79">
        <v>0.628990130486758</v>
      </c>
      <c r="O27"/>
      <c r="P27" s="95">
        <v>332901</v>
      </c>
      <c r="Q27" s="18">
        <v>382847</v>
      </c>
      <c r="R27" s="18">
        <v>366042</v>
      </c>
      <c r="S27" s="80">
        <v>1.4343753284048248</v>
      </c>
      <c r="T27" s="81">
        <v>1.4987633979575474</v>
      </c>
      <c r="U27" s="79">
        <v>1.3191635386977631</v>
      </c>
    </row>
    <row r="28" spans="1:21" x14ac:dyDescent="0.2">
      <c r="A28" s="17" t="s">
        <v>180</v>
      </c>
      <c r="B28" s="18">
        <v>101474</v>
      </c>
      <c r="C28" s="18">
        <v>138073</v>
      </c>
      <c r="D28" s="18">
        <v>154250</v>
      </c>
      <c r="E28" s="80">
        <v>0.1580265459804861</v>
      </c>
      <c r="F28" s="81">
        <v>0.19976622058292187</v>
      </c>
      <c r="G28" s="79">
        <v>0.20868234638398681</v>
      </c>
      <c r="H28"/>
      <c r="I28" s="95">
        <v>54928</v>
      </c>
      <c r="J28" s="18">
        <v>74595</v>
      </c>
      <c r="K28" s="18">
        <v>85778</v>
      </c>
      <c r="L28" s="80">
        <v>0.13395608475297688</v>
      </c>
      <c r="M28" s="81">
        <v>0.17119507611795068</v>
      </c>
      <c r="N28" s="79">
        <v>0.18579482085619534</v>
      </c>
      <c r="O28"/>
      <c r="P28" s="95">
        <v>46546</v>
      </c>
      <c r="Q28" s="18">
        <v>63478</v>
      </c>
      <c r="R28" s="18">
        <v>68472</v>
      </c>
      <c r="S28" s="80">
        <v>0.20055341989339465</v>
      </c>
      <c r="T28" s="81">
        <v>0.24850267332785472</v>
      </c>
      <c r="U28" s="79">
        <v>0.24676339278474391</v>
      </c>
    </row>
    <row r="29" spans="1:21" x14ac:dyDescent="0.2">
      <c r="A29" s="17" t="s">
        <v>181</v>
      </c>
      <c r="B29" s="18">
        <v>150265</v>
      </c>
      <c r="C29" s="18">
        <v>176180</v>
      </c>
      <c r="D29" s="18">
        <v>189452</v>
      </c>
      <c r="E29" s="80">
        <v>0.23400929234836254</v>
      </c>
      <c r="F29" s="81">
        <v>0.25490003651908172</v>
      </c>
      <c r="G29" s="79">
        <v>0.25630656652926465</v>
      </c>
      <c r="I29" s="95">
        <v>0</v>
      </c>
      <c r="J29" s="18">
        <v>0</v>
      </c>
      <c r="K29" s="18">
        <v>0</v>
      </c>
      <c r="L29" s="80" t="s">
        <v>164</v>
      </c>
      <c r="M29" s="81" t="s">
        <v>164</v>
      </c>
      <c r="N29" s="79" t="s">
        <v>164</v>
      </c>
      <c r="P29" s="95">
        <v>150265</v>
      </c>
      <c r="Q29" s="18">
        <v>176180</v>
      </c>
      <c r="R29" s="18">
        <v>189452</v>
      </c>
      <c r="S29" s="80">
        <v>0.64744896747907332</v>
      </c>
      <c r="T29" s="81">
        <v>0.6897066855745525</v>
      </c>
      <c r="U29" s="79">
        <v>0.68275818275872335</v>
      </c>
    </row>
    <row r="30" spans="1:21" x14ac:dyDescent="0.2">
      <c r="A30" s="17" t="s">
        <v>182</v>
      </c>
      <c r="B30" s="18">
        <v>25029</v>
      </c>
      <c r="C30" s="18">
        <v>24506</v>
      </c>
      <c r="D30" s="18">
        <v>25107</v>
      </c>
      <c r="E30" s="80">
        <v>3.8977929512442458E-2</v>
      </c>
      <c r="F30" s="81">
        <v>3.5455672011219304E-2</v>
      </c>
      <c r="G30" s="79">
        <v>3.3966856860050285E-2</v>
      </c>
      <c r="I30" s="95">
        <v>0</v>
      </c>
      <c r="J30" s="18">
        <v>0</v>
      </c>
      <c r="K30" s="18">
        <v>0</v>
      </c>
      <c r="L30" s="80" t="s">
        <v>164</v>
      </c>
      <c r="M30" s="81" t="s">
        <v>164</v>
      </c>
      <c r="N30" s="79" t="s">
        <v>164</v>
      </c>
      <c r="P30" s="95">
        <v>25029</v>
      </c>
      <c r="Q30" s="18">
        <v>24506</v>
      </c>
      <c r="R30" s="18">
        <v>25107</v>
      </c>
      <c r="S30" s="80">
        <v>0.10784281241163096</v>
      </c>
      <c r="T30" s="81">
        <v>9.5935702331081757E-2</v>
      </c>
      <c r="U30" s="79">
        <v>9.0482073002783117E-2</v>
      </c>
    </row>
    <row r="31" spans="1:21" x14ac:dyDescent="0.2">
      <c r="A31" s="17" t="s">
        <v>183</v>
      </c>
      <c r="B31" s="18">
        <v>57408</v>
      </c>
      <c r="C31" s="18">
        <v>58651</v>
      </c>
      <c r="D31" s="18">
        <v>60914</v>
      </c>
      <c r="E31" s="80">
        <v>8.9402092670514077E-2</v>
      </c>
      <c r="F31" s="81">
        <v>8.4857203098425829E-2</v>
      </c>
      <c r="G31" s="79">
        <v>8.2409571783689933E-2</v>
      </c>
      <c r="I31" s="95">
        <v>0</v>
      </c>
      <c r="J31" s="18">
        <v>0</v>
      </c>
      <c r="K31" s="18">
        <v>0</v>
      </c>
      <c r="L31" s="80" t="s">
        <v>164</v>
      </c>
      <c r="M31" s="81" t="s">
        <v>164</v>
      </c>
      <c r="N31" s="79" t="s">
        <v>164</v>
      </c>
      <c r="P31" s="95">
        <v>57408</v>
      </c>
      <c r="Q31" s="18">
        <v>58651</v>
      </c>
      <c r="R31" s="18">
        <v>60914</v>
      </c>
      <c r="S31" s="80">
        <v>0.24735467557341126</v>
      </c>
      <c r="T31" s="81">
        <v>0.22960600985147622</v>
      </c>
      <c r="U31" s="79">
        <v>0.21952543095119015</v>
      </c>
    </row>
    <row r="32" spans="1:21" x14ac:dyDescent="0.2">
      <c r="A32" s="17" t="s">
        <v>184</v>
      </c>
      <c r="B32" s="18">
        <v>1146349</v>
      </c>
      <c r="C32" s="18">
        <v>434950</v>
      </c>
      <c r="D32" s="18">
        <v>0</v>
      </c>
      <c r="E32" s="80">
        <v>1.7852215637324265</v>
      </c>
      <c r="F32" s="81">
        <v>0.62929260349628002</v>
      </c>
      <c r="G32" s="79" t="s">
        <v>164</v>
      </c>
      <c r="I32" s="95">
        <v>910471</v>
      </c>
      <c r="J32" s="18">
        <v>316513</v>
      </c>
      <c r="K32" s="18">
        <v>0</v>
      </c>
      <c r="L32" s="80">
        <v>2.2204181918352686</v>
      </c>
      <c r="M32" s="81">
        <v>0.72639543035486187</v>
      </c>
      <c r="N32" s="79" t="s">
        <v>164</v>
      </c>
      <c r="P32" s="95">
        <v>235878</v>
      </c>
      <c r="Q32" s="18">
        <v>118437</v>
      </c>
      <c r="R32" s="18">
        <v>0</v>
      </c>
      <c r="S32" s="80">
        <v>1.0163309323596903</v>
      </c>
      <c r="T32" s="81">
        <v>0.46365529980357179</v>
      </c>
      <c r="U32" s="79" t="s">
        <v>164</v>
      </c>
    </row>
    <row r="33" spans="1:21" x14ac:dyDescent="0.2">
      <c r="A33" s="17" t="s">
        <v>185</v>
      </c>
      <c r="B33" s="18">
        <v>228263</v>
      </c>
      <c r="C33" s="18">
        <v>323953</v>
      </c>
      <c r="D33" s="18">
        <v>406547</v>
      </c>
      <c r="E33" s="73">
        <v>0.35547641233363914</v>
      </c>
      <c r="F33" s="74">
        <v>0.46870037195178843</v>
      </c>
      <c r="G33" s="79">
        <v>0.55001090356804327</v>
      </c>
      <c r="H33"/>
      <c r="I33" s="95">
        <v>203412</v>
      </c>
      <c r="J33" s="18">
        <v>300465</v>
      </c>
      <c r="K33" s="18">
        <v>382759</v>
      </c>
      <c r="L33" s="73">
        <v>0.49607258796556464</v>
      </c>
      <c r="M33" s="74">
        <v>0.68956536692512971</v>
      </c>
      <c r="N33" s="79">
        <v>0.8290545342173572</v>
      </c>
      <c r="O33"/>
      <c r="P33" s="95">
        <v>24851</v>
      </c>
      <c r="Q33" s="18">
        <v>23488</v>
      </c>
      <c r="R33" s="18">
        <v>23788</v>
      </c>
      <c r="S33" s="73">
        <v>0.10707586125060693</v>
      </c>
      <c r="T33" s="74">
        <v>9.1950451985328016E-2</v>
      </c>
      <c r="U33" s="79">
        <v>8.5728583765093583E-2</v>
      </c>
    </row>
    <row r="34" spans="1:21" x14ac:dyDescent="0.2">
      <c r="A34" s="17" t="s">
        <v>186</v>
      </c>
      <c r="B34" s="18">
        <v>0</v>
      </c>
      <c r="C34" s="18">
        <v>8908</v>
      </c>
      <c r="D34" s="18">
        <v>34508</v>
      </c>
      <c r="E34" s="73" t="s">
        <v>164</v>
      </c>
      <c r="F34" s="74">
        <v>1.2888236606379727E-2</v>
      </c>
      <c r="G34" s="79">
        <v>4.6685318697041275E-2</v>
      </c>
      <c r="H34"/>
      <c r="I34" s="95">
        <v>0</v>
      </c>
      <c r="J34" s="18">
        <v>0</v>
      </c>
      <c r="K34" s="18">
        <v>0</v>
      </c>
      <c r="L34" s="73" t="s">
        <v>164</v>
      </c>
      <c r="M34" s="74" t="s">
        <v>164</v>
      </c>
      <c r="N34" s="79" t="s">
        <v>164</v>
      </c>
      <c r="O34"/>
      <c r="P34" s="95">
        <v>0</v>
      </c>
      <c r="Q34" s="18">
        <v>8908</v>
      </c>
      <c r="R34" s="18">
        <v>34508</v>
      </c>
      <c r="S34" s="73" t="s">
        <v>164</v>
      </c>
      <c r="T34" s="74">
        <v>3.4872897917460066E-2</v>
      </c>
      <c r="U34" s="79">
        <v>0.12436194587884015</v>
      </c>
    </row>
    <row r="35" spans="1:21" x14ac:dyDescent="0.2">
      <c r="A35" s="17" t="s">
        <v>187</v>
      </c>
      <c r="B35" s="18">
        <v>0</v>
      </c>
      <c r="C35" s="18">
        <v>4963</v>
      </c>
      <c r="D35" s="18">
        <v>34995</v>
      </c>
      <c r="E35" s="73" t="s">
        <v>164</v>
      </c>
      <c r="F35" s="74">
        <v>7.1805476288125929E-3</v>
      </c>
      <c r="G35" s="79">
        <v>4.7344173171524263E-2</v>
      </c>
      <c r="I35" s="95">
        <v>0</v>
      </c>
      <c r="J35" s="18">
        <v>4963</v>
      </c>
      <c r="K35" s="18">
        <v>34995</v>
      </c>
      <c r="L35" s="73" t="s">
        <v>164</v>
      </c>
      <c r="M35" s="74">
        <v>1.1390055134705934E-2</v>
      </c>
      <c r="N35" s="79">
        <v>7.5799036534572456E-2</v>
      </c>
      <c r="P35" s="95">
        <v>0</v>
      </c>
      <c r="Q35" s="18">
        <v>0</v>
      </c>
      <c r="R35" s="18">
        <v>0</v>
      </c>
      <c r="S35" s="73" t="s">
        <v>164</v>
      </c>
      <c r="T35" s="74" t="s">
        <v>164</v>
      </c>
      <c r="U35" s="79" t="s">
        <v>164</v>
      </c>
    </row>
    <row r="36" spans="1:21" x14ac:dyDescent="0.2">
      <c r="A36" s="17" t="s">
        <v>5</v>
      </c>
      <c r="B36" s="18" t="s">
        <v>5</v>
      </c>
      <c r="C36" s="18" t="s">
        <v>5</v>
      </c>
      <c r="D36" s="18" t="s">
        <v>5</v>
      </c>
      <c r="E36" s="73" t="s">
        <v>5</v>
      </c>
      <c r="F36" s="74" t="s">
        <v>5</v>
      </c>
      <c r="G36" s="79" t="s">
        <v>5</v>
      </c>
      <c r="I36" s="95" t="s">
        <v>5</v>
      </c>
      <c r="J36" s="18" t="s">
        <v>5</v>
      </c>
      <c r="K36" s="18" t="s">
        <v>5</v>
      </c>
      <c r="L36" s="73" t="s">
        <v>5</v>
      </c>
      <c r="M36" s="74" t="s">
        <v>5</v>
      </c>
      <c r="N36" s="79" t="s">
        <v>5</v>
      </c>
      <c r="P36" s="95" t="s">
        <v>5</v>
      </c>
      <c r="Q36" s="18" t="s">
        <v>5</v>
      </c>
      <c r="R36" s="18" t="s">
        <v>5</v>
      </c>
      <c r="S36" s="73" t="s">
        <v>5</v>
      </c>
      <c r="T36" s="74" t="s">
        <v>5</v>
      </c>
      <c r="U36" s="79" t="s">
        <v>5</v>
      </c>
    </row>
    <row r="37" spans="1:21" x14ac:dyDescent="0.2">
      <c r="A37" s="17" t="s">
        <v>5</v>
      </c>
      <c r="B37" s="18" t="s">
        <v>5</v>
      </c>
      <c r="C37" s="18" t="s">
        <v>5</v>
      </c>
      <c r="D37" s="18" t="s">
        <v>5</v>
      </c>
      <c r="E37" s="73" t="s">
        <v>5</v>
      </c>
      <c r="F37" s="74" t="s">
        <v>5</v>
      </c>
      <c r="G37" s="79" t="s">
        <v>5</v>
      </c>
      <c r="I37" s="95" t="s">
        <v>5</v>
      </c>
      <c r="J37" s="18" t="s">
        <v>5</v>
      </c>
      <c r="K37" s="18" t="s">
        <v>5</v>
      </c>
      <c r="L37" s="73" t="s">
        <v>5</v>
      </c>
      <c r="M37" s="74" t="s">
        <v>5</v>
      </c>
      <c r="N37" s="79" t="s">
        <v>5</v>
      </c>
      <c r="P37" s="95" t="s">
        <v>5</v>
      </c>
      <c r="Q37" s="18" t="s">
        <v>5</v>
      </c>
      <c r="R37" s="18" t="s">
        <v>5</v>
      </c>
      <c r="S37" s="73" t="s">
        <v>5</v>
      </c>
      <c r="T37" s="74" t="s">
        <v>5</v>
      </c>
      <c r="U37" s="79" t="s">
        <v>5</v>
      </c>
    </row>
    <row r="38" spans="1:21" x14ac:dyDescent="0.2">
      <c r="A38" s="17"/>
      <c r="B38" s="18"/>
      <c r="C38" s="18"/>
      <c r="D38" s="18"/>
      <c r="E38" s="73"/>
      <c r="F38" s="74"/>
      <c r="G38" s="28"/>
      <c r="H38"/>
      <c r="I38" s="95"/>
      <c r="J38" s="18"/>
      <c r="K38" s="18"/>
      <c r="L38" s="73"/>
      <c r="M38" s="74"/>
      <c r="N38" s="28"/>
      <c r="O38"/>
      <c r="P38" s="95"/>
      <c r="Q38" s="18"/>
      <c r="R38" s="18"/>
      <c r="S38" s="73"/>
      <c r="T38" s="74"/>
      <c r="U38" s="28"/>
    </row>
    <row r="39" spans="1:21" ht="13.5" thickBot="1" x14ac:dyDescent="0.25">
      <c r="A39" s="20" t="s">
        <v>4</v>
      </c>
      <c r="B39" s="21">
        <v>64213262</v>
      </c>
      <c r="C39" s="21">
        <v>69117291</v>
      </c>
      <c r="D39" s="22">
        <v>73916171</v>
      </c>
      <c r="E39" s="82">
        <v>100</v>
      </c>
      <c r="F39" s="82">
        <v>100</v>
      </c>
      <c r="G39" s="83">
        <v>100</v>
      </c>
      <c r="H39"/>
      <c r="I39" s="96">
        <v>41004483</v>
      </c>
      <c r="J39" s="21">
        <v>43573099</v>
      </c>
      <c r="K39" s="22">
        <v>46168133</v>
      </c>
      <c r="L39" s="82">
        <v>100</v>
      </c>
      <c r="M39" s="82">
        <v>100</v>
      </c>
      <c r="N39" s="83">
        <v>100</v>
      </c>
      <c r="O39"/>
      <c r="P39" s="96">
        <v>23208779</v>
      </c>
      <c r="Q39" s="21">
        <v>25544192</v>
      </c>
      <c r="R39" s="22">
        <v>27748038</v>
      </c>
      <c r="S39" s="82">
        <v>100</v>
      </c>
      <c r="T39" s="82">
        <v>100</v>
      </c>
      <c r="U39" s="83">
        <v>100</v>
      </c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x14ac:dyDescent="0.2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x14ac:dyDescent="0.2">
      <c r="A63" s="26" t="s">
        <v>159</v>
      </c>
      <c r="T63" s="25"/>
      <c r="U63" s="222">
        <v>7</v>
      </c>
    </row>
    <row r="64" spans="1:21" x14ac:dyDescent="0.2">
      <c r="A64" s="26" t="s">
        <v>160</v>
      </c>
      <c r="T64" s="25"/>
      <c r="U64" s="221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83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1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237" t="s">
        <v>104</v>
      </c>
      <c r="E4" s="237"/>
      <c r="F4" s="6"/>
      <c r="I4" s="237" t="s">
        <v>91</v>
      </c>
      <c r="J4" s="237"/>
      <c r="K4" s="237"/>
      <c r="L4" s="237"/>
      <c r="M4" s="237"/>
      <c r="N4" s="237"/>
      <c r="P4" s="237" t="s">
        <v>92</v>
      </c>
      <c r="Q4" s="237"/>
      <c r="R4" s="237"/>
      <c r="S4" s="237"/>
      <c r="T4" s="237"/>
      <c r="U4" s="237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5" t="s">
        <v>1</v>
      </c>
      <c r="K5" s="10"/>
      <c r="L5" s="11"/>
      <c r="M5" s="85" t="s">
        <v>2</v>
      </c>
      <c r="N5" s="12"/>
      <c r="P5" s="7"/>
      <c r="Q5" s="85" t="s">
        <v>1</v>
      </c>
      <c r="R5" s="10"/>
      <c r="S5" s="11"/>
      <c r="T5" s="85" t="s">
        <v>2</v>
      </c>
      <c r="U5" s="12"/>
    </row>
    <row r="6" spans="1:21" x14ac:dyDescent="0.2">
      <c r="A6" s="13" t="s">
        <v>3</v>
      </c>
      <c r="B6" s="14" t="s">
        <v>161</v>
      </c>
      <c r="C6" s="15" t="s">
        <v>157</v>
      </c>
      <c r="D6" s="66" t="s">
        <v>158</v>
      </c>
      <c r="E6" s="15" t="s">
        <v>161</v>
      </c>
      <c r="F6" s="15" t="s">
        <v>157</v>
      </c>
      <c r="G6" s="16" t="s">
        <v>158</v>
      </c>
      <c r="I6" s="94" t="s">
        <v>161</v>
      </c>
      <c r="J6" s="15" t="s">
        <v>157</v>
      </c>
      <c r="K6" s="66" t="s">
        <v>158</v>
      </c>
      <c r="L6" s="15" t="s">
        <v>161</v>
      </c>
      <c r="M6" s="15" t="s">
        <v>157</v>
      </c>
      <c r="N6" s="16" t="s">
        <v>158</v>
      </c>
      <c r="P6" s="94" t="s">
        <v>161</v>
      </c>
      <c r="Q6" s="15" t="s">
        <v>157</v>
      </c>
      <c r="R6" s="66" t="s">
        <v>158</v>
      </c>
      <c r="S6" s="15" t="s">
        <v>161</v>
      </c>
      <c r="T6" s="15" t="s">
        <v>157</v>
      </c>
      <c r="U6" s="16" t="s">
        <v>158</v>
      </c>
    </row>
    <row r="7" spans="1:21" x14ac:dyDescent="0.2">
      <c r="A7" s="17" t="s">
        <v>81</v>
      </c>
      <c r="B7" s="18">
        <v>4965182</v>
      </c>
      <c r="C7" s="18">
        <v>5312285</v>
      </c>
      <c r="D7" s="19">
        <v>5693075</v>
      </c>
      <c r="E7" s="78">
        <v>20.695694986398447</v>
      </c>
      <c r="F7" s="78">
        <v>20.528231218333076</v>
      </c>
      <c r="G7" s="79">
        <v>20.48924933209274</v>
      </c>
      <c r="I7" s="95">
        <v>3461562</v>
      </c>
      <c r="J7" s="18">
        <v>3665263</v>
      </c>
      <c r="K7" s="19">
        <v>3932671</v>
      </c>
      <c r="L7" s="78">
        <v>18.844174614076966</v>
      </c>
      <c r="M7" s="78">
        <v>18.492014545536737</v>
      </c>
      <c r="N7" s="79">
        <v>18.552487694326796</v>
      </c>
      <c r="P7" s="95">
        <v>1503620</v>
      </c>
      <c r="Q7" s="18">
        <v>1647022</v>
      </c>
      <c r="R7" s="19">
        <v>1760404</v>
      </c>
      <c r="S7" s="78">
        <v>26.745405306853907</v>
      </c>
      <c r="T7" s="78">
        <v>27.191323986818905</v>
      </c>
      <c r="U7" s="79">
        <v>26.720848969411499</v>
      </c>
    </row>
    <row r="8" spans="1:21" x14ac:dyDescent="0.2">
      <c r="A8" s="17" t="s">
        <v>162</v>
      </c>
      <c r="B8" s="18">
        <v>723203</v>
      </c>
      <c r="C8" s="18">
        <v>1138759</v>
      </c>
      <c r="D8" s="19">
        <v>1451374</v>
      </c>
      <c r="E8" s="78">
        <v>3.0144290181605258</v>
      </c>
      <c r="F8" s="78">
        <v>4.4004996068467248</v>
      </c>
      <c r="G8" s="79">
        <v>5.2234624978797521</v>
      </c>
      <c r="I8" s="95">
        <v>715211</v>
      </c>
      <c r="J8" s="18">
        <v>1085893</v>
      </c>
      <c r="K8" s="19">
        <v>1364682</v>
      </c>
      <c r="L8" s="78">
        <v>3.8934911377894141</v>
      </c>
      <c r="M8" s="78">
        <v>5.4785561502398394</v>
      </c>
      <c r="N8" s="79">
        <v>6.4379262876730037</v>
      </c>
      <c r="P8" s="95">
        <v>7992</v>
      </c>
      <c r="Q8" s="18">
        <v>52866</v>
      </c>
      <c r="R8" s="19">
        <v>86692</v>
      </c>
      <c r="S8" s="78">
        <v>0.14215644857901361</v>
      </c>
      <c r="T8" s="78">
        <v>0.87278526570207815</v>
      </c>
      <c r="U8" s="79">
        <v>1.3158819446310175</v>
      </c>
    </row>
    <row r="9" spans="1:21" x14ac:dyDescent="0.2">
      <c r="A9" s="17" t="s">
        <v>82</v>
      </c>
      <c r="B9" s="18">
        <v>6097998</v>
      </c>
      <c r="C9" s="18">
        <v>6631068</v>
      </c>
      <c r="D9" s="19">
        <v>7143977</v>
      </c>
      <c r="E9" s="78">
        <v>25.417458340030183</v>
      </c>
      <c r="F9" s="78">
        <v>25.624396493879654</v>
      </c>
      <c r="G9" s="79">
        <v>25.711013112550933</v>
      </c>
      <c r="I9" s="95">
        <v>4524336</v>
      </c>
      <c r="J9" s="18">
        <v>4912743</v>
      </c>
      <c r="K9" s="19">
        <v>5256958</v>
      </c>
      <c r="L9" s="78">
        <v>24.629741601263973</v>
      </c>
      <c r="M9" s="78">
        <v>24.785810735678119</v>
      </c>
      <c r="N9" s="79">
        <v>24.799849416488893</v>
      </c>
      <c r="P9" s="95">
        <v>1573662</v>
      </c>
      <c r="Q9" s="18">
        <v>1718325</v>
      </c>
      <c r="R9" s="19">
        <v>1887019</v>
      </c>
      <c r="S9" s="78">
        <v>27.991266414382846</v>
      </c>
      <c r="T9" s="78">
        <v>28.368492825020308</v>
      </c>
      <c r="U9" s="79">
        <v>28.642714798086072</v>
      </c>
    </row>
    <row r="10" spans="1:21" x14ac:dyDescent="0.2">
      <c r="A10" s="17" t="s">
        <v>84</v>
      </c>
      <c r="B10" s="18">
        <v>3311893</v>
      </c>
      <c r="C10" s="18">
        <v>3649377</v>
      </c>
      <c r="D10" s="19">
        <v>3993856</v>
      </c>
      <c r="E10" s="78">
        <v>13.804514588908948</v>
      </c>
      <c r="F10" s="78">
        <v>14.10226575924799</v>
      </c>
      <c r="G10" s="79">
        <v>14.373798233902519</v>
      </c>
      <c r="I10" s="95">
        <v>2615337</v>
      </c>
      <c r="J10" s="18">
        <v>2988863</v>
      </c>
      <c r="K10" s="19">
        <v>3211267</v>
      </c>
      <c r="L10" s="78">
        <v>14.237464792673425</v>
      </c>
      <c r="M10" s="78">
        <v>15.07943579236103</v>
      </c>
      <c r="N10" s="79">
        <v>15.149243732999206</v>
      </c>
      <c r="P10" s="95">
        <v>696556</v>
      </c>
      <c r="Q10" s="18">
        <v>660514</v>
      </c>
      <c r="R10" s="19">
        <v>782589</v>
      </c>
      <c r="S10" s="78">
        <v>12.389880780330756</v>
      </c>
      <c r="T10" s="78">
        <v>10.904681401845089</v>
      </c>
      <c r="U10" s="79">
        <v>11.878774687016602</v>
      </c>
    </row>
    <row r="11" spans="1:21" x14ac:dyDescent="0.2">
      <c r="A11" s="17" t="s">
        <v>152</v>
      </c>
      <c r="B11" s="18">
        <v>3592246</v>
      </c>
      <c r="C11" s="18">
        <v>3891588</v>
      </c>
      <c r="D11" s="19">
        <v>4197595</v>
      </c>
      <c r="E11" s="78">
        <v>14.973071990535265</v>
      </c>
      <c r="F11" s="78">
        <v>15.038240280875439</v>
      </c>
      <c r="G11" s="79">
        <v>15.107050328714417</v>
      </c>
      <c r="I11" s="95">
        <v>3306075</v>
      </c>
      <c r="J11" s="18">
        <v>3536724</v>
      </c>
      <c r="K11" s="19">
        <v>3752085</v>
      </c>
      <c r="L11" s="78">
        <v>17.997728940644283</v>
      </c>
      <c r="M11" s="78">
        <v>17.843508542647246</v>
      </c>
      <c r="N11" s="79">
        <v>17.700568084787196</v>
      </c>
      <c r="P11" s="95">
        <v>286171</v>
      </c>
      <c r="Q11" s="18">
        <v>354864</v>
      </c>
      <c r="R11" s="19">
        <v>445510</v>
      </c>
      <c r="S11" s="78">
        <v>5.0902218526407532</v>
      </c>
      <c r="T11" s="78">
        <v>5.8585871926777564</v>
      </c>
      <c r="U11" s="79">
        <v>6.7623144598413294</v>
      </c>
    </row>
    <row r="12" spans="1:21" x14ac:dyDescent="0.2">
      <c r="A12" s="17" t="s">
        <v>163</v>
      </c>
      <c r="B12" s="18">
        <v>0</v>
      </c>
      <c r="C12" s="18">
        <v>0</v>
      </c>
      <c r="D12" s="19">
        <v>0</v>
      </c>
      <c r="E12" s="78" t="s">
        <v>164</v>
      </c>
      <c r="F12" s="78" t="s">
        <v>164</v>
      </c>
      <c r="G12" s="79" t="s">
        <v>164</v>
      </c>
      <c r="I12" s="95">
        <v>0</v>
      </c>
      <c r="J12" s="18">
        <v>0</v>
      </c>
      <c r="K12" s="19">
        <v>0</v>
      </c>
      <c r="L12" s="78" t="s">
        <v>164</v>
      </c>
      <c r="M12" s="78" t="s">
        <v>164</v>
      </c>
      <c r="N12" s="79" t="s">
        <v>164</v>
      </c>
      <c r="P12" s="95">
        <v>0</v>
      </c>
      <c r="Q12" s="18">
        <v>0</v>
      </c>
      <c r="R12" s="19">
        <v>0</v>
      </c>
      <c r="S12" s="78" t="s">
        <v>164</v>
      </c>
      <c r="T12" s="78" t="s">
        <v>164</v>
      </c>
      <c r="U12" s="79" t="s">
        <v>164</v>
      </c>
    </row>
    <row r="13" spans="1:21" x14ac:dyDescent="0.2">
      <c r="A13" s="17" t="s">
        <v>165</v>
      </c>
      <c r="B13" s="18">
        <v>490146</v>
      </c>
      <c r="C13" s="18">
        <v>526622</v>
      </c>
      <c r="D13" s="19">
        <v>566433</v>
      </c>
      <c r="E13" s="78">
        <v>2.0430091212775792</v>
      </c>
      <c r="F13" s="78">
        <v>2.0350222513778915</v>
      </c>
      <c r="G13" s="79">
        <v>2.0385796721324221</v>
      </c>
      <c r="I13" s="95">
        <v>490146</v>
      </c>
      <c r="J13" s="18">
        <v>526622</v>
      </c>
      <c r="K13" s="19">
        <v>566433</v>
      </c>
      <c r="L13" s="78">
        <v>2.6682742676258195</v>
      </c>
      <c r="M13" s="78">
        <v>2.656917575628174</v>
      </c>
      <c r="N13" s="79">
        <v>2.6721638454273466</v>
      </c>
      <c r="P13" s="95">
        <v>0</v>
      </c>
      <c r="Q13" s="18">
        <v>0</v>
      </c>
      <c r="R13" s="19">
        <v>0</v>
      </c>
      <c r="S13" s="78" t="s">
        <v>164</v>
      </c>
      <c r="T13" s="78" t="s">
        <v>164</v>
      </c>
      <c r="U13" s="79" t="s">
        <v>164</v>
      </c>
    </row>
    <row r="14" spans="1:21" x14ac:dyDescent="0.2">
      <c r="A14" s="17" t="s">
        <v>166</v>
      </c>
      <c r="B14" s="18">
        <v>702351</v>
      </c>
      <c r="C14" s="18">
        <v>693345</v>
      </c>
      <c r="D14" s="19">
        <v>568705</v>
      </c>
      <c r="E14" s="78">
        <v>2.9275144535269675</v>
      </c>
      <c r="F14" s="78">
        <v>2.6792889451667499</v>
      </c>
      <c r="G14" s="79">
        <v>2.0467565492124735</v>
      </c>
      <c r="I14" s="95">
        <v>365482</v>
      </c>
      <c r="J14" s="18">
        <v>370574</v>
      </c>
      <c r="K14" s="19">
        <v>357618</v>
      </c>
      <c r="L14" s="78">
        <v>1.9896239403778055</v>
      </c>
      <c r="M14" s="78">
        <v>1.8696229433461475</v>
      </c>
      <c r="N14" s="79">
        <v>1.6870731226359286</v>
      </c>
      <c r="P14" s="95">
        <v>336869</v>
      </c>
      <c r="Q14" s="18">
        <v>322771</v>
      </c>
      <c r="R14" s="19">
        <v>211087</v>
      </c>
      <c r="S14" s="78">
        <v>5.9920045891346012</v>
      </c>
      <c r="T14" s="78">
        <v>5.3287514280619961</v>
      </c>
      <c r="U14" s="79">
        <v>3.2040508010696209</v>
      </c>
    </row>
    <row r="15" spans="1:21" x14ac:dyDescent="0.2">
      <c r="A15" s="17" t="s">
        <v>167</v>
      </c>
      <c r="B15" s="18">
        <v>312274</v>
      </c>
      <c r="C15" s="18">
        <v>326120</v>
      </c>
      <c r="D15" s="19">
        <v>369017</v>
      </c>
      <c r="E15" s="78">
        <v>1.3016093783032703</v>
      </c>
      <c r="F15" s="78">
        <v>1.2602235695040427</v>
      </c>
      <c r="G15" s="79">
        <v>1.3280839126097701</v>
      </c>
      <c r="I15" s="95">
        <v>0</v>
      </c>
      <c r="J15" s="18">
        <v>0</v>
      </c>
      <c r="K15" s="19">
        <v>0</v>
      </c>
      <c r="L15" s="78" t="s">
        <v>164</v>
      </c>
      <c r="M15" s="78" t="s">
        <v>164</v>
      </c>
      <c r="N15" s="79" t="s">
        <v>164</v>
      </c>
      <c r="P15" s="95">
        <v>312274</v>
      </c>
      <c r="Q15" s="18">
        <v>326120</v>
      </c>
      <c r="R15" s="19">
        <v>369017</v>
      </c>
      <c r="S15" s="78">
        <v>5.5545248778231846</v>
      </c>
      <c r="T15" s="78">
        <v>5.3840413659206625</v>
      </c>
      <c r="U15" s="79">
        <v>5.6012412628835895</v>
      </c>
    </row>
    <row r="16" spans="1:21" x14ac:dyDescent="0.2">
      <c r="A16" s="17" t="s">
        <v>168</v>
      </c>
      <c r="B16" s="18">
        <v>510776</v>
      </c>
      <c r="C16" s="18">
        <v>573757</v>
      </c>
      <c r="D16" s="19">
        <v>612956</v>
      </c>
      <c r="E16" s="78">
        <v>2.1289983534083246</v>
      </c>
      <c r="F16" s="78">
        <v>2.2171657505455995</v>
      </c>
      <c r="G16" s="79">
        <v>2.2060149064613128</v>
      </c>
      <c r="I16" s="95">
        <v>388417</v>
      </c>
      <c r="J16" s="18">
        <v>439475</v>
      </c>
      <c r="K16" s="19">
        <v>487924</v>
      </c>
      <c r="L16" s="78">
        <v>2.1144783109694214</v>
      </c>
      <c r="M16" s="78">
        <v>2.2172428260672583</v>
      </c>
      <c r="N16" s="79">
        <v>2.3017953970130498</v>
      </c>
      <c r="P16" s="95">
        <v>122359</v>
      </c>
      <c r="Q16" s="18">
        <v>134282</v>
      </c>
      <c r="R16" s="19">
        <v>125032</v>
      </c>
      <c r="S16" s="78">
        <v>2.1764415530129537</v>
      </c>
      <c r="T16" s="78">
        <v>2.2169135370371595</v>
      </c>
      <c r="U16" s="79">
        <v>1.8978377624360421</v>
      </c>
    </row>
    <row r="17" spans="1:21" x14ac:dyDescent="0.2">
      <c r="A17" s="17" t="s">
        <v>169</v>
      </c>
      <c r="B17" s="18">
        <v>0</v>
      </c>
      <c r="C17" s="18">
        <v>0</v>
      </c>
      <c r="D17" s="19">
        <v>0</v>
      </c>
      <c r="E17" s="78" t="s">
        <v>164</v>
      </c>
      <c r="F17" s="78" t="s">
        <v>164</v>
      </c>
      <c r="G17" s="79" t="s">
        <v>164</v>
      </c>
      <c r="I17" s="95">
        <v>0</v>
      </c>
      <c r="J17" s="18">
        <v>0</v>
      </c>
      <c r="K17" s="19">
        <v>0</v>
      </c>
      <c r="L17" s="78" t="s">
        <v>164</v>
      </c>
      <c r="M17" s="78" t="s">
        <v>164</v>
      </c>
      <c r="N17" s="79" t="s">
        <v>164</v>
      </c>
      <c r="P17" s="95">
        <v>0</v>
      </c>
      <c r="Q17" s="18">
        <v>0</v>
      </c>
      <c r="R17" s="19">
        <v>0</v>
      </c>
      <c r="S17" s="78" t="s">
        <v>164</v>
      </c>
      <c r="T17" s="78" t="s">
        <v>164</v>
      </c>
      <c r="U17" s="79" t="s">
        <v>164</v>
      </c>
    </row>
    <row r="18" spans="1:21" x14ac:dyDescent="0.2">
      <c r="A18" s="17" t="s">
        <v>170</v>
      </c>
      <c r="B18" s="18">
        <v>0</v>
      </c>
      <c r="C18" s="18">
        <v>0</v>
      </c>
      <c r="D18" s="19">
        <v>0</v>
      </c>
      <c r="E18" s="78" t="s">
        <v>164</v>
      </c>
      <c r="F18" s="78" t="s">
        <v>164</v>
      </c>
      <c r="G18" s="79" t="s">
        <v>164</v>
      </c>
      <c r="I18" s="95">
        <v>0</v>
      </c>
      <c r="J18" s="18">
        <v>0</v>
      </c>
      <c r="K18" s="19">
        <v>0</v>
      </c>
      <c r="L18" s="78" t="s">
        <v>164</v>
      </c>
      <c r="M18" s="78" t="s">
        <v>164</v>
      </c>
      <c r="N18" s="79" t="s">
        <v>164</v>
      </c>
      <c r="P18" s="95">
        <v>0</v>
      </c>
      <c r="Q18" s="18">
        <v>0</v>
      </c>
      <c r="R18" s="19">
        <v>0</v>
      </c>
      <c r="S18" s="78" t="s">
        <v>164</v>
      </c>
      <c r="T18" s="78" t="s">
        <v>164</v>
      </c>
      <c r="U18" s="79" t="s">
        <v>164</v>
      </c>
    </row>
    <row r="19" spans="1:21" x14ac:dyDescent="0.2">
      <c r="A19" s="17" t="s">
        <v>171</v>
      </c>
      <c r="B19" s="18">
        <v>0</v>
      </c>
      <c r="C19" s="18">
        <v>0</v>
      </c>
      <c r="D19" s="19">
        <v>0</v>
      </c>
      <c r="E19" s="78" t="s">
        <v>164</v>
      </c>
      <c r="F19" s="78" t="s">
        <v>164</v>
      </c>
      <c r="G19" s="79" t="s">
        <v>164</v>
      </c>
      <c r="I19" s="95">
        <v>0</v>
      </c>
      <c r="J19" s="18">
        <v>0</v>
      </c>
      <c r="K19" s="19">
        <v>0</v>
      </c>
      <c r="L19" s="78" t="s">
        <v>164</v>
      </c>
      <c r="M19" s="78" t="s">
        <v>164</v>
      </c>
      <c r="N19" s="79" t="s">
        <v>164</v>
      </c>
      <c r="P19" s="95">
        <v>0</v>
      </c>
      <c r="Q19" s="18">
        <v>0</v>
      </c>
      <c r="R19" s="19">
        <v>0</v>
      </c>
      <c r="S19" s="78" t="s">
        <v>164</v>
      </c>
      <c r="T19" s="78" t="s">
        <v>164</v>
      </c>
      <c r="U19" s="79" t="s">
        <v>164</v>
      </c>
    </row>
    <row r="20" spans="1:21" x14ac:dyDescent="0.2">
      <c r="A20" s="17" t="s">
        <v>172</v>
      </c>
      <c r="B20" s="18">
        <v>0</v>
      </c>
      <c r="C20" s="18">
        <v>0</v>
      </c>
      <c r="D20" s="19">
        <v>0</v>
      </c>
      <c r="E20" s="78" t="s">
        <v>164</v>
      </c>
      <c r="F20" s="78" t="s">
        <v>164</v>
      </c>
      <c r="G20" s="79" t="s">
        <v>164</v>
      </c>
      <c r="I20" s="95">
        <v>0</v>
      </c>
      <c r="J20" s="18">
        <v>0</v>
      </c>
      <c r="K20" s="19">
        <v>0</v>
      </c>
      <c r="L20" s="78" t="s">
        <v>164</v>
      </c>
      <c r="M20" s="78" t="s">
        <v>164</v>
      </c>
      <c r="N20" s="79" t="s">
        <v>164</v>
      </c>
      <c r="P20" s="95">
        <v>0</v>
      </c>
      <c r="Q20" s="18">
        <v>0</v>
      </c>
      <c r="R20" s="19">
        <v>0</v>
      </c>
      <c r="S20" s="78" t="s">
        <v>164</v>
      </c>
      <c r="T20" s="78" t="s">
        <v>164</v>
      </c>
      <c r="U20" s="79" t="s">
        <v>164</v>
      </c>
    </row>
    <row r="21" spans="1:21" x14ac:dyDescent="0.2">
      <c r="A21" s="17" t="s">
        <v>173</v>
      </c>
      <c r="B21" s="18">
        <v>1159540</v>
      </c>
      <c r="C21" s="18">
        <v>1252497</v>
      </c>
      <c r="D21" s="19">
        <v>1287838</v>
      </c>
      <c r="E21" s="78">
        <v>4.8331533797811348</v>
      </c>
      <c r="F21" s="78">
        <v>4.8400166813844745</v>
      </c>
      <c r="G21" s="79">
        <v>4.634900099040264</v>
      </c>
      <c r="I21" s="95">
        <v>919881</v>
      </c>
      <c r="J21" s="18">
        <v>975368</v>
      </c>
      <c r="K21" s="19">
        <v>976092</v>
      </c>
      <c r="L21" s="78">
        <v>5.0076809799078372</v>
      </c>
      <c r="M21" s="78">
        <v>4.9209345259128954</v>
      </c>
      <c r="N21" s="79">
        <v>4.60474187099069</v>
      </c>
      <c r="P21" s="95">
        <v>239659</v>
      </c>
      <c r="Q21" s="18">
        <v>277129</v>
      </c>
      <c r="R21" s="19">
        <v>311746</v>
      </c>
      <c r="S21" s="78">
        <v>4.2628969356854132</v>
      </c>
      <c r="T21" s="78">
        <v>4.5752299757642199</v>
      </c>
      <c r="U21" s="79">
        <v>4.7319352732771325</v>
      </c>
    </row>
    <row r="22" spans="1:21" x14ac:dyDescent="0.2">
      <c r="A22" s="17" t="s">
        <v>174</v>
      </c>
      <c r="B22" s="18">
        <v>0</v>
      </c>
      <c r="C22" s="18">
        <v>0</v>
      </c>
      <c r="D22" s="19">
        <v>0</v>
      </c>
      <c r="E22" s="78" t="s">
        <v>164</v>
      </c>
      <c r="F22" s="78" t="s">
        <v>164</v>
      </c>
      <c r="G22" s="79" t="s">
        <v>164</v>
      </c>
      <c r="I22" s="95">
        <v>0</v>
      </c>
      <c r="J22" s="18">
        <v>0</v>
      </c>
      <c r="K22" s="19">
        <v>0</v>
      </c>
      <c r="L22" s="78" t="s">
        <v>164</v>
      </c>
      <c r="M22" s="78" t="s">
        <v>164</v>
      </c>
      <c r="N22" s="79" t="s">
        <v>164</v>
      </c>
      <c r="P22" s="95">
        <v>0</v>
      </c>
      <c r="Q22" s="18">
        <v>0</v>
      </c>
      <c r="R22" s="19">
        <v>0</v>
      </c>
      <c r="S22" s="78" t="s">
        <v>164</v>
      </c>
      <c r="T22" s="78" t="s">
        <v>164</v>
      </c>
      <c r="U22" s="79" t="s">
        <v>164</v>
      </c>
    </row>
    <row r="23" spans="1:21" x14ac:dyDescent="0.2">
      <c r="A23" s="17" t="s">
        <v>175</v>
      </c>
      <c r="B23" s="18">
        <v>0</v>
      </c>
      <c r="C23" s="18">
        <v>0</v>
      </c>
      <c r="D23" s="19">
        <v>32322</v>
      </c>
      <c r="E23" s="78" t="s">
        <v>164</v>
      </c>
      <c r="F23" s="78" t="s">
        <v>164</v>
      </c>
      <c r="G23" s="79">
        <v>0.11632615360098042</v>
      </c>
      <c r="I23" s="95">
        <v>0</v>
      </c>
      <c r="J23" s="18">
        <v>0</v>
      </c>
      <c r="K23" s="19">
        <v>4009</v>
      </c>
      <c r="L23" s="78" t="s">
        <v>164</v>
      </c>
      <c r="M23" s="78" t="s">
        <v>164</v>
      </c>
      <c r="N23" s="79">
        <v>1.8912571930516466E-2</v>
      </c>
      <c r="P23" s="95">
        <v>0</v>
      </c>
      <c r="Q23" s="18">
        <v>0</v>
      </c>
      <c r="R23" s="19">
        <v>28313</v>
      </c>
      <c r="S23" s="78" t="s">
        <v>164</v>
      </c>
      <c r="T23" s="78" t="s">
        <v>164</v>
      </c>
      <c r="U23" s="79">
        <v>0.42975782653921923</v>
      </c>
    </row>
    <row r="24" spans="1:21" x14ac:dyDescent="0.2">
      <c r="A24" s="17" t="s">
        <v>176</v>
      </c>
      <c r="B24" s="18">
        <v>13155</v>
      </c>
      <c r="C24" s="18">
        <v>15185</v>
      </c>
      <c r="D24" s="19">
        <v>16554</v>
      </c>
      <c r="E24" s="78">
        <v>5.4832203038291762E-2</v>
      </c>
      <c r="F24" s="78">
        <v>5.8679304866058157E-2</v>
      </c>
      <c r="G24" s="79">
        <v>5.9577474992594207E-2</v>
      </c>
      <c r="I24" s="95">
        <v>0</v>
      </c>
      <c r="J24" s="18">
        <v>0</v>
      </c>
      <c r="K24" s="19">
        <v>0</v>
      </c>
      <c r="L24" s="78" t="s">
        <v>164</v>
      </c>
      <c r="M24" s="78" t="s">
        <v>164</v>
      </c>
      <c r="N24" s="79" t="s">
        <v>164</v>
      </c>
      <c r="P24" s="95">
        <v>13155</v>
      </c>
      <c r="Q24" s="18">
        <v>15185</v>
      </c>
      <c r="R24" s="19">
        <v>16554</v>
      </c>
      <c r="S24" s="78">
        <v>0.23399250263475024</v>
      </c>
      <c r="T24" s="78">
        <v>0.25069504520270225</v>
      </c>
      <c r="U24" s="79">
        <v>0.25127012540282684</v>
      </c>
    </row>
    <row r="25" spans="1:21" x14ac:dyDescent="0.2">
      <c r="A25" s="17" t="s">
        <v>177</v>
      </c>
      <c r="B25" s="18">
        <v>927255</v>
      </c>
      <c r="C25" s="18">
        <v>925373</v>
      </c>
      <c r="D25" s="19">
        <v>1000734</v>
      </c>
      <c r="E25" s="78">
        <v>3.8649513058358971</v>
      </c>
      <c r="F25" s="78">
        <v>3.5759133606729558</v>
      </c>
      <c r="G25" s="79">
        <v>3.6016192376005054</v>
      </c>
      <c r="I25" s="95">
        <v>812201</v>
      </c>
      <c r="J25" s="18">
        <v>795469</v>
      </c>
      <c r="K25" s="19">
        <v>849415</v>
      </c>
      <c r="L25" s="78">
        <v>4.4214887573089614</v>
      </c>
      <c r="M25" s="78">
        <v>4.0133066354375009</v>
      </c>
      <c r="N25" s="79">
        <v>4.0071395076975911</v>
      </c>
      <c r="P25" s="95">
        <v>115054</v>
      </c>
      <c r="Q25" s="18">
        <v>129904</v>
      </c>
      <c r="R25" s="19">
        <v>151319</v>
      </c>
      <c r="S25" s="78">
        <v>2.0465050093605894</v>
      </c>
      <c r="T25" s="78">
        <v>2.1446354397110197</v>
      </c>
      <c r="U25" s="79">
        <v>2.2968433071058567</v>
      </c>
    </row>
    <row r="26" spans="1:21" x14ac:dyDescent="0.2">
      <c r="A26" s="17" t="s">
        <v>178</v>
      </c>
      <c r="B26" s="18">
        <v>68187</v>
      </c>
      <c r="C26" s="18">
        <v>84936</v>
      </c>
      <c r="D26" s="19">
        <v>131343</v>
      </c>
      <c r="E26" s="78">
        <v>0.28421462778958573</v>
      </c>
      <c r="F26" s="78">
        <v>0.32821767784679062</v>
      </c>
      <c r="G26" s="79">
        <v>0.47270051334736624</v>
      </c>
      <c r="I26" s="95">
        <v>32577</v>
      </c>
      <c r="J26" s="18">
        <v>42405</v>
      </c>
      <c r="K26" s="19">
        <v>73567</v>
      </c>
      <c r="L26" s="78">
        <v>0.17734383391162292</v>
      </c>
      <c r="M26" s="78">
        <v>0.213942049125393</v>
      </c>
      <c r="N26" s="79">
        <v>0.34705442235278244</v>
      </c>
      <c r="P26" s="95">
        <v>35610</v>
      </c>
      <c r="Q26" s="18">
        <v>42531</v>
      </c>
      <c r="R26" s="19">
        <v>57776</v>
      </c>
      <c r="S26" s="78">
        <v>0.63340729903637072</v>
      </c>
      <c r="T26" s="78">
        <v>0.70216074860165489</v>
      </c>
      <c r="U26" s="79">
        <v>0.87697129184932476</v>
      </c>
    </row>
    <row r="27" spans="1:21" x14ac:dyDescent="0.2">
      <c r="A27" s="17" t="s">
        <v>179</v>
      </c>
      <c r="B27" s="18">
        <v>205784</v>
      </c>
      <c r="C27" s="18">
        <v>241270</v>
      </c>
      <c r="D27" s="19">
        <v>253774</v>
      </c>
      <c r="E27" s="78">
        <v>0.85774154846308104</v>
      </c>
      <c r="F27" s="78">
        <v>0.93233822094394814</v>
      </c>
      <c r="G27" s="79">
        <v>0.91332693843002299</v>
      </c>
      <c r="I27" s="95">
        <v>102285</v>
      </c>
      <c r="J27" s="18">
        <v>115946</v>
      </c>
      <c r="K27" s="19">
        <v>120701</v>
      </c>
      <c r="L27" s="78">
        <v>0.5568227292768011</v>
      </c>
      <c r="M27" s="78">
        <v>0.58497169739164756</v>
      </c>
      <c r="N27" s="79">
        <v>0.5694104127177021</v>
      </c>
      <c r="P27" s="95">
        <v>103499</v>
      </c>
      <c r="Q27" s="18">
        <v>125324</v>
      </c>
      <c r="R27" s="19">
        <v>133073</v>
      </c>
      <c r="S27" s="78">
        <v>1.8409722561911073</v>
      </c>
      <c r="T27" s="78">
        <v>2.0690224461628883</v>
      </c>
      <c r="U27" s="79">
        <v>2.0198906244853432</v>
      </c>
    </row>
    <row r="28" spans="1:21" x14ac:dyDescent="0.2">
      <c r="A28" s="17" t="s">
        <v>180</v>
      </c>
      <c r="B28" s="18">
        <v>42163</v>
      </c>
      <c r="C28" s="18">
        <v>61647</v>
      </c>
      <c r="D28" s="19">
        <v>70608</v>
      </c>
      <c r="E28" s="78">
        <v>0.17574231673914828</v>
      </c>
      <c r="F28" s="78">
        <v>0.23822213415066759</v>
      </c>
      <c r="G28" s="79">
        <v>0.25411660953709625</v>
      </c>
      <c r="I28" s="95">
        <v>26595</v>
      </c>
      <c r="J28" s="18">
        <v>38339</v>
      </c>
      <c r="K28" s="19">
        <v>44343</v>
      </c>
      <c r="L28" s="78">
        <v>0.14477880906405169</v>
      </c>
      <c r="M28" s="78">
        <v>0.19342823302484241</v>
      </c>
      <c r="N28" s="79">
        <v>0.20918936820027229</v>
      </c>
      <c r="P28" s="95">
        <v>15568</v>
      </c>
      <c r="Q28" s="18">
        <v>23308</v>
      </c>
      <c r="R28" s="19">
        <v>26265</v>
      </c>
      <c r="S28" s="78">
        <v>0.27691336229705754</v>
      </c>
      <c r="T28" s="78">
        <v>0.38480079773359133</v>
      </c>
      <c r="U28" s="79">
        <v>0.39867161071071922</v>
      </c>
    </row>
    <row r="29" spans="1:21" x14ac:dyDescent="0.2">
      <c r="A29" s="17" t="s">
        <v>181</v>
      </c>
      <c r="B29" s="18">
        <v>150265</v>
      </c>
      <c r="C29" s="18">
        <v>176180</v>
      </c>
      <c r="D29" s="19">
        <v>189452</v>
      </c>
      <c r="E29" s="78">
        <v>0.62632922763579713</v>
      </c>
      <c r="F29" s="78">
        <v>0.68081132244334053</v>
      </c>
      <c r="G29" s="79">
        <v>0.68183350201141457</v>
      </c>
      <c r="I29" s="95">
        <v>0</v>
      </c>
      <c r="J29" s="18">
        <v>0</v>
      </c>
      <c r="K29" s="19">
        <v>0</v>
      </c>
      <c r="L29" s="78" t="s">
        <v>164</v>
      </c>
      <c r="M29" s="78" t="s">
        <v>164</v>
      </c>
      <c r="N29" s="79" t="s">
        <v>164</v>
      </c>
      <c r="P29" s="95">
        <v>150265</v>
      </c>
      <c r="Q29" s="18">
        <v>176180</v>
      </c>
      <c r="R29" s="19">
        <v>189452</v>
      </c>
      <c r="S29" s="78">
        <v>2.6728151583740591</v>
      </c>
      <c r="T29" s="78">
        <v>2.9086238435174239</v>
      </c>
      <c r="U29" s="79">
        <v>2.875657109932122</v>
      </c>
    </row>
    <row r="30" spans="1:21" x14ac:dyDescent="0.2">
      <c r="A30" s="17" t="s">
        <v>182</v>
      </c>
      <c r="B30" s="18">
        <v>0</v>
      </c>
      <c r="C30" s="18">
        <v>0</v>
      </c>
      <c r="D30" s="19">
        <v>0</v>
      </c>
      <c r="E30" s="78" t="s">
        <v>164</v>
      </c>
      <c r="F30" s="78" t="s">
        <v>164</v>
      </c>
      <c r="G30" s="79" t="s">
        <v>164</v>
      </c>
      <c r="I30" s="95">
        <v>0</v>
      </c>
      <c r="J30" s="18">
        <v>0</v>
      </c>
      <c r="K30" s="19">
        <v>0</v>
      </c>
      <c r="L30" s="78" t="s">
        <v>164</v>
      </c>
      <c r="M30" s="78" t="s">
        <v>164</v>
      </c>
      <c r="N30" s="79" t="s">
        <v>164</v>
      </c>
      <c r="P30" s="95">
        <v>0</v>
      </c>
      <c r="Q30" s="18">
        <v>0</v>
      </c>
      <c r="R30" s="19">
        <v>0</v>
      </c>
      <c r="S30" s="78" t="s">
        <v>164</v>
      </c>
      <c r="T30" s="78" t="s">
        <v>164</v>
      </c>
      <c r="U30" s="79" t="s">
        <v>164</v>
      </c>
    </row>
    <row r="31" spans="1:21" x14ac:dyDescent="0.2">
      <c r="A31" s="17" t="s">
        <v>183</v>
      </c>
      <c r="B31" s="18">
        <v>2161</v>
      </c>
      <c r="C31" s="18">
        <v>0</v>
      </c>
      <c r="D31" s="19">
        <v>0</v>
      </c>
      <c r="E31" s="78">
        <v>9.0074033269288093E-3</v>
      </c>
      <c r="F31" s="78" t="s">
        <v>164</v>
      </c>
      <c r="G31" s="79" t="s">
        <v>164</v>
      </c>
      <c r="I31" s="95">
        <v>0</v>
      </c>
      <c r="J31" s="18">
        <v>0</v>
      </c>
      <c r="K31" s="19">
        <v>0</v>
      </c>
      <c r="L31" s="78" t="s">
        <v>164</v>
      </c>
      <c r="M31" s="78" t="s">
        <v>164</v>
      </c>
      <c r="N31" s="79" t="s">
        <v>164</v>
      </c>
      <c r="P31" s="95">
        <v>2161</v>
      </c>
      <c r="Q31" s="18">
        <v>0</v>
      </c>
      <c r="R31" s="19">
        <v>0</v>
      </c>
      <c r="S31" s="78">
        <v>3.8438449121527579E-2</v>
      </c>
      <c r="T31" s="78" t="s">
        <v>164</v>
      </c>
      <c r="U31" s="79" t="s">
        <v>164</v>
      </c>
    </row>
    <row r="32" spans="1:21" x14ac:dyDescent="0.2">
      <c r="A32" s="17" t="s">
        <v>184</v>
      </c>
      <c r="B32" s="18">
        <v>609702</v>
      </c>
      <c r="C32" s="18">
        <v>217645</v>
      </c>
      <c r="D32" s="19">
        <v>0</v>
      </c>
      <c r="E32" s="78">
        <v>2.5413381875220495</v>
      </c>
      <c r="F32" s="78">
        <v>0.84104427445329122</v>
      </c>
      <c r="G32" s="79" t="s">
        <v>164</v>
      </c>
      <c r="I32" s="95">
        <v>508445</v>
      </c>
      <c r="J32" s="18">
        <v>172814</v>
      </c>
      <c r="K32" s="19">
        <v>0</v>
      </c>
      <c r="L32" s="78">
        <v>2.7678910161523502</v>
      </c>
      <c r="M32" s="78">
        <v>0.87188259114622491</v>
      </c>
      <c r="N32" s="79" t="s">
        <v>164</v>
      </c>
      <c r="P32" s="95">
        <v>101257</v>
      </c>
      <c r="Q32" s="18">
        <v>44831</v>
      </c>
      <c r="R32" s="19">
        <v>0</v>
      </c>
      <c r="S32" s="78">
        <v>1.8010930322529004</v>
      </c>
      <c r="T32" s="78">
        <v>0.74013233924809652</v>
      </c>
      <c r="U32" s="79" t="s">
        <v>164</v>
      </c>
    </row>
    <row r="33" spans="1:21" x14ac:dyDescent="0.2">
      <c r="A33" s="17" t="s">
        <v>185</v>
      </c>
      <c r="B33" s="18">
        <v>107095</v>
      </c>
      <c r="C33" s="18">
        <v>160294</v>
      </c>
      <c r="D33" s="19">
        <v>206056</v>
      </c>
      <c r="E33" s="78">
        <v>0.44638956931857515</v>
      </c>
      <c r="F33" s="78">
        <v>0.61942314746130567</v>
      </c>
      <c r="G33" s="79">
        <v>0.74159092588341136</v>
      </c>
      <c r="I33" s="95">
        <v>100851</v>
      </c>
      <c r="J33" s="18">
        <v>154290</v>
      </c>
      <c r="K33" s="19">
        <v>199775</v>
      </c>
      <c r="L33" s="78">
        <v>0.54901626895727307</v>
      </c>
      <c r="M33" s="78">
        <v>0.7784251564569481</v>
      </c>
      <c r="N33" s="79">
        <v>0.94244426475902388</v>
      </c>
      <c r="P33" s="95">
        <v>6244</v>
      </c>
      <c r="Q33" s="18">
        <v>6004</v>
      </c>
      <c r="R33" s="19">
        <v>6281</v>
      </c>
      <c r="S33" s="78">
        <v>0.11106417228820832</v>
      </c>
      <c r="T33" s="78">
        <v>9.9122360974450069E-2</v>
      </c>
      <c r="U33" s="79">
        <v>9.5338145321683901E-2</v>
      </c>
    </row>
    <row r="34" spans="1:21" x14ac:dyDescent="0.2">
      <c r="A34" s="17" t="s">
        <v>186</v>
      </c>
      <c r="B34" s="18">
        <v>0</v>
      </c>
      <c r="C34" s="18">
        <v>0</v>
      </c>
      <c r="D34" s="19">
        <v>0</v>
      </c>
      <c r="E34" s="78" t="s">
        <v>164</v>
      </c>
      <c r="F34" s="78" t="s">
        <v>164</v>
      </c>
      <c r="G34" s="79" t="s">
        <v>164</v>
      </c>
      <c r="I34" s="95">
        <v>0</v>
      </c>
      <c r="J34" s="18">
        <v>0</v>
      </c>
      <c r="K34" s="19">
        <v>0</v>
      </c>
      <c r="L34" s="78" t="s">
        <v>164</v>
      </c>
      <c r="M34" s="78" t="s">
        <v>164</v>
      </c>
      <c r="N34" s="79" t="s">
        <v>164</v>
      </c>
      <c r="P34" s="95">
        <v>0</v>
      </c>
      <c r="Q34" s="18">
        <v>0</v>
      </c>
      <c r="R34" s="19">
        <v>0</v>
      </c>
      <c r="S34" s="78" t="s">
        <v>164</v>
      </c>
      <c r="T34" s="78" t="s">
        <v>164</v>
      </c>
      <c r="U34" s="79" t="s">
        <v>164</v>
      </c>
    </row>
    <row r="35" spans="1:21" x14ac:dyDescent="0.2">
      <c r="A35" s="17" t="s">
        <v>187</v>
      </c>
      <c r="B35" s="18">
        <v>0</v>
      </c>
      <c r="C35" s="18">
        <v>0</v>
      </c>
      <c r="D35" s="19">
        <v>0</v>
      </c>
      <c r="E35" s="78" t="s">
        <v>164</v>
      </c>
      <c r="F35" s="78" t="s">
        <v>164</v>
      </c>
      <c r="G35" s="79" t="s">
        <v>164</v>
      </c>
      <c r="I35" s="95">
        <v>0</v>
      </c>
      <c r="J35" s="18">
        <v>0</v>
      </c>
      <c r="K35" s="19">
        <v>0</v>
      </c>
      <c r="L35" s="78" t="s">
        <v>164</v>
      </c>
      <c r="M35" s="78" t="s">
        <v>164</v>
      </c>
      <c r="N35" s="79" t="s">
        <v>164</v>
      </c>
      <c r="P35" s="95">
        <v>0</v>
      </c>
      <c r="Q35" s="18">
        <v>0</v>
      </c>
      <c r="R35" s="19">
        <v>0</v>
      </c>
      <c r="S35" s="78" t="s">
        <v>164</v>
      </c>
      <c r="T35" s="78" t="s">
        <v>164</v>
      </c>
      <c r="U35" s="79" t="s">
        <v>164</v>
      </c>
    </row>
    <row r="36" spans="1:21" x14ac:dyDescent="0.2">
      <c r="A36" s="17" t="s">
        <v>5</v>
      </c>
      <c r="B36" s="18" t="s">
        <v>5</v>
      </c>
      <c r="C36" s="18" t="s">
        <v>5</v>
      </c>
      <c r="D36" s="19" t="s">
        <v>5</v>
      </c>
      <c r="E36" s="78" t="s">
        <v>5</v>
      </c>
      <c r="F36" s="78" t="s">
        <v>5</v>
      </c>
      <c r="G36" s="79" t="s">
        <v>5</v>
      </c>
      <c r="I36" s="95" t="s">
        <v>5</v>
      </c>
      <c r="J36" s="18" t="s">
        <v>5</v>
      </c>
      <c r="K36" s="19" t="s">
        <v>5</v>
      </c>
      <c r="L36" s="78" t="s">
        <v>5</v>
      </c>
      <c r="M36" s="78" t="s">
        <v>5</v>
      </c>
      <c r="N36" s="79" t="s">
        <v>5</v>
      </c>
      <c r="P36" s="95" t="s">
        <v>5</v>
      </c>
      <c r="Q36" s="18" t="s">
        <v>5</v>
      </c>
      <c r="R36" s="19" t="s">
        <v>5</v>
      </c>
      <c r="S36" s="78" t="s">
        <v>5</v>
      </c>
      <c r="T36" s="78" t="s">
        <v>5</v>
      </c>
      <c r="U36" s="79" t="s">
        <v>5</v>
      </c>
    </row>
    <row r="37" spans="1:21" x14ac:dyDescent="0.2">
      <c r="A37" s="17" t="s">
        <v>5</v>
      </c>
      <c r="B37" s="18" t="s">
        <v>5</v>
      </c>
      <c r="C37" s="18" t="s">
        <v>5</v>
      </c>
      <c r="D37" s="19" t="s">
        <v>5</v>
      </c>
      <c r="E37" s="78" t="s">
        <v>5</v>
      </c>
      <c r="F37" s="78" t="s">
        <v>5</v>
      </c>
      <c r="G37" s="79" t="s">
        <v>5</v>
      </c>
      <c r="I37" s="95" t="s">
        <v>5</v>
      </c>
      <c r="J37" s="18" t="s">
        <v>5</v>
      </c>
      <c r="K37" s="19" t="s">
        <v>5</v>
      </c>
      <c r="L37" s="78" t="s">
        <v>5</v>
      </c>
      <c r="M37" s="78" t="s">
        <v>5</v>
      </c>
      <c r="N37" s="79" t="s">
        <v>5</v>
      </c>
      <c r="P37" s="95" t="s">
        <v>5</v>
      </c>
      <c r="Q37" s="18" t="s">
        <v>5</v>
      </c>
      <c r="R37" s="19" t="s">
        <v>5</v>
      </c>
      <c r="S37" s="78" t="s">
        <v>5</v>
      </c>
      <c r="T37" s="78" t="s">
        <v>5</v>
      </c>
      <c r="U37" s="79" t="s">
        <v>5</v>
      </c>
    </row>
    <row r="38" spans="1:21" ht="13.5" thickBot="1" x14ac:dyDescent="0.25">
      <c r="A38" s="20" t="s">
        <v>4</v>
      </c>
      <c r="B38" s="21">
        <v>23991376</v>
      </c>
      <c r="C38" s="21">
        <v>25877948</v>
      </c>
      <c r="D38" s="22">
        <v>27785669</v>
      </c>
      <c r="E38" s="82">
        <v>100</v>
      </c>
      <c r="F38" s="82">
        <v>100</v>
      </c>
      <c r="G38" s="83">
        <v>100</v>
      </c>
      <c r="I38" s="96">
        <v>18369401</v>
      </c>
      <c r="J38" s="21">
        <v>19820788</v>
      </c>
      <c r="K38" s="22">
        <v>21197540</v>
      </c>
      <c r="L38" s="82">
        <v>100</v>
      </c>
      <c r="M38" s="82">
        <v>100</v>
      </c>
      <c r="N38" s="83">
        <v>100</v>
      </c>
      <c r="P38" s="96">
        <v>5621975</v>
      </c>
      <c r="Q38" s="21">
        <v>6057160</v>
      </c>
      <c r="R38" s="22">
        <v>6588129</v>
      </c>
      <c r="S38" s="82">
        <v>100</v>
      </c>
      <c r="T38" s="82">
        <v>100</v>
      </c>
      <c r="U38" s="83">
        <v>100</v>
      </c>
    </row>
    <row r="39" spans="1:21" x14ac:dyDescent="0.2">
      <c r="I39" s="100"/>
      <c r="P39" s="100"/>
    </row>
    <row r="40" spans="1:21" ht="16.5" thickBot="1" x14ac:dyDescent="0.3">
      <c r="A40" s="5" t="s">
        <v>36</v>
      </c>
      <c r="B40" s="6"/>
      <c r="C40" s="6"/>
      <c r="D40" s="237" t="s">
        <v>104</v>
      </c>
      <c r="E40" s="237"/>
      <c r="F40" s="6"/>
      <c r="I40" s="237" t="s">
        <v>91</v>
      </c>
      <c r="J40" s="237"/>
      <c r="K40" s="237"/>
      <c r="L40" s="237"/>
      <c r="M40" s="237"/>
      <c r="N40" s="237"/>
      <c r="P40" s="237" t="s">
        <v>92</v>
      </c>
      <c r="Q40" s="237"/>
      <c r="R40" s="237"/>
      <c r="S40" s="237"/>
      <c r="T40" s="237"/>
      <c r="U40" s="237"/>
    </row>
    <row r="41" spans="1:21" x14ac:dyDescent="0.2">
      <c r="A41" s="7"/>
      <c r="B41" s="86"/>
      <c r="C41" s="85" t="s">
        <v>29</v>
      </c>
      <c r="D41" s="87"/>
      <c r="E41" s="11"/>
      <c r="F41" s="9" t="s">
        <v>2</v>
      </c>
      <c r="G41" s="12"/>
      <c r="I41" s="32"/>
      <c r="J41" s="85" t="s">
        <v>29</v>
      </c>
      <c r="K41" s="87"/>
      <c r="L41" s="11"/>
      <c r="M41" s="85" t="s">
        <v>2</v>
      </c>
      <c r="N41" s="12"/>
      <c r="P41" s="32"/>
      <c r="Q41" s="85" t="s">
        <v>29</v>
      </c>
      <c r="R41" s="87"/>
      <c r="S41" s="11"/>
      <c r="T41" s="85" t="s">
        <v>2</v>
      </c>
      <c r="U41" s="12"/>
    </row>
    <row r="42" spans="1:21" x14ac:dyDescent="0.2">
      <c r="A42" s="13" t="s">
        <v>3</v>
      </c>
      <c r="B42" s="14" t="s">
        <v>161</v>
      </c>
      <c r="C42" s="15" t="s">
        <v>157</v>
      </c>
      <c r="D42" s="66" t="s">
        <v>158</v>
      </c>
      <c r="E42" s="15" t="s">
        <v>161</v>
      </c>
      <c r="F42" s="15" t="s">
        <v>157</v>
      </c>
      <c r="G42" s="16" t="s">
        <v>158</v>
      </c>
      <c r="I42" s="94" t="s">
        <v>161</v>
      </c>
      <c r="J42" s="15" t="s">
        <v>157</v>
      </c>
      <c r="K42" s="66" t="s">
        <v>158</v>
      </c>
      <c r="L42" s="15" t="s">
        <v>161</v>
      </c>
      <c r="M42" s="15" t="s">
        <v>157</v>
      </c>
      <c r="N42" s="16" t="s">
        <v>158</v>
      </c>
      <c r="P42" s="94" t="s">
        <v>161</v>
      </c>
      <c r="Q42" s="15" t="s">
        <v>157</v>
      </c>
      <c r="R42" s="66" t="s">
        <v>158</v>
      </c>
      <c r="S42" s="15" t="s">
        <v>161</v>
      </c>
      <c r="T42" s="15" t="s">
        <v>157</v>
      </c>
      <c r="U42" s="16" t="s">
        <v>158</v>
      </c>
    </row>
    <row r="43" spans="1:21" x14ac:dyDescent="0.2">
      <c r="A43" s="17" t="s">
        <v>81</v>
      </c>
      <c r="B43" s="18">
        <v>884015</v>
      </c>
      <c r="C43" s="18">
        <v>962612</v>
      </c>
      <c r="D43" s="19">
        <v>991462</v>
      </c>
      <c r="E43" s="78">
        <v>19.71807204245648</v>
      </c>
      <c r="F43" s="78">
        <v>20.724482357282522</v>
      </c>
      <c r="G43" s="79">
        <v>20.675789526367595</v>
      </c>
      <c r="I43" s="95">
        <v>720956</v>
      </c>
      <c r="J43" s="18">
        <v>747255</v>
      </c>
      <c r="K43" s="19">
        <v>773917</v>
      </c>
      <c r="L43" s="78">
        <v>19.967037145663856</v>
      </c>
      <c r="M43" s="78">
        <v>20.141823363927497</v>
      </c>
      <c r="N43" s="79">
        <v>20.401719727810818</v>
      </c>
      <c r="P43" s="95">
        <v>163059</v>
      </c>
      <c r="Q43" s="18">
        <v>215357</v>
      </c>
      <c r="R43" s="19">
        <v>217545</v>
      </c>
      <c r="S43" s="78">
        <v>18.687811016547055</v>
      </c>
      <c r="T43" s="78">
        <v>23.036800989261252</v>
      </c>
      <c r="U43" s="79">
        <v>21.713483230178195</v>
      </c>
    </row>
    <row r="44" spans="1:21" x14ac:dyDescent="0.2">
      <c r="A44" s="17" t="s">
        <v>162</v>
      </c>
      <c r="B44" s="18">
        <v>140002</v>
      </c>
      <c r="C44" s="18">
        <v>201910</v>
      </c>
      <c r="D44" s="19">
        <v>246559</v>
      </c>
      <c r="E44" s="78">
        <v>3.1227632133934291</v>
      </c>
      <c r="F44" s="78">
        <v>4.3470060967024242</v>
      </c>
      <c r="G44" s="79">
        <v>5.1417018401428072</v>
      </c>
      <c r="I44" s="95">
        <v>139116</v>
      </c>
      <c r="J44" s="18">
        <v>196360</v>
      </c>
      <c r="K44" s="19">
        <v>237700</v>
      </c>
      <c r="L44" s="78">
        <v>3.8528486336977195</v>
      </c>
      <c r="M44" s="78">
        <v>5.2927694505099367</v>
      </c>
      <c r="N44" s="79">
        <v>6.2661613316423219</v>
      </c>
      <c r="P44" s="95">
        <v>886</v>
      </c>
      <c r="Q44" s="18">
        <v>5550</v>
      </c>
      <c r="R44" s="19">
        <v>8859</v>
      </c>
      <c r="S44" s="78">
        <v>0.10154238993653028</v>
      </c>
      <c r="T44" s="78">
        <v>0.59368511583277972</v>
      </c>
      <c r="U44" s="79">
        <v>0.88422969011537211</v>
      </c>
    </row>
    <row r="45" spans="1:21" x14ac:dyDescent="0.2">
      <c r="A45" s="17" t="s">
        <v>82</v>
      </c>
      <c r="B45" s="18">
        <v>1128108</v>
      </c>
      <c r="C45" s="18">
        <v>1159613</v>
      </c>
      <c r="D45" s="19">
        <v>1180098</v>
      </c>
      <c r="E45" s="78">
        <v>25.162598842408215</v>
      </c>
      <c r="F45" s="78">
        <v>24.965800509213949</v>
      </c>
      <c r="G45" s="79">
        <v>24.609574414841262</v>
      </c>
      <c r="I45" s="95">
        <v>810426</v>
      </c>
      <c r="J45" s="18">
        <v>839819</v>
      </c>
      <c r="K45" s="19">
        <v>852827</v>
      </c>
      <c r="L45" s="78">
        <v>22.444928741576152</v>
      </c>
      <c r="M45" s="78">
        <v>22.636832079638445</v>
      </c>
      <c r="N45" s="79">
        <v>22.481916575433431</v>
      </c>
      <c r="P45" s="95">
        <v>317682</v>
      </c>
      <c r="Q45" s="18">
        <v>319794</v>
      </c>
      <c r="R45" s="19">
        <v>327271</v>
      </c>
      <c r="S45" s="78">
        <v>36.408791783088951</v>
      </c>
      <c r="T45" s="78">
        <v>34.20845728515819</v>
      </c>
      <c r="U45" s="79">
        <v>32.665395068715199</v>
      </c>
    </row>
    <row r="46" spans="1:21" x14ac:dyDescent="0.2">
      <c r="A46" s="17" t="s">
        <v>84</v>
      </c>
      <c r="B46" s="18">
        <v>584618</v>
      </c>
      <c r="C46" s="18">
        <v>619540</v>
      </c>
      <c r="D46" s="19">
        <v>628488</v>
      </c>
      <c r="E46" s="78">
        <v>13.039982173737803</v>
      </c>
      <c r="F46" s="78">
        <v>13.338339642172354</v>
      </c>
      <c r="G46" s="79">
        <v>13.106387948149013</v>
      </c>
      <c r="I46" s="95">
        <v>507790</v>
      </c>
      <c r="J46" s="18">
        <v>548065</v>
      </c>
      <c r="K46" s="19">
        <v>547012</v>
      </c>
      <c r="L46" s="78">
        <v>14.063357253697381</v>
      </c>
      <c r="M46" s="78">
        <v>14.772772911457164</v>
      </c>
      <c r="N46" s="79">
        <v>14.420132277426713</v>
      </c>
      <c r="P46" s="95">
        <v>76828</v>
      </c>
      <c r="Q46" s="18">
        <v>71475</v>
      </c>
      <c r="R46" s="19">
        <v>81476</v>
      </c>
      <c r="S46" s="78">
        <v>8.8050775779274808</v>
      </c>
      <c r="T46" s="78">
        <v>7.6457015593059339</v>
      </c>
      <c r="U46" s="79">
        <v>8.1322382020363531</v>
      </c>
    </row>
    <row r="47" spans="1:21" x14ac:dyDescent="0.2">
      <c r="A47" s="17" t="s">
        <v>152</v>
      </c>
      <c r="B47" s="18">
        <v>662080</v>
      </c>
      <c r="C47" s="18">
        <v>665793</v>
      </c>
      <c r="D47" s="19">
        <v>693328</v>
      </c>
      <c r="E47" s="78">
        <v>14.767782376848343</v>
      </c>
      <c r="F47" s="78">
        <v>14.334140112633337</v>
      </c>
      <c r="G47" s="79">
        <v>14.458550908393253</v>
      </c>
      <c r="I47" s="95">
        <v>613030</v>
      </c>
      <c r="J47" s="18">
        <v>611297</v>
      </c>
      <c r="K47" s="19">
        <v>630305</v>
      </c>
      <c r="L47" s="78">
        <v>16.978002515280146</v>
      </c>
      <c r="M47" s="78">
        <v>16.47715464854539</v>
      </c>
      <c r="N47" s="79">
        <v>16.615872184016887</v>
      </c>
      <c r="P47" s="95">
        <v>49050</v>
      </c>
      <c r="Q47" s="18">
        <v>54496</v>
      </c>
      <c r="R47" s="19">
        <v>63023</v>
      </c>
      <c r="S47" s="78">
        <v>5.6215058988564444</v>
      </c>
      <c r="T47" s="78">
        <v>5.8294529860221918</v>
      </c>
      <c r="U47" s="79">
        <v>6.2904174015285124</v>
      </c>
    </row>
    <row r="48" spans="1:21" x14ac:dyDescent="0.2">
      <c r="A48" s="17" t="s">
        <v>163</v>
      </c>
      <c r="B48" s="18">
        <v>0</v>
      </c>
      <c r="C48" s="18">
        <v>0</v>
      </c>
      <c r="D48" s="19">
        <v>0</v>
      </c>
      <c r="E48" s="78" t="s">
        <v>164</v>
      </c>
      <c r="F48" s="78" t="s">
        <v>164</v>
      </c>
      <c r="G48" s="79" t="s">
        <v>164</v>
      </c>
      <c r="I48" s="95">
        <v>0</v>
      </c>
      <c r="J48" s="18">
        <v>0</v>
      </c>
      <c r="K48" s="19">
        <v>0</v>
      </c>
      <c r="L48" s="78" t="s">
        <v>164</v>
      </c>
      <c r="M48" s="78" t="s">
        <v>164</v>
      </c>
      <c r="N48" s="79" t="s">
        <v>164</v>
      </c>
      <c r="P48" s="95">
        <v>0</v>
      </c>
      <c r="Q48" s="18">
        <v>0</v>
      </c>
      <c r="R48" s="19">
        <v>0</v>
      </c>
      <c r="S48" s="78" t="s">
        <v>164</v>
      </c>
      <c r="T48" s="78" t="s">
        <v>164</v>
      </c>
      <c r="U48" s="79" t="s">
        <v>164</v>
      </c>
    </row>
    <row r="49" spans="1:21" x14ac:dyDescent="0.2">
      <c r="A49" s="17" t="s">
        <v>165</v>
      </c>
      <c r="B49" s="18">
        <v>127135</v>
      </c>
      <c r="C49" s="18">
        <v>131445</v>
      </c>
      <c r="D49" s="19">
        <v>136139</v>
      </c>
      <c r="E49" s="78">
        <v>2.835763068633117</v>
      </c>
      <c r="F49" s="78">
        <v>2.829935200738201</v>
      </c>
      <c r="G49" s="79">
        <v>2.8390208705226807</v>
      </c>
      <c r="I49" s="95">
        <v>127135</v>
      </c>
      <c r="J49" s="18">
        <v>131445</v>
      </c>
      <c r="K49" s="19">
        <v>136139</v>
      </c>
      <c r="L49" s="78">
        <v>3.5210321677244858</v>
      </c>
      <c r="M49" s="78">
        <v>3.5430234285102804</v>
      </c>
      <c r="N49" s="79">
        <v>3.5888470236788139</v>
      </c>
      <c r="P49" s="95">
        <v>0</v>
      </c>
      <c r="Q49" s="18">
        <v>0</v>
      </c>
      <c r="R49" s="19">
        <v>0</v>
      </c>
      <c r="S49" s="78" t="s">
        <v>164</v>
      </c>
      <c r="T49" s="78" t="s">
        <v>164</v>
      </c>
      <c r="U49" s="79" t="s">
        <v>164</v>
      </c>
    </row>
    <row r="50" spans="1:21" x14ac:dyDescent="0.2">
      <c r="A50" s="17" t="s">
        <v>166</v>
      </c>
      <c r="B50" s="18">
        <v>107231</v>
      </c>
      <c r="C50" s="18">
        <v>105492</v>
      </c>
      <c r="D50" s="19">
        <v>130194</v>
      </c>
      <c r="E50" s="78">
        <v>2.3918017037998802</v>
      </c>
      <c r="F50" s="78">
        <v>2.2711820472157505</v>
      </c>
      <c r="G50" s="79">
        <v>2.71504479404748</v>
      </c>
      <c r="I50" s="95">
        <v>61170</v>
      </c>
      <c r="J50" s="18">
        <v>60477</v>
      </c>
      <c r="K50" s="19">
        <v>57535</v>
      </c>
      <c r="L50" s="78">
        <v>1.6941167868777818</v>
      </c>
      <c r="M50" s="78">
        <v>1.6301223164518714</v>
      </c>
      <c r="N50" s="79">
        <v>1.5167168372572193</v>
      </c>
      <c r="P50" s="95">
        <v>46061</v>
      </c>
      <c r="Q50" s="18">
        <v>45015</v>
      </c>
      <c r="R50" s="19">
        <v>72659</v>
      </c>
      <c r="S50" s="78">
        <v>5.2789435924001369</v>
      </c>
      <c r="T50" s="78">
        <v>4.8152676557139786</v>
      </c>
      <c r="U50" s="79">
        <v>7.2522005930796727</v>
      </c>
    </row>
    <row r="51" spans="1:21" x14ac:dyDescent="0.2">
      <c r="A51" s="17" t="s">
        <v>167</v>
      </c>
      <c r="B51" s="18">
        <v>60204</v>
      </c>
      <c r="C51" s="18">
        <v>57006</v>
      </c>
      <c r="D51" s="19">
        <v>61874</v>
      </c>
      <c r="E51" s="78">
        <v>1.3428582198764161</v>
      </c>
      <c r="F51" s="78">
        <v>1.2273063718915278</v>
      </c>
      <c r="G51" s="79">
        <v>1.2903104719640981</v>
      </c>
      <c r="I51" s="95">
        <v>0</v>
      </c>
      <c r="J51" s="18">
        <v>0</v>
      </c>
      <c r="K51" s="19">
        <v>0</v>
      </c>
      <c r="L51" s="78" t="s">
        <v>164</v>
      </c>
      <c r="M51" s="78" t="s">
        <v>164</v>
      </c>
      <c r="N51" s="79" t="s">
        <v>164</v>
      </c>
      <c r="P51" s="95">
        <v>60204</v>
      </c>
      <c r="Q51" s="18">
        <v>57006</v>
      </c>
      <c r="R51" s="19">
        <v>61874</v>
      </c>
      <c r="S51" s="78">
        <v>6.8998397784863075</v>
      </c>
      <c r="T51" s="78">
        <v>6.0979484167862061</v>
      </c>
      <c r="U51" s="79">
        <v>6.1757340384014601</v>
      </c>
    </row>
    <row r="52" spans="1:21" x14ac:dyDescent="0.2">
      <c r="A52" s="17" t="s">
        <v>168</v>
      </c>
      <c r="B52" s="18">
        <v>107268</v>
      </c>
      <c r="C52" s="18">
        <v>113038</v>
      </c>
      <c r="D52" s="19">
        <v>115560</v>
      </c>
      <c r="E52" s="78">
        <v>2.3926269937164211</v>
      </c>
      <c r="F52" s="78">
        <v>2.4336430843397983</v>
      </c>
      <c r="G52" s="79">
        <v>2.4098697052101232</v>
      </c>
      <c r="I52" s="95">
        <v>85344</v>
      </c>
      <c r="J52" s="18">
        <v>91374</v>
      </c>
      <c r="K52" s="19">
        <v>96267</v>
      </c>
      <c r="L52" s="78">
        <v>2.3636211060862746</v>
      </c>
      <c r="M52" s="78">
        <v>2.4629329587028672</v>
      </c>
      <c r="N52" s="79">
        <v>2.5377557968582729</v>
      </c>
      <c r="P52" s="95">
        <v>21924</v>
      </c>
      <c r="Q52" s="18">
        <v>21664</v>
      </c>
      <c r="R52" s="19">
        <v>19293</v>
      </c>
      <c r="S52" s="78">
        <v>2.5126584164429908</v>
      </c>
      <c r="T52" s="78">
        <v>2.3174043872795207</v>
      </c>
      <c r="U52" s="79">
        <v>1.9256624236816653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78" t="s">
        <v>164</v>
      </c>
      <c r="F53" s="78" t="s">
        <v>164</v>
      </c>
      <c r="G53" s="79" t="s">
        <v>164</v>
      </c>
      <c r="I53" s="95">
        <v>0</v>
      </c>
      <c r="J53" s="18">
        <v>0</v>
      </c>
      <c r="K53" s="19">
        <v>0</v>
      </c>
      <c r="L53" s="78" t="s">
        <v>164</v>
      </c>
      <c r="M53" s="78" t="s">
        <v>164</v>
      </c>
      <c r="N53" s="79" t="s">
        <v>164</v>
      </c>
      <c r="P53" s="95">
        <v>0</v>
      </c>
      <c r="Q53" s="18">
        <v>0</v>
      </c>
      <c r="R53" s="19">
        <v>0</v>
      </c>
      <c r="S53" s="78" t="s">
        <v>164</v>
      </c>
      <c r="T53" s="78" t="s">
        <v>164</v>
      </c>
      <c r="U53" s="79" t="s">
        <v>164</v>
      </c>
    </row>
    <row r="54" spans="1:21" x14ac:dyDescent="0.2">
      <c r="A54" s="17" t="s">
        <v>170</v>
      </c>
      <c r="B54" s="18">
        <v>0</v>
      </c>
      <c r="C54" s="18">
        <v>0</v>
      </c>
      <c r="D54" s="19">
        <v>0</v>
      </c>
      <c r="E54" s="78" t="s">
        <v>164</v>
      </c>
      <c r="F54" s="78" t="s">
        <v>164</v>
      </c>
      <c r="G54" s="79" t="s">
        <v>164</v>
      </c>
      <c r="I54" s="95">
        <v>0</v>
      </c>
      <c r="J54" s="18">
        <v>0</v>
      </c>
      <c r="K54" s="19">
        <v>0</v>
      </c>
      <c r="L54" s="78" t="s">
        <v>164</v>
      </c>
      <c r="M54" s="78" t="s">
        <v>164</v>
      </c>
      <c r="N54" s="79" t="s">
        <v>164</v>
      </c>
      <c r="P54" s="95">
        <v>0</v>
      </c>
      <c r="Q54" s="18">
        <v>0</v>
      </c>
      <c r="R54" s="19">
        <v>0</v>
      </c>
      <c r="S54" s="78" t="s">
        <v>164</v>
      </c>
      <c r="T54" s="78" t="s">
        <v>164</v>
      </c>
      <c r="U54" s="79" t="s">
        <v>164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78" t="s">
        <v>164</v>
      </c>
      <c r="F55" s="78" t="s">
        <v>164</v>
      </c>
      <c r="G55" s="79" t="s">
        <v>164</v>
      </c>
      <c r="I55" s="95">
        <v>0</v>
      </c>
      <c r="J55" s="18">
        <v>0</v>
      </c>
      <c r="K55" s="19">
        <v>0</v>
      </c>
      <c r="L55" s="78" t="s">
        <v>164</v>
      </c>
      <c r="M55" s="78" t="s">
        <v>164</v>
      </c>
      <c r="N55" s="79" t="s">
        <v>164</v>
      </c>
      <c r="P55" s="95">
        <v>0</v>
      </c>
      <c r="Q55" s="18">
        <v>0</v>
      </c>
      <c r="R55" s="19">
        <v>0</v>
      </c>
      <c r="S55" s="78" t="s">
        <v>164</v>
      </c>
      <c r="T55" s="78" t="s">
        <v>164</v>
      </c>
      <c r="U55" s="79" t="s">
        <v>164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78" t="s">
        <v>164</v>
      </c>
      <c r="F56" s="78" t="s">
        <v>164</v>
      </c>
      <c r="G56" s="79" t="s">
        <v>164</v>
      </c>
      <c r="I56" s="95">
        <v>0</v>
      </c>
      <c r="J56" s="18">
        <v>0</v>
      </c>
      <c r="K56" s="19">
        <v>0</v>
      </c>
      <c r="L56" s="78" t="s">
        <v>164</v>
      </c>
      <c r="M56" s="78" t="s">
        <v>164</v>
      </c>
      <c r="N56" s="79" t="s">
        <v>164</v>
      </c>
      <c r="P56" s="95">
        <v>0</v>
      </c>
      <c r="Q56" s="18">
        <v>0</v>
      </c>
      <c r="R56" s="19">
        <v>0</v>
      </c>
      <c r="S56" s="78" t="s">
        <v>164</v>
      </c>
      <c r="T56" s="78" t="s">
        <v>164</v>
      </c>
      <c r="U56" s="79" t="s">
        <v>164</v>
      </c>
    </row>
    <row r="57" spans="1:21" x14ac:dyDescent="0.2">
      <c r="A57" s="17" t="s">
        <v>173</v>
      </c>
      <c r="B57" s="18">
        <v>254770</v>
      </c>
      <c r="C57" s="18">
        <v>258887</v>
      </c>
      <c r="D57" s="19">
        <v>250614</v>
      </c>
      <c r="E57" s="78">
        <v>5.6826787037059754</v>
      </c>
      <c r="F57" s="78">
        <v>5.5736881152840398</v>
      </c>
      <c r="G57" s="79">
        <v>5.2262641597570942</v>
      </c>
      <c r="I57" s="95">
        <v>206576</v>
      </c>
      <c r="J57" s="18">
        <v>208941</v>
      </c>
      <c r="K57" s="19">
        <v>199881</v>
      </c>
      <c r="L57" s="78">
        <v>5.7211683728308751</v>
      </c>
      <c r="M57" s="78">
        <v>5.6318829790130209</v>
      </c>
      <c r="N57" s="79">
        <v>5.2691905474547704</v>
      </c>
      <c r="P57" s="95">
        <v>48194</v>
      </c>
      <c r="Q57" s="18">
        <v>49946</v>
      </c>
      <c r="R57" s="19">
        <v>50733</v>
      </c>
      <c r="S57" s="78">
        <v>5.5234017388274719</v>
      </c>
      <c r="T57" s="78">
        <v>5.3427381613304537</v>
      </c>
      <c r="U57" s="79">
        <v>5.0637346053305308</v>
      </c>
    </row>
    <row r="58" spans="1:21" x14ac:dyDescent="0.2">
      <c r="A58" s="17" t="s">
        <v>174</v>
      </c>
      <c r="B58" s="18">
        <v>0</v>
      </c>
      <c r="C58" s="18">
        <v>0</v>
      </c>
      <c r="D58" s="19">
        <v>0</v>
      </c>
      <c r="E58" s="78" t="s">
        <v>164</v>
      </c>
      <c r="F58" s="78" t="s">
        <v>164</v>
      </c>
      <c r="G58" s="79" t="s">
        <v>164</v>
      </c>
      <c r="I58" s="95">
        <v>0</v>
      </c>
      <c r="J58" s="18">
        <v>0</v>
      </c>
      <c r="K58" s="19">
        <v>0</v>
      </c>
      <c r="L58" s="78" t="s">
        <v>164</v>
      </c>
      <c r="M58" s="78" t="s">
        <v>164</v>
      </c>
      <c r="N58" s="79" t="s">
        <v>164</v>
      </c>
      <c r="P58" s="95">
        <v>0</v>
      </c>
      <c r="Q58" s="18">
        <v>0</v>
      </c>
      <c r="R58" s="19">
        <v>0</v>
      </c>
      <c r="S58" s="78" t="s">
        <v>164</v>
      </c>
      <c r="T58" s="78" t="s">
        <v>164</v>
      </c>
      <c r="U58" s="79" t="s">
        <v>164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2129</v>
      </c>
      <c r="E59" s="78" t="s">
        <v>164</v>
      </c>
      <c r="F59" s="78" t="s">
        <v>164</v>
      </c>
      <c r="G59" s="79">
        <v>4.4397824527451994E-2</v>
      </c>
      <c r="I59" s="95">
        <v>0</v>
      </c>
      <c r="J59" s="18">
        <v>0</v>
      </c>
      <c r="K59" s="19">
        <v>1081</v>
      </c>
      <c r="L59" s="78" t="s">
        <v>164</v>
      </c>
      <c r="M59" s="78" t="s">
        <v>164</v>
      </c>
      <c r="N59" s="79">
        <v>2.8496930582689737E-2</v>
      </c>
      <c r="P59" s="95">
        <v>0</v>
      </c>
      <c r="Q59" s="18">
        <v>0</v>
      </c>
      <c r="R59" s="19">
        <v>1048</v>
      </c>
      <c r="S59" s="78" t="s">
        <v>164</v>
      </c>
      <c r="T59" s="78" t="s">
        <v>164</v>
      </c>
      <c r="U59" s="79">
        <v>0.10460240605496218</v>
      </c>
    </row>
    <row r="60" spans="1:21" x14ac:dyDescent="0.2">
      <c r="A60" s="17" t="s">
        <v>176</v>
      </c>
      <c r="B60" s="18">
        <v>1709</v>
      </c>
      <c r="C60" s="18">
        <v>1792</v>
      </c>
      <c r="D60" s="19">
        <v>1968</v>
      </c>
      <c r="E60" s="78">
        <v>3.8119472091037061E-2</v>
      </c>
      <c r="F60" s="78">
        <v>3.8580728667677401E-2</v>
      </c>
      <c r="G60" s="79">
        <v>4.1040356350411235E-2</v>
      </c>
      <c r="I60" s="95">
        <v>0</v>
      </c>
      <c r="J60" s="18">
        <v>0</v>
      </c>
      <c r="K60" s="19">
        <v>0</v>
      </c>
      <c r="L60" s="78" t="s">
        <v>164</v>
      </c>
      <c r="M60" s="78" t="s">
        <v>164</v>
      </c>
      <c r="N60" s="79" t="s">
        <v>164</v>
      </c>
      <c r="P60" s="95">
        <v>1709</v>
      </c>
      <c r="Q60" s="18">
        <v>1792</v>
      </c>
      <c r="R60" s="19">
        <v>1968</v>
      </c>
      <c r="S60" s="78">
        <v>0.19586449706718989</v>
      </c>
      <c r="T60" s="78">
        <v>0.19169076172474619</v>
      </c>
      <c r="U60" s="79">
        <v>0.19642894572153202</v>
      </c>
    </row>
    <row r="61" spans="1:21" x14ac:dyDescent="0.2">
      <c r="A61" s="17" t="s">
        <v>177</v>
      </c>
      <c r="B61" s="18">
        <v>199535</v>
      </c>
      <c r="C61" s="18">
        <v>194155</v>
      </c>
      <c r="D61" s="19">
        <v>207486</v>
      </c>
      <c r="E61" s="78">
        <v>4.4506546891077123</v>
      </c>
      <c r="F61" s="78">
        <v>4.1800454098621129</v>
      </c>
      <c r="G61" s="79">
        <v>4.3268797651023503</v>
      </c>
      <c r="I61" s="95">
        <v>178480</v>
      </c>
      <c r="J61" s="18">
        <v>170944</v>
      </c>
      <c r="K61" s="19">
        <v>179662</v>
      </c>
      <c r="L61" s="78">
        <v>4.9430433892749139</v>
      </c>
      <c r="M61" s="78">
        <v>4.6076959714196919</v>
      </c>
      <c r="N61" s="79">
        <v>4.7361845905154514</v>
      </c>
      <c r="P61" s="95">
        <v>21055</v>
      </c>
      <c r="Q61" s="18">
        <v>23211</v>
      </c>
      <c r="R61" s="19">
        <v>27824</v>
      </c>
      <c r="S61" s="78">
        <v>2.4130643567874097</v>
      </c>
      <c r="T61" s="78">
        <v>2.4828874276747119</v>
      </c>
      <c r="U61" s="79">
        <v>2.777153956176782</v>
      </c>
    </row>
    <row r="62" spans="1:21" x14ac:dyDescent="0.2">
      <c r="A62" s="17" t="s">
        <v>178</v>
      </c>
      <c r="B62" s="18">
        <v>11153</v>
      </c>
      <c r="C62" s="18">
        <v>13651</v>
      </c>
      <c r="D62" s="19">
        <v>20999</v>
      </c>
      <c r="E62" s="78">
        <v>0.2487691470048779</v>
      </c>
      <c r="F62" s="78">
        <v>0.29389817357280368</v>
      </c>
      <c r="G62" s="79">
        <v>0.43790977794831587</v>
      </c>
      <c r="I62" s="95">
        <v>6049</v>
      </c>
      <c r="J62" s="18">
        <v>7798</v>
      </c>
      <c r="K62" s="19">
        <v>13257</v>
      </c>
      <c r="L62" s="78">
        <v>0.16752840352826062</v>
      </c>
      <c r="M62" s="78">
        <v>0.21019054886472036</v>
      </c>
      <c r="N62" s="79">
        <v>0.34947623379714876</v>
      </c>
      <c r="P62" s="95">
        <v>5104</v>
      </c>
      <c r="Q62" s="18">
        <v>5853</v>
      </c>
      <c r="R62" s="19">
        <v>7742</v>
      </c>
      <c r="S62" s="78">
        <v>0.58495751493910897</v>
      </c>
      <c r="T62" s="78">
        <v>0.62609711404851531</v>
      </c>
      <c r="U62" s="79">
        <v>0.77274029358541718</v>
      </c>
    </row>
    <row r="63" spans="1:21" x14ac:dyDescent="0.2">
      <c r="A63" s="17" t="s">
        <v>179</v>
      </c>
      <c r="B63" s="18">
        <v>46803</v>
      </c>
      <c r="C63" s="18">
        <v>51985</v>
      </c>
      <c r="D63" s="19">
        <v>52258</v>
      </c>
      <c r="E63" s="78">
        <v>1.0439471341584596</v>
      </c>
      <c r="F63" s="78">
        <v>1.1192071315788001</v>
      </c>
      <c r="G63" s="79">
        <v>1.0897799502844463</v>
      </c>
      <c r="I63" s="95">
        <v>24341</v>
      </c>
      <c r="J63" s="18">
        <v>26221</v>
      </c>
      <c r="K63" s="19">
        <v>25672</v>
      </c>
      <c r="L63" s="78">
        <v>0.67412942143848431</v>
      </c>
      <c r="M63" s="78">
        <v>0.70677178530159435</v>
      </c>
      <c r="N63" s="79">
        <v>0.6767559684725355</v>
      </c>
      <c r="P63" s="95">
        <v>22462</v>
      </c>
      <c r="Q63" s="18">
        <v>25764</v>
      </c>
      <c r="R63" s="19">
        <v>26586</v>
      </c>
      <c r="S63" s="78">
        <v>2.5743173394518544</v>
      </c>
      <c r="T63" s="78">
        <v>2.7559825809577907</v>
      </c>
      <c r="U63" s="79">
        <v>2.65358737345155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78" t="s">
        <v>164</v>
      </c>
      <c r="F64" s="78" t="s">
        <v>164</v>
      </c>
      <c r="G64" s="79" t="s">
        <v>164</v>
      </c>
      <c r="I64" s="95">
        <v>0</v>
      </c>
      <c r="J64" s="18">
        <v>0</v>
      </c>
      <c r="K64" s="19">
        <v>0</v>
      </c>
      <c r="L64" s="78" t="s">
        <v>164</v>
      </c>
      <c r="M64" s="78" t="s">
        <v>164</v>
      </c>
      <c r="N64" s="79" t="s">
        <v>164</v>
      </c>
      <c r="P64" s="95">
        <v>0</v>
      </c>
      <c r="Q64" s="18">
        <v>0</v>
      </c>
      <c r="R64" s="19">
        <v>0</v>
      </c>
      <c r="S64" s="78" t="s">
        <v>164</v>
      </c>
      <c r="T64" s="78" t="s">
        <v>164</v>
      </c>
      <c r="U64" s="79" t="s">
        <v>164</v>
      </c>
    </row>
    <row r="65" spans="1:21" x14ac:dyDescent="0.2">
      <c r="A65" s="17" t="s">
        <v>181</v>
      </c>
      <c r="B65" s="18">
        <v>24240</v>
      </c>
      <c r="C65" s="18">
        <v>31571</v>
      </c>
      <c r="D65" s="19">
        <v>33257</v>
      </c>
      <c r="E65" s="78">
        <v>0.54067642099867663</v>
      </c>
      <c r="F65" s="78">
        <v>0.67970546024957768</v>
      </c>
      <c r="G65" s="79">
        <v>0.69353614387481022</v>
      </c>
      <c r="I65" s="95">
        <v>0</v>
      </c>
      <c r="J65" s="18">
        <v>0</v>
      </c>
      <c r="K65" s="19">
        <v>0</v>
      </c>
      <c r="L65" s="78" t="s">
        <v>164</v>
      </c>
      <c r="M65" s="78" t="s">
        <v>164</v>
      </c>
      <c r="N65" s="79" t="s">
        <v>164</v>
      </c>
      <c r="P65" s="95">
        <v>24240</v>
      </c>
      <c r="Q65" s="18">
        <v>31571</v>
      </c>
      <c r="R65" s="19">
        <v>33257</v>
      </c>
      <c r="S65" s="78">
        <v>2.7780897653064267</v>
      </c>
      <c r="T65" s="78">
        <v>3.3771590616138178</v>
      </c>
      <c r="U65" s="79">
        <v>3.3194295974903407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78" t="s">
        <v>164</v>
      </c>
      <c r="F66" s="78" t="s">
        <v>164</v>
      </c>
      <c r="G66" s="79" t="s">
        <v>164</v>
      </c>
      <c r="I66" s="95">
        <v>0</v>
      </c>
      <c r="J66" s="18">
        <v>0</v>
      </c>
      <c r="K66" s="19">
        <v>0</v>
      </c>
      <c r="L66" s="78" t="s">
        <v>164</v>
      </c>
      <c r="M66" s="78" t="s">
        <v>164</v>
      </c>
      <c r="N66" s="79" t="s">
        <v>164</v>
      </c>
      <c r="P66" s="95">
        <v>0</v>
      </c>
      <c r="Q66" s="18">
        <v>0</v>
      </c>
      <c r="R66" s="19">
        <v>0</v>
      </c>
      <c r="S66" s="78" t="s">
        <v>164</v>
      </c>
      <c r="T66" s="78" t="s">
        <v>164</v>
      </c>
      <c r="U66" s="79" t="s">
        <v>164</v>
      </c>
    </row>
    <row r="67" spans="1:21" x14ac:dyDescent="0.2">
      <c r="A67" s="17" t="s">
        <v>183</v>
      </c>
      <c r="B67" s="18">
        <v>397</v>
      </c>
      <c r="C67" s="18">
        <v>0</v>
      </c>
      <c r="D67" s="19">
        <v>0</v>
      </c>
      <c r="E67" s="78">
        <v>8.8551377531548934E-3</v>
      </c>
      <c r="F67" s="78" t="s">
        <v>164</v>
      </c>
      <c r="G67" s="79" t="s">
        <v>164</v>
      </c>
      <c r="I67" s="95">
        <v>0</v>
      </c>
      <c r="J67" s="18">
        <v>0</v>
      </c>
      <c r="K67" s="19">
        <v>0</v>
      </c>
      <c r="L67" s="78" t="s">
        <v>164</v>
      </c>
      <c r="M67" s="78" t="s">
        <v>164</v>
      </c>
      <c r="N67" s="79" t="s">
        <v>164</v>
      </c>
      <c r="P67" s="95">
        <v>397</v>
      </c>
      <c r="Q67" s="18">
        <v>0</v>
      </c>
      <c r="R67" s="19">
        <v>0</v>
      </c>
      <c r="S67" s="78">
        <v>4.5499242443343704E-2</v>
      </c>
      <c r="T67" s="78" t="s">
        <v>164</v>
      </c>
      <c r="U67" s="79" t="s">
        <v>164</v>
      </c>
    </row>
    <row r="68" spans="1:21" x14ac:dyDescent="0.2">
      <c r="A68" s="17" t="s">
        <v>184</v>
      </c>
      <c r="B68" s="18">
        <v>118340</v>
      </c>
      <c r="C68" s="18">
        <v>39988</v>
      </c>
      <c r="D68" s="19">
        <v>0</v>
      </c>
      <c r="E68" s="78">
        <v>2.6395894249580607</v>
      </c>
      <c r="F68" s="78">
        <v>0.86091862609547098</v>
      </c>
      <c r="G68" s="79" t="s">
        <v>164</v>
      </c>
      <c r="I68" s="95">
        <v>105552</v>
      </c>
      <c r="J68" s="18">
        <v>34412</v>
      </c>
      <c r="K68" s="19">
        <v>0</v>
      </c>
      <c r="L68" s="78">
        <v>2.9232861711381988</v>
      </c>
      <c r="M68" s="78">
        <v>0.92755542030427762</v>
      </c>
      <c r="N68" s="79" t="s">
        <v>164</v>
      </c>
      <c r="P68" s="95">
        <v>12788</v>
      </c>
      <c r="Q68" s="18">
        <v>5576</v>
      </c>
      <c r="R68" s="19">
        <v>0</v>
      </c>
      <c r="S68" s="78">
        <v>1.4656028019281593</v>
      </c>
      <c r="T68" s="78">
        <v>0.59646634340244686</v>
      </c>
      <c r="U68" s="79" t="s">
        <v>164</v>
      </c>
    </row>
    <row r="69" spans="1:21" x14ac:dyDescent="0.2">
      <c r="A69" s="17" t="s">
        <v>185</v>
      </c>
      <c r="B69" s="18">
        <v>25665</v>
      </c>
      <c r="C69" s="18">
        <v>36328</v>
      </c>
      <c r="D69" s="19">
        <v>42867</v>
      </c>
      <c r="E69" s="78">
        <v>0.57246123535194038</v>
      </c>
      <c r="F69" s="78">
        <v>0.78212093249965664</v>
      </c>
      <c r="G69" s="79">
        <v>0.89394154251680824</v>
      </c>
      <c r="I69" s="95">
        <v>24766</v>
      </c>
      <c r="J69" s="18">
        <v>35559</v>
      </c>
      <c r="K69" s="19">
        <v>42136</v>
      </c>
      <c r="L69" s="78">
        <v>0.68589989118546912</v>
      </c>
      <c r="M69" s="78">
        <v>0.95847213735324333</v>
      </c>
      <c r="N69" s="79">
        <v>1.1107739750529275</v>
      </c>
      <c r="P69" s="95">
        <v>899</v>
      </c>
      <c r="Q69" s="18">
        <v>769</v>
      </c>
      <c r="R69" s="19">
        <v>731</v>
      </c>
      <c r="S69" s="78">
        <v>0.10303228956313851</v>
      </c>
      <c r="T69" s="78">
        <v>8.226015388746083E-2</v>
      </c>
      <c r="U69" s="79">
        <v>7.2962174452459311E-2</v>
      </c>
    </row>
    <row r="70" spans="1:21" x14ac:dyDescent="0.2">
      <c r="A70" s="17" t="s">
        <v>186</v>
      </c>
      <c r="B70" s="18">
        <v>0</v>
      </c>
      <c r="C70" s="18">
        <v>0</v>
      </c>
      <c r="D70" s="19">
        <v>0</v>
      </c>
      <c r="E70" s="78" t="s">
        <v>164</v>
      </c>
      <c r="F70" s="78" t="s">
        <v>164</v>
      </c>
      <c r="G70" s="79" t="s">
        <v>164</v>
      </c>
      <c r="I70" s="95">
        <v>0</v>
      </c>
      <c r="J70" s="18">
        <v>0</v>
      </c>
      <c r="K70" s="19">
        <v>0</v>
      </c>
      <c r="L70" s="78" t="s">
        <v>164</v>
      </c>
      <c r="M70" s="78" t="s">
        <v>164</v>
      </c>
      <c r="N70" s="79" t="s">
        <v>164</v>
      </c>
      <c r="P70" s="95">
        <v>0</v>
      </c>
      <c r="Q70" s="18">
        <v>0</v>
      </c>
      <c r="R70" s="19">
        <v>0</v>
      </c>
      <c r="S70" s="78" t="s">
        <v>164</v>
      </c>
      <c r="T70" s="78" t="s">
        <v>164</v>
      </c>
      <c r="U70" s="79" t="s">
        <v>164</v>
      </c>
    </row>
    <row r="71" spans="1:21" x14ac:dyDescent="0.2">
      <c r="A71" s="17" t="s">
        <v>187</v>
      </c>
      <c r="B71" s="18">
        <v>0</v>
      </c>
      <c r="C71" s="18">
        <v>0</v>
      </c>
      <c r="D71" s="19">
        <v>0</v>
      </c>
      <c r="E71" s="78" t="s">
        <v>164</v>
      </c>
      <c r="F71" s="78" t="s">
        <v>164</v>
      </c>
      <c r="G71" s="79" t="s">
        <v>164</v>
      </c>
      <c r="I71" s="95">
        <v>0</v>
      </c>
      <c r="J71" s="18">
        <v>0</v>
      </c>
      <c r="K71" s="19">
        <v>0</v>
      </c>
      <c r="L71" s="78" t="s">
        <v>164</v>
      </c>
      <c r="M71" s="78" t="s">
        <v>164</v>
      </c>
      <c r="N71" s="79" t="s">
        <v>164</v>
      </c>
      <c r="P71" s="95">
        <v>0</v>
      </c>
      <c r="Q71" s="18">
        <v>0</v>
      </c>
      <c r="R71" s="19">
        <v>0</v>
      </c>
      <c r="S71" s="78" t="s">
        <v>164</v>
      </c>
      <c r="T71" s="78" t="s">
        <v>164</v>
      </c>
      <c r="U71" s="79" t="s">
        <v>164</v>
      </c>
    </row>
    <row r="72" spans="1:21" x14ac:dyDescent="0.2">
      <c r="A72" s="17" t="s">
        <v>5</v>
      </c>
      <c r="B72" s="18" t="s">
        <v>5</v>
      </c>
      <c r="C72" s="18" t="s">
        <v>5</v>
      </c>
      <c r="D72" s="19" t="s">
        <v>5</v>
      </c>
      <c r="E72" s="78" t="s">
        <v>5</v>
      </c>
      <c r="F72" s="78" t="s">
        <v>5</v>
      </c>
      <c r="G72" s="79" t="s">
        <v>5</v>
      </c>
      <c r="I72" s="95" t="s">
        <v>5</v>
      </c>
      <c r="J72" s="18" t="s">
        <v>5</v>
      </c>
      <c r="K72" s="19" t="s">
        <v>5</v>
      </c>
      <c r="L72" s="78" t="s">
        <v>5</v>
      </c>
      <c r="M72" s="78" t="s">
        <v>5</v>
      </c>
      <c r="N72" s="79" t="s">
        <v>5</v>
      </c>
      <c r="P72" s="95" t="s">
        <v>5</v>
      </c>
      <c r="Q72" s="18" t="s">
        <v>5</v>
      </c>
      <c r="R72" s="19" t="s">
        <v>5</v>
      </c>
      <c r="S72" s="78" t="s">
        <v>5</v>
      </c>
      <c r="T72" s="78" t="s">
        <v>5</v>
      </c>
      <c r="U72" s="79" t="s">
        <v>5</v>
      </c>
    </row>
    <row r="73" spans="1:21" x14ac:dyDescent="0.2">
      <c r="A73" s="17" t="s">
        <v>5</v>
      </c>
      <c r="B73" s="18" t="s">
        <v>5</v>
      </c>
      <c r="C73" s="18" t="s">
        <v>5</v>
      </c>
      <c r="D73" s="19" t="s">
        <v>5</v>
      </c>
      <c r="E73" s="78" t="s">
        <v>5</v>
      </c>
      <c r="F73" s="78" t="s">
        <v>5</v>
      </c>
      <c r="G73" s="79" t="s">
        <v>5</v>
      </c>
      <c r="I73" s="95" t="s">
        <v>5</v>
      </c>
      <c r="J73" s="18" t="s">
        <v>5</v>
      </c>
      <c r="K73" s="19" t="s">
        <v>5</v>
      </c>
      <c r="L73" s="78" t="s">
        <v>5</v>
      </c>
      <c r="M73" s="78" t="s">
        <v>5</v>
      </c>
      <c r="N73" s="79" t="s">
        <v>5</v>
      </c>
      <c r="P73" s="95" t="s">
        <v>5</v>
      </c>
      <c r="Q73" s="18" t="s">
        <v>5</v>
      </c>
      <c r="R73" s="19" t="s">
        <v>5</v>
      </c>
      <c r="S73" s="78" t="s">
        <v>5</v>
      </c>
      <c r="T73" s="78" t="s">
        <v>5</v>
      </c>
      <c r="U73" s="79" t="s">
        <v>5</v>
      </c>
    </row>
    <row r="74" spans="1:21" ht="13.5" thickBot="1" x14ac:dyDescent="0.25">
      <c r="A74" s="20" t="s">
        <v>4</v>
      </c>
      <c r="B74" s="21">
        <v>4483273</v>
      </c>
      <c r="C74" s="21">
        <v>4644806</v>
      </c>
      <c r="D74" s="22">
        <v>4795280</v>
      </c>
      <c r="E74" s="82">
        <v>100</v>
      </c>
      <c r="F74" s="82">
        <v>100</v>
      </c>
      <c r="G74" s="83">
        <v>100</v>
      </c>
      <c r="I74" s="96">
        <v>3610731</v>
      </c>
      <c r="J74" s="21">
        <v>3709967</v>
      </c>
      <c r="K74" s="22">
        <v>3793391</v>
      </c>
      <c r="L74" s="82">
        <v>100</v>
      </c>
      <c r="M74" s="82">
        <v>100</v>
      </c>
      <c r="N74" s="83">
        <v>100</v>
      </c>
      <c r="P74" s="96">
        <v>872542</v>
      </c>
      <c r="Q74" s="21">
        <v>934839</v>
      </c>
      <c r="R74" s="22">
        <v>1001889</v>
      </c>
      <c r="S74" s="82">
        <v>100</v>
      </c>
      <c r="T74" s="82">
        <v>100</v>
      </c>
      <c r="U74" s="83">
        <v>100</v>
      </c>
    </row>
    <row r="75" spans="1:21" x14ac:dyDescent="0.2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">
      <c r="A76" s="26" t="s">
        <v>159</v>
      </c>
      <c r="F76" s="25"/>
      <c r="G76" s="25"/>
      <c r="H76" s="93"/>
      <c r="I76" s="25"/>
      <c r="J76" s="25"/>
      <c r="K76" s="25"/>
      <c r="L76" s="25"/>
      <c r="M76" s="25"/>
      <c r="N76" s="25"/>
      <c r="O76" s="93"/>
      <c r="P76" s="25"/>
      <c r="T76" s="25"/>
      <c r="U76" s="220">
        <v>8</v>
      </c>
    </row>
    <row r="77" spans="1:21" ht="12.75" customHeight="1" x14ac:dyDescent="0.2">
      <c r="A77" s="26" t="s">
        <v>160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221"/>
    </row>
    <row r="82" ht="12.75" customHeight="1" x14ac:dyDescent="0.2"/>
    <row r="83" ht="12.75" customHeight="1" x14ac:dyDescent="0.2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7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19" customWidth="1"/>
    <col min="2" max="4" width="13.140625" style="119" customWidth="1"/>
    <col min="5" max="7" width="9.85546875" style="119" customWidth="1"/>
    <col min="8" max="16384" width="11.42578125" style="119"/>
  </cols>
  <sheetData>
    <row r="1" spans="1:7" ht="5.25" customHeight="1" x14ac:dyDescent="0.2"/>
    <row r="2" spans="1:7" x14ac:dyDescent="0.2">
      <c r="A2" s="120" t="s">
        <v>0</v>
      </c>
      <c r="B2" s="121"/>
      <c r="C2" s="121"/>
      <c r="D2" s="121"/>
      <c r="E2" s="121"/>
      <c r="F2" s="121"/>
    </row>
    <row r="3" spans="1:7" ht="6" customHeight="1" x14ac:dyDescent="0.25">
      <c r="A3" s="122"/>
      <c r="B3" s="121"/>
      <c r="C3" s="121"/>
      <c r="D3" s="121"/>
      <c r="E3" s="121"/>
      <c r="F3" s="121"/>
    </row>
    <row r="4" spans="1:7" ht="16.5" thickBot="1" x14ac:dyDescent="0.3">
      <c r="A4" s="123" t="s">
        <v>146</v>
      </c>
      <c r="B4" s="124"/>
      <c r="C4" s="124"/>
      <c r="D4" s="124"/>
      <c r="E4" s="124"/>
      <c r="F4" s="124"/>
    </row>
    <row r="5" spans="1:7" x14ac:dyDescent="0.2">
      <c r="A5" s="125"/>
      <c r="B5" s="126"/>
      <c r="C5" s="127" t="s">
        <v>1</v>
      </c>
      <c r="D5" s="128"/>
      <c r="E5" s="129"/>
      <c r="F5" s="127" t="s">
        <v>2</v>
      </c>
      <c r="G5" s="130"/>
    </row>
    <row r="6" spans="1:7" x14ac:dyDescent="0.2">
      <c r="A6" s="131" t="s">
        <v>3</v>
      </c>
      <c r="B6" s="14" t="s">
        <v>161</v>
      </c>
      <c r="C6" s="15" t="s">
        <v>157</v>
      </c>
      <c r="D6" s="66" t="s">
        <v>158</v>
      </c>
      <c r="E6" s="133" t="s">
        <v>161</v>
      </c>
      <c r="F6" s="133" t="s">
        <v>157</v>
      </c>
      <c r="G6" s="135" t="s">
        <v>158</v>
      </c>
    </row>
    <row r="7" spans="1:7" x14ac:dyDescent="0.2">
      <c r="A7" s="136" t="s">
        <v>81</v>
      </c>
      <c r="B7" s="18">
        <v>3863000</v>
      </c>
      <c r="C7" s="18">
        <v>4109907</v>
      </c>
      <c r="D7" s="18">
        <v>4415824</v>
      </c>
      <c r="E7" s="137">
        <v>19.571828382170779</v>
      </c>
      <c r="F7" s="138">
        <v>19.248161056520342</v>
      </c>
      <c r="G7" s="139">
        <v>19.263876815161623</v>
      </c>
    </row>
    <row r="8" spans="1:7" x14ac:dyDescent="0.2">
      <c r="A8" s="136" t="s">
        <v>162</v>
      </c>
      <c r="B8" s="18">
        <v>689946</v>
      </c>
      <c r="C8" s="18">
        <v>1079159</v>
      </c>
      <c r="D8" s="18">
        <v>1372907</v>
      </c>
      <c r="E8" s="140">
        <v>3.4956004931310383</v>
      </c>
      <c r="F8" s="138">
        <v>5.0540866831277294</v>
      </c>
      <c r="G8" s="139">
        <v>5.9892584773924638</v>
      </c>
    </row>
    <row r="9" spans="1:7" x14ac:dyDescent="0.2">
      <c r="A9" s="136" t="s">
        <v>82</v>
      </c>
      <c r="B9" s="18">
        <v>4900938</v>
      </c>
      <c r="C9" s="18">
        <v>5317037</v>
      </c>
      <c r="D9" s="18">
        <v>5703647</v>
      </c>
      <c r="E9" s="140">
        <v>24.830524837602717</v>
      </c>
      <c r="F9" s="138">
        <v>24.901581597704705</v>
      </c>
      <c r="G9" s="139">
        <v>24.881959336505748</v>
      </c>
    </row>
    <row r="10" spans="1:7" x14ac:dyDescent="0.2">
      <c r="A10" s="136" t="s">
        <v>84</v>
      </c>
      <c r="B10" s="18">
        <v>2761796</v>
      </c>
      <c r="C10" s="18">
        <v>3128293</v>
      </c>
      <c r="D10" s="18">
        <v>3381008</v>
      </c>
      <c r="E10" s="140">
        <v>13.99259573869162</v>
      </c>
      <c r="F10" s="138">
        <v>14.65091241626275</v>
      </c>
      <c r="G10" s="139">
        <v>14.749528428460005</v>
      </c>
    </row>
    <row r="11" spans="1:7" x14ac:dyDescent="0.2">
      <c r="A11" s="136" t="s">
        <v>152</v>
      </c>
      <c r="B11" s="18">
        <v>3227794</v>
      </c>
      <c r="C11" s="18">
        <v>3490181</v>
      </c>
      <c r="D11" s="18">
        <v>3749875</v>
      </c>
      <c r="E11" s="140">
        <v>16.353567232979692</v>
      </c>
      <c r="F11" s="138">
        <v>16.345763056051446</v>
      </c>
      <c r="G11" s="139">
        <v>16.358697736199222</v>
      </c>
    </row>
    <row r="12" spans="1:7" x14ac:dyDescent="0.2">
      <c r="A12" s="136" t="s">
        <v>163</v>
      </c>
      <c r="B12" s="18">
        <v>0</v>
      </c>
      <c r="C12" s="18">
        <v>0</v>
      </c>
      <c r="D12" s="18">
        <v>0</v>
      </c>
      <c r="E12" s="140" t="s">
        <v>164</v>
      </c>
      <c r="F12" s="138" t="s">
        <v>164</v>
      </c>
      <c r="G12" s="139" t="s">
        <v>164</v>
      </c>
    </row>
    <row r="13" spans="1:7" x14ac:dyDescent="0.2">
      <c r="A13" s="136" t="s">
        <v>165</v>
      </c>
      <c r="B13" s="18">
        <v>447964</v>
      </c>
      <c r="C13" s="18">
        <v>480926</v>
      </c>
      <c r="D13" s="18">
        <v>517152</v>
      </c>
      <c r="E13" s="140">
        <v>2.2696025186100832</v>
      </c>
      <c r="F13" s="138">
        <v>2.2523480712016362</v>
      </c>
      <c r="G13" s="139">
        <v>2.2560574023589854</v>
      </c>
    </row>
    <row r="14" spans="1:7" x14ac:dyDescent="0.2">
      <c r="A14" s="136" t="s">
        <v>166</v>
      </c>
      <c r="B14" s="18">
        <v>484710</v>
      </c>
      <c r="C14" s="18">
        <v>497081</v>
      </c>
      <c r="D14" s="18">
        <v>468044</v>
      </c>
      <c r="E14" s="140">
        <v>2.4557755462391917</v>
      </c>
      <c r="F14" s="138">
        <v>2.3280077009373175</v>
      </c>
      <c r="G14" s="139">
        <v>2.0418254803804472</v>
      </c>
    </row>
    <row r="15" spans="1:7" x14ac:dyDescent="0.2">
      <c r="A15" s="136" t="s">
        <v>167</v>
      </c>
      <c r="B15" s="18">
        <v>127234</v>
      </c>
      <c r="C15" s="18">
        <v>128527</v>
      </c>
      <c r="D15" s="18">
        <v>140661</v>
      </c>
      <c r="E15" s="140">
        <v>0.64462904798786358</v>
      </c>
      <c r="F15" s="138">
        <v>0.60193780445917389</v>
      </c>
      <c r="G15" s="139">
        <v>0.61362866289450146</v>
      </c>
    </row>
    <row r="16" spans="1:7" x14ac:dyDescent="0.2">
      <c r="A16" s="136" t="s">
        <v>168</v>
      </c>
      <c r="B16" s="18">
        <v>441624</v>
      </c>
      <c r="C16" s="18">
        <v>497776</v>
      </c>
      <c r="D16" s="18">
        <v>534996</v>
      </c>
      <c r="E16" s="140">
        <v>2.2374810089173667</v>
      </c>
      <c r="F16" s="138">
        <v>2.3312626339404932</v>
      </c>
      <c r="G16" s="139">
        <v>2.3339012244609858</v>
      </c>
    </row>
    <row r="17" spans="1:7" x14ac:dyDescent="0.2">
      <c r="A17" s="136" t="s">
        <v>169</v>
      </c>
      <c r="B17" s="18">
        <v>0</v>
      </c>
      <c r="C17" s="18">
        <v>0</v>
      </c>
      <c r="D17" s="18">
        <v>0</v>
      </c>
      <c r="E17" s="140" t="s">
        <v>164</v>
      </c>
      <c r="F17" s="138" t="s">
        <v>164</v>
      </c>
      <c r="G17" s="139" t="s">
        <v>164</v>
      </c>
    </row>
    <row r="18" spans="1:7" x14ac:dyDescent="0.2">
      <c r="A18" s="136" t="s">
        <v>170</v>
      </c>
      <c r="B18" s="18">
        <v>0</v>
      </c>
      <c r="C18" s="18">
        <v>0</v>
      </c>
      <c r="D18" s="18">
        <v>0</v>
      </c>
      <c r="E18" s="140" t="s">
        <v>164</v>
      </c>
      <c r="F18" s="138" t="s">
        <v>164</v>
      </c>
      <c r="G18" s="139" t="s">
        <v>164</v>
      </c>
    </row>
    <row r="19" spans="1:7" x14ac:dyDescent="0.2">
      <c r="A19" s="136" t="s">
        <v>171</v>
      </c>
      <c r="B19" s="18">
        <v>0</v>
      </c>
      <c r="C19" s="18">
        <v>0</v>
      </c>
      <c r="D19" s="18">
        <v>0</v>
      </c>
      <c r="E19" s="140" t="s">
        <v>164</v>
      </c>
      <c r="F19" s="138" t="s">
        <v>164</v>
      </c>
      <c r="G19" s="139" t="s">
        <v>164</v>
      </c>
    </row>
    <row r="20" spans="1:7" x14ac:dyDescent="0.2">
      <c r="A20" s="136" t="s">
        <v>172</v>
      </c>
      <c r="B20" s="18">
        <v>0</v>
      </c>
      <c r="C20" s="18">
        <v>0</v>
      </c>
      <c r="D20" s="18">
        <v>0</v>
      </c>
      <c r="E20" s="140" t="s">
        <v>164</v>
      </c>
      <c r="F20" s="138" t="s">
        <v>164</v>
      </c>
      <c r="G20" s="139" t="s">
        <v>164</v>
      </c>
    </row>
    <row r="21" spans="1:7" x14ac:dyDescent="0.2">
      <c r="A21" s="136" t="s">
        <v>173</v>
      </c>
      <c r="B21" s="18">
        <v>945923</v>
      </c>
      <c r="C21" s="18">
        <v>1019969</v>
      </c>
      <c r="D21" s="18">
        <v>1052940</v>
      </c>
      <c r="E21" s="140">
        <v>4.7925039137323662</v>
      </c>
      <c r="F21" s="138">
        <v>4.7768787918213231</v>
      </c>
      <c r="G21" s="139">
        <v>4.5934136989509273</v>
      </c>
    </row>
    <row r="22" spans="1:7" x14ac:dyDescent="0.2">
      <c r="A22" s="136" t="s">
        <v>174</v>
      </c>
      <c r="B22" s="18">
        <v>0</v>
      </c>
      <c r="C22" s="18">
        <v>0</v>
      </c>
      <c r="D22" s="18">
        <v>0</v>
      </c>
      <c r="E22" s="140" t="s">
        <v>164</v>
      </c>
      <c r="F22" s="138" t="s">
        <v>164</v>
      </c>
      <c r="G22" s="139" t="s">
        <v>164</v>
      </c>
    </row>
    <row r="23" spans="1:7" x14ac:dyDescent="0.2">
      <c r="A23" s="136" t="s">
        <v>175</v>
      </c>
      <c r="B23" s="18">
        <v>0</v>
      </c>
      <c r="C23" s="18">
        <v>0</v>
      </c>
      <c r="D23" s="18">
        <v>32296</v>
      </c>
      <c r="E23" s="140" t="s">
        <v>164</v>
      </c>
      <c r="F23" s="138" t="s">
        <v>164</v>
      </c>
      <c r="G23" s="139">
        <v>0.14089016356232945</v>
      </c>
    </row>
    <row r="24" spans="1:7" x14ac:dyDescent="0.2">
      <c r="A24" s="136" t="s">
        <v>176</v>
      </c>
      <c r="B24" s="18">
        <v>4706</v>
      </c>
      <c r="C24" s="18">
        <v>6354</v>
      </c>
      <c r="D24" s="18">
        <v>6611</v>
      </c>
      <c r="E24" s="140">
        <v>2.3842874544782729E-2</v>
      </c>
      <c r="F24" s="138">
        <v>2.9758049355649716E-2</v>
      </c>
      <c r="G24" s="139">
        <v>2.8840254870899178E-2</v>
      </c>
    </row>
    <row r="25" spans="1:7" x14ac:dyDescent="0.2">
      <c r="A25" s="136" t="s">
        <v>177</v>
      </c>
      <c r="B25" s="18">
        <v>800935</v>
      </c>
      <c r="C25" s="18">
        <v>794460</v>
      </c>
      <c r="D25" s="18">
        <v>852855</v>
      </c>
      <c r="E25" s="140">
        <v>4.0579245056365396</v>
      </c>
      <c r="F25" s="138">
        <v>3.7207396743924259</v>
      </c>
      <c r="G25" s="139">
        <v>3.7205499270792193</v>
      </c>
    </row>
    <row r="26" spans="1:7" x14ac:dyDescent="0.2">
      <c r="A26" s="136" t="s">
        <v>178</v>
      </c>
      <c r="B26" s="18">
        <v>59383</v>
      </c>
      <c r="C26" s="18">
        <v>74471</v>
      </c>
      <c r="D26" s="18">
        <v>117423</v>
      </c>
      <c r="E26" s="140">
        <v>0.30086302998147746</v>
      </c>
      <c r="F26" s="138">
        <v>0.34877426716471355</v>
      </c>
      <c r="G26" s="139">
        <v>0.51225370559757899</v>
      </c>
    </row>
    <row r="27" spans="1:7" x14ac:dyDescent="0.2">
      <c r="A27" s="136" t="s">
        <v>179</v>
      </c>
      <c r="B27" s="18">
        <v>141344</v>
      </c>
      <c r="C27" s="18">
        <v>160981</v>
      </c>
      <c r="D27" s="18">
        <v>167500</v>
      </c>
      <c r="E27" s="140">
        <v>0.71611713974878244</v>
      </c>
      <c r="F27" s="138">
        <v>0.75393146731536775</v>
      </c>
      <c r="G27" s="139">
        <v>0.73071285597876456</v>
      </c>
    </row>
    <row r="28" spans="1:7" x14ac:dyDescent="0.2">
      <c r="A28" s="136" t="s">
        <v>180</v>
      </c>
      <c r="B28" s="18">
        <v>33771</v>
      </c>
      <c r="C28" s="18">
        <v>46177</v>
      </c>
      <c r="D28" s="18">
        <v>53137</v>
      </c>
      <c r="E28" s="140">
        <v>0.17110023719758979</v>
      </c>
      <c r="F28" s="138">
        <v>0.21626336875918115</v>
      </c>
      <c r="G28" s="139">
        <v>0.23180829270533501</v>
      </c>
    </row>
    <row r="29" spans="1:7" x14ac:dyDescent="0.2">
      <c r="A29" s="136" t="s">
        <v>181</v>
      </c>
      <c r="B29" s="18">
        <v>150265</v>
      </c>
      <c r="C29" s="18">
        <v>176180</v>
      </c>
      <c r="D29" s="18">
        <v>169795</v>
      </c>
      <c r="E29" s="140">
        <v>0.76131524510662496</v>
      </c>
      <c r="F29" s="138">
        <v>0.82511380791286859</v>
      </c>
      <c r="G29" s="139">
        <v>0.74072471272187657</v>
      </c>
    </row>
    <row r="30" spans="1:7" x14ac:dyDescent="0.2">
      <c r="A30" s="136" t="s">
        <v>182</v>
      </c>
      <c r="B30" s="18">
        <v>0</v>
      </c>
      <c r="C30" s="18">
        <v>0</v>
      </c>
      <c r="D30" s="18">
        <v>0</v>
      </c>
      <c r="E30" s="140" t="s">
        <v>164</v>
      </c>
      <c r="F30" s="138" t="s">
        <v>164</v>
      </c>
      <c r="G30" s="139" t="s">
        <v>164</v>
      </c>
    </row>
    <row r="31" spans="1:7" x14ac:dyDescent="0.2">
      <c r="A31" s="136" t="s">
        <v>183</v>
      </c>
      <c r="B31" s="18">
        <v>1825</v>
      </c>
      <c r="C31" s="18">
        <v>0</v>
      </c>
      <c r="D31" s="18">
        <v>0</v>
      </c>
      <c r="E31" s="140">
        <v>9.2463336260579006E-3</v>
      </c>
      <c r="F31" s="138" t="s">
        <v>164</v>
      </c>
      <c r="G31" s="139" t="s">
        <v>164</v>
      </c>
    </row>
    <row r="32" spans="1:7" x14ac:dyDescent="0.2">
      <c r="A32" s="136" t="s">
        <v>184</v>
      </c>
      <c r="B32" s="18">
        <v>558102</v>
      </c>
      <c r="C32" s="18">
        <v>199991</v>
      </c>
      <c r="D32" s="18">
        <v>0</v>
      </c>
      <c r="E32" s="140">
        <v>2.8276149530795434</v>
      </c>
      <c r="F32" s="138">
        <v>0.93662921760870987</v>
      </c>
      <c r="G32" s="139" t="s">
        <v>164</v>
      </c>
    </row>
    <row r="33" spans="1:7" x14ac:dyDescent="0.2">
      <c r="A33" s="136" t="s">
        <v>185</v>
      </c>
      <c r="B33" s="18">
        <v>96293</v>
      </c>
      <c r="C33" s="18">
        <v>144736</v>
      </c>
      <c r="D33" s="18">
        <v>186150</v>
      </c>
      <c r="E33" s="140">
        <v>0.48786696101588684</v>
      </c>
      <c r="F33" s="138">
        <v>0.67785033546416706</v>
      </c>
      <c r="G33" s="139">
        <v>0.81207282471908671</v>
      </c>
    </row>
    <row r="34" spans="1:7" x14ac:dyDescent="0.2">
      <c r="A34" s="136" t="s">
        <v>186</v>
      </c>
      <c r="B34" s="18">
        <v>0</v>
      </c>
      <c r="C34" s="18">
        <v>0</v>
      </c>
      <c r="D34" s="18">
        <v>0</v>
      </c>
      <c r="E34" s="140" t="s">
        <v>164</v>
      </c>
      <c r="F34" s="138" t="s">
        <v>164</v>
      </c>
      <c r="G34" s="139" t="s">
        <v>164</v>
      </c>
    </row>
    <row r="35" spans="1:7" x14ac:dyDescent="0.2">
      <c r="A35" s="136" t="s">
        <v>187</v>
      </c>
      <c r="B35" s="18">
        <v>0</v>
      </c>
      <c r="C35" s="18">
        <v>0</v>
      </c>
      <c r="D35" s="18">
        <v>0</v>
      </c>
      <c r="E35" s="140" t="s">
        <v>164</v>
      </c>
      <c r="F35" s="138" t="s">
        <v>164</v>
      </c>
      <c r="G35" s="139" t="s">
        <v>164</v>
      </c>
    </row>
    <row r="36" spans="1:7" x14ac:dyDescent="0.2">
      <c r="A36" s="136" t="s">
        <v>5</v>
      </c>
      <c r="B36" s="18" t="s">
        <v>5</v>
      </c>
      <c r="C36" s="18" t="s">
        <v>5</v>
      </c>
      <c r="D36" s="18" t="s">
        <v>5</v>
      </c>
      <c r="E36" s="140" t="s">
        <v>5</v>
      </c>
      <c r="F36" s="138" t="s">
        <v>5</v>
      </c>
      <c r="G36" s="139" t="s">
        <v>5</v>
      </c>
    </row>
    <row r="37" spans="1:7" x14ac:dyDescent="0.2">
      <c r="A37" s="136" t="s">
        <v>5</v>
      </c>
      <c r="B37" s="18" t="s">
        <v>5</v>
      </c>
      <c r="C37" s="18" t="s">
        <v>5</v>
      </c>
      <c r="D37" s="18" t="s">
        <v>5</v>
      </c>
      <c r="E37" s="140" t="s">
        <v>5</v>
      </c>
      <c r="F37" s="138" t="s">
        <v>5</v>
      </c>
      <c r="G37" s="139" t="s">
        <v>5</v>
      </c>
    </row>
    <row r="38" spans="1:7" ht="13.5" thickBot="1" x14ac:dyDescent="0.25">
      <c r="A38" s="141" t="s">
        <v>4</v>
      </c>
      <c r="B38" s="21">
        <v>19737553</v>
      </c>
      <c r="C38" s="21">
        <v>21352206</v>
      </c>
      <c r="D38" s="21">
        <v>22922821</v>
      </c>
      <c r="E38" s="142">
        <v>100</v>
      </c>
      <c r="F38" s="143">
        <v>100</v>
      </c>
      <c r="G38" s="144">
        <v>100</v>
      </c>
    </row>
    <row r="40" spans="1:7" ht="16.5" thickBot="1" x14ac:dyDescent="0.3">
      <c r="A40" s="123" t="s">
        <v>147</v>
      </c>
      <c r="B40" s="124"/>
      <c r="C40" s="124"/>
      <c r="D40" s="124"/>
      <c r="E40" s="124"/>
      <c r="F40" s="124"/>
    </row>
    <row r="41" spans="1:7" x14ac:dyDescent="0.2">
      <c r="A41" s="125"/>
      <c r="B41" s="126"/>
      <c r="C41" s="127" t="s">
        <v>145</v>
      </c>
      <c r="D41" s="128"/>
      <c r="E41" s="129"/>
      <c r="F41" s="127" t="s">
        <v>2</v>
      </c>
      <c r="G41" s="130"/>
    </row>
    <row r="42" spans="1:7" x14ac:dyDescent="0.2">
      <c r="A42" s="131" t="s">
        <v>3</v>
      </c>
      <c r="B42" s="132" t="s">
        <v>161</v>
      </c>
      <c r="C42" s="133" t="s">
        <v>157</v>
      </c>
      <c r="D42" s="134" t="s">
        <v>158</v>
      </c>
      <c r="E42" s="133" t="s">
        <v>161</v>
      </c>
      <c r="F42" s="133" t="s">
        <v>157</v>
      </c>
      <c r="G42" s="135" t="s">
        <v>158</v>
      </c>
    </row>
    <row r="43" spans="1:7" x14ac:dyDescent="0.2">
      <c r="A43" s="136" t="s">
        <v>81</v>
      </c>
      <c r="B43" s="18">
        <v>561744</v>
      </c>
      <c r="C43" s="18">
        <v>578715</v>
      </c>
      <c r="D43" s="18">
        <v>587115</v>
      </c>
      <c r="E43" s="137">
        <v>18.231717132901633</v>
      </c>
      <c r="F43" s="138">
        <v>18.355751700408401</v>
      </c>
      <c r="G43" s="139">
        <v>18.150164896109885</v>
      </c>
    </row>
    <row r="44" spans="1:7" x14ac:dyDescent="0.2">
      <c r="A44" s="136" t="s">
        <v>162</v>
      </c>
      <c r="B44" s="18">
        <v>117462</v>
      </c>
      <c r="C44" s="18">
        <v>167917</v>
      </c>
      <c r="D44" s="18">
        <v>204119</v>
      </c>
      <c r="E44" s="140">
        <v>3.8122952054047596</v>
      </c>
      <c r="F44" s="138">
        <v>5.3260115225585611</v>
      </c>
      <c r="G44" s="139">
        <v>6.3101666767652906</v>
      </c>
    </row>
    <row r="45" spans="1:7" x14ac:dyDescent="0.2">
      <c r="A45" s="136" t="s">
        <v>82</v>
      </c>
      <c r="B45" s="18">
        <v>730783</v>
      </c>
      <c r="C45" s="18">
        <v>754748</v>
      </c>
      <c r="D45" s="18">
        <v>777028</v>
      </c>
      <c r="E45" s="140">
        <v>23.717972851571627</v>
      </c>
      <c r="F45" s="138">
        <v>23.939187483268693</v>
      </c>
      <c r="G45" s="139">
        <v>24.021165067992595</v>
      </c>
    </row>
    <row r="46" spans="1:7" x14ac:dyDescent="0.2">
      <c r="A46" s="136" t="s">
        <v>84</v>
      </c>
      <c r="B46" s="18">
        <v>432608</v>
      </c>
      <c r="C46" s="18">
        <v>459958</v>
      </c>
      <c r="D46" s="18">
        <v>457702</v>
      </c>
      <c r="E46" s="140">
        <v>14.040535698521584</v>
      </c>
      <c r="F46" s="138">
        <v>14.589002947247693</v>
      </c>
      <c r="G46" s="139">
        <v>14.149471182441749</v>
      </c>
    </row>
    <row r="47" spans="1:7" x14ac:dyDescent="0.2">
      <c r="A47" s="136" t="s">
        <v>152</v>
      </c>
      <c r="B47" s="18">
        <v>501457</v>
      </c>
      <c r="C47" s="18">
        <v>500670</v>
      </c>
      <c r="D47" s="18">
        <v>523120</v>
      </c>
      <c r="E47" s="140">
        <v>16.275068675968864</v>
      </c>
      <c r="F47" s="138">
        <v>15.880311040570012</v>
      </c>
      <c r="G47" s="139">
        <v>16.171813461507547</v>
      </c>
    </row>
    <row r="48" spans="1:7" x14ac:dyDescent="0.2">
      <c r="A48" s="136" t="s">
        <v>163</v>
      </c>
      <c r="B48" s="18">
        <v>0</v>
      </c>
      <c r="C48" s="18">
        <v>0</v>
      </c>
      <c r="D48" s="18">
        <v>0</v>
      </c>
      <c r="E48" s="140" t="s">
        <v>164</v>
      </c>
      <c r="F48" s="138" t="s">
        <v>164</v>
      </c>
      <c r="G48" s="139" t="s">
        <v>164</v>
      </c>
    </row>
    <row r="49" spans="1:7" x14ac:dyDescent="0.2">
      <c r="A49" s="136" t="s">
        <v>165</v>
      </c>
      <c r="B49" s="18">
        <v>91111</v>
      </c>
      <c r="C49" s="18">
        <v>93750</v>
      </c>
      <c r="D49" s="18">
        <v>96296</v>
      </c>
      <c r="E49" s="140">
        <v>2.9570586952344851</v>
      </c>
      <c r="F49" s="138">
        <v>2.9735737313069261</v>
      </c>
      <c r="G49" s="139">
        <v>2.9769095983509151</v>
      </c>
    </row>
    <row r="50" spans="1:7" x14ac:dyDescent="0.2">
      <c r="A50" s="136" t="s">
        <v>166</v>
      </c>
      <c r="B50" s="18">
        <v>68172</v>
      </c>
      <c r="C50" s="18">
        <v>65713</v>
      </c>
      <c r="D50" s="18">
        <v>59594</v>
      </c>
      <c r="E50" s="140">
        <v>2.2125605620784023</v>
      </c>
      <c r="F50" s="138">
        <v>2.0842928064573019</v>
      </c>
      <c r="G50" s="139">
        <v>1.8422982325758541</v>
      </c>
    </row>
    <row r="51" spans="1:7" x14ac:dyDescent="0.2">
      <c r="A51" s="136" t="s">
        <v>167</v>
      </c>
      <c r="B51" s="18">
        <v>28671</v>
      </c>
      <c r="C51" s="18">
        <v>26682</v>
      </c>
      <c r="D51" s="18">
        <v>28530</v>
      </c>
      <c r="E51" s="140">
        <v>0.93053341365003039</v>
      </c>
      <c r="F51" s="138">
        <v>0.84630287251980163</v>
      </c>
      <c r="G51" s="139">
        <v>0.88198088021259047</v>
      </c>
    </row>
    <row r="52" spans="1:7" x14ac:dyDescent="0.2">
      <c r="A52" s="136" t="s">
        <v>168</v>
      </c>
      <c r="B52" s="18">
        <v>85883</v>
      </c>
      <c r="C52" s="18">
        <v>90963</v>
      </c>
      <c r="D52" s="18">
        <v>93375</v>
      </c>
      <c r="E52" s="140">
        <v>2.7873810179102771</v>
      </c>
      <c r="F52" s="138">
        <v>2.8851753314226336</v>
      </c>
      <c r="G52" s="139">
        <v>2.8866093476989358</v>
      </c>
    </row>
    <row r="53" spans="1:7" x14ac:dyDescent="0.2">
      <c r="A53" s="136" t="s">
        <v>169</v>
      </c>
      <c r="B53" s="18">
        <v>0</v>
      </c>
      <c r="C53" s="18">
        <v>0</v>
      </c>
      <c r="D53" s="18">
        <v>0</v>
      </c>
      <c r="E53" s="140" t="s">
        <v>164</v>
      </c>
      <c r="F53" s="138" t="s">
        <v>164</v>
      </c>
      <c r="G53" s="139" t="s">
        <v>164</v>
      </c>
    </row>
    <row r="54" spans="1:7" x14ac:dyDescent="0.2">
      <c r="A54" s="136" t="s">
        <v>170</v>
      </c>
      <c r="B54" s="18">
        <v>0</v>
      </c>
      <c r="C54" s="18">
        <v>0</v>
      </c>
      <c r="D54" s="18">
        <v>0</v>
      </c>
      <c r="E54" s="140" t="s">
        <v>164</v>
      </c>
      <c r="F54" s="138" t="s">
        <v>164</v>
      </c>
      <c r="G54" s="139" t="s">
        <v>164</v>
      </c>
    </row>
    <row r="55" spans="1:7" x14ac:dyDescent="0.2">
      <c r="A55" s="136" t="s">
        <v>171</v>
      </c>
      <c r="B55" s="18">
        <v>0</v>
      </c>
      <c r="C55" s="18">
        <v>0</v>
      </c>
      <c r="D55" s="18">
        <v>0</v>
      </c>
      <c r="E55" s="140" t="s">
        <v>164</v>
      </c>
      <c r="F55" s="138" t="s">
        <v>164</v>
      </c>
      <c r="G55" s="139" t="s">
        <v>164</v>
      </c>
    </row>
    <row r="56" spans="1:7" x14ac:dyDescent="0.2">
      <c r="A56" s="136" t="s">
        <v>172</v>
      </c>
      <c r="B56" s="18">
        <v>0</v>
      </c>
      <c r="C56" s="18">
        <v>0</v>
      </c>
      <c r="D56" s="18">
        <v>0</v>
      </c>
      <c r="E56" s="140" t="s">
        <v>164</v>
      </c>
      <c r="F56" s="138" t="s">
        <v>164</v>
      </c>
      <c r="G56" s="139" t="s">
        <v>164</v>
      </c>
    </row>
    <row r="57" spans="1:7" x14ac:dyDescent="0.2">
      <c r="A57" s="136" t="s">
        <v>173</v>
      </c>
      <c r="B57" s="18">
        <v>168629</v>
      </c>
      <c r="C57" s="18">
        <v>170549</v>
      </c>
      <c r="D57" s="18">
        <v>164424</v>
      </c>
      <c r="E57" s="140">
        <v>5.4729489383136611</v>
      </c>
      <c r="F57" s="138">
        <v>5.4094936138737593</v>
      </c>
      <c r="G57" s="139">
        <v>5.0830292410821931</v>
      </c>
    </row>
    <row r="58" spans="1:7" x14ac:dyDescent="0.2">
      <c r="A58" s="136" t="s">
        <v>174</v>
      </c>
      <c r="B58" s="18">
        <v>0</v>
      </c>
      <c r="C58" s="18">
        <v>0</v>
      </c>
      <c r="D58" s="18">
        <v>0</v>
      </c>
      <c r="E58" s="140" t="s">
        <v>164</v>
      </c>
      <c r="F58" s="138" t="s">
        <v>164</v>
      </c>
      <c r="G58" s="139" t="s">
        <v>164</v>
      </c>
    </row>
    <row r="59" spans="1:7" x14ac:dyDescent="0.2">
      <c r="A59" s="136" t="s">
        <v>175</v>
      </c>
      <c r="B59" s="18">
        <v>0</v>
      </c>
      <c r="C59" s="18">
        <v>0</v>
      </c>
      <c r="D59" s="18">
        <v>2100</v>
      </c>
      <c r="E59" s="140" t="s">
        <v>164</v>
      </c>
      <c r="F59" s="138" t="s">
        <v>164</v>
      </c>
      <c r="G59" s="139">
        <v>6.4919728301662816E-2</v>
      </c>
    </row>
    <row r="60" spans="1:7" x14ac:dyDescent="0.2">
      <c r="A60" s="136" t="s">
        <v>176</v>
      </c>
      <c r="B60" s="18">
        <v>1226</v>
      </c>
      <c r="C60" s="18">
        <v>1263</v>
      </c>
      <c r="D60" s="18">
        <v>1315</v>
      </c>
      <c r="E60" s="140">
        <v>3.9790518821629428E-2</v>
      </c>
      <c r="F60" s="138">
        <v>4.0059985308166908E-2</v>
      </c>
      <c r="G60" s="139">
        <v>4.0652115579374572E-2</v>
      </c>
    </row>
    <row r="61" spans="1:7" x14ac:dyDescent="0.2">
      <c r="A61" s="136" t="s">
        <v>177</v>
      </c>
      <c r="B61" s="18">
        <v>143647</v>
      </c>
      <c r="C61" s="18">
        <v>138484</v>
      </c>
      <c r="D61" s="18">
        <v>144677</v>
      </c>
      <c r="E61" s="140">
        <v>4.6621440923088109</v>
      </c>
      <c r="F61" s="138">
        <v>4.3924521024672893</v>
      </c>
      <c r="G61" s="139">
        <v>4.4725673959522236</v>
      </c>
    </row>
    <row r="62" spans="1:7" x14ac:dyDescent="0.2">
      <c r="A62" s="136" t="s">
        <v>178</v>
      </c>
      <c r="B62" s="18">
        <v>7495</v>
      </c>
      <c r="C62" s="18">
        <v>9409</v>
      </c>
      <c r="D62" s="18">
        <v>15354</v>
      </c>
      <c r="E62" s="140">
        <v>0.24325443602619293</v>
      </c>
      <c r="F62" s="138">
        <v>0.29843578920391328</v>
      </c>
      <c r="G62" s="139">
        <v>0.47465595635415753</v>
      </c>
    </row>
    <row r="63" spans="1:7" x14ac:dyDescent="0.2">
      <c r="A63" s="136" t="s">
        <v>179</v>
      </c>
      <c r="B63" s="18">
        <v>21925</v>
      </c>
      <c r="C63" s="18">
        <v>23302</v>
      </c>
      <c r="D63" s="18">
        <v>22576</v>
      </c>
      <c r="E63" s="140">
        <v>0.71158819344553437</v>
      </c>
      <c r="F63" s="138">
        <v>0.73909562759374925</v>
      </c>
      <c r="G63" s="139">
        <v>0.69791799339920935</v>
      </c>
    </row>
    <row r="64" spans="1:7" x14ac:dyDescent="0.2">
      <c r="A64" s="136" t="s">
        <v>180</v>
      </c>
      <c r="B64" s="18">
        <v>0</v>
      </c>
      <c r="C64" s="18">
        <v>0</v>
      </c>
      <c r="D64" s="18">
        <v>0</v>
      </c>
      <c r="E64" s="140" t="s">
        <v>164</v>
      </c>
      <c r="F64" s="138" t="s">
        <v>164</v>
      </c>
      <c r="G64" s="139" t="s">
        <v>164</v>
      </c>
    </row>
    <row r="65" spans="1:7" x14ac:dyDescent="0.2">
      <c r="A65" s="136" t="s">
        <v>181</v>
      </c>
      <c r="B65" s="18">
        <v>12120</v>
      </c>
      <c r="C65" s="18">
        <v>15786</v>
      </c>
      <c r="D65" s="18">
        <v>27919</v>
      </c>
      <c r="E65" s="140">
        <v>0.39336140955803311</v>
      </c>
      <c r="F65" s="138">
        <v>0.50070223917238543</v>
      </c>
      <c r="G65" s="139">
        <v>0.86309233069243996</v>
      </c>
    </row>
    <row r="66" spans="1:7" x14ac:dyDescent="0.2">
      <c r="A66" s="136" t="s">
        <v>182</v>
      </c>
      <c r="B66" s="18">
        <v>0</v>
      </c>
      <c r="C66" s="18">
        <v>0</v>
      </c>
      <c r="D66" s="18">
        <v>0</v>
      </c>
      <c r="E66" s="140" t="s">
        <v>164</v>
      </c>
      <c r="F66" s="138" t="s">
        <v>164</v>
      </c>
      <c r="G66" s="139" t="s">
        <v>164</v>
      </c>
    </row>
    <row r="67" spans="1:7" x14ac:dyDescent="0.2">
      <c r="A67" s="136" t="s">
        <v>183</v>
      </c>
      <c r="B67" s="18">
        <v>303</v>
      </c>
      <c r="C67" s="18">
        <v>0</v>
      </c>
      <c r="D67" s="18">
        <v>0</v>
      </c>
      <c r="E67" s="140">
        <v>9.8340352389508293E-3</v>
      </c>
      <c r="F67" s="138" t="s">
        <v>164</v>
      </c>
      <c r="G67" s="139" t="s">
        <v>164</v>
      </c>
    </row>
    <row r="68" spans="1:7" x14ac:dyDescent="0.2">
      <c r="A68" s="136" t="s">
        <v>184</v>
      </c>
      <c r="B68" s="18">
        <v>91555</v>
      </c>
      <c r="C68" s="18">
        <v>30397</v>
      </c>
      <c r="D68" s="18">
        <v>0</v>
      </c>
      <c r="E68" s="140">
        <v>2.9714689646935417</v>
      </c>
      <c r="F68" s="138">
        <v>0.96413568757905743</v>
      </c>
      <c r="G68" s="139" t="s">
        <v>164</v>
      </c>
    </row>
    <row r="69" spans="1:7" x14ac:dyDescent="0.2">
      <c r="A69" s="136" t="s">
        <v>185</v>
      </c>
      <c r="B69" s="18">
        <v>16345</v>
      </c>
      <c r="C69" s="18">
        <v>24466</v>
      </c>
      <c r="D69" s="18">
        <v>29520</v>
      </c>
      <c r="E69" s="140">
        <v>0.53048615835198443</v>
      </c>
      <c r="F69" s="138">
        <v>0.776015519041656</v>
      </c>
      <c r="G69" s="139">
        <v>0.91258589498337439</v>
      </c>
    </row>
    <row r="70" spans="1:7" x14ac:dyDescent="0.2">
      <c r="A70" s="136" t="s">
        <v>186</v>
      </c>
      <c r="B70" s="18">
        <v>0</v>
      </c>
      <c r="C70" s="18">
        <v>0</v>
      </c>
      <c r="D70" s="18">
        <v>0</v>
      </c>
      <c r="E70" s="140" t="s">
        <v>164</v>
      </c>
      <c r="F70" s="138" t="s">
        <v>164</v>
      </c>
      <c r="G70" s="139" t="s">
        <v>164</v>
      </c>
    </row>
    <row r="71" spans="1:7" x14ac:dyDescent="0.2">
      <c r="A71" s="136" t="s">
        <v>187</v>
      </c>
      <c r="B71" s="18">
        <v>0</v>
      </c>
      <c r="C71" s="18">
        <v>0</v>
      </c>
      <c r="D71" s="18">
        <v>0</v>
      </c>
      <c r="E71" s="140" t="s">
        <v>164</v>
      </c>
      <c r="F71" s="138" t="s">
        <v>164</v>
      </c>
      <c r="G71" s="139" t="s">
        <v>164</v>
      </c>
    </row>
    <row r="72" spans="1:7" x14ac:dyDescent="0.2">
      <c r="A72" s="136" t="s">
        <v>5</v>
      </c>
      <c r="B72" s="18" t="s">
        <v>5</v>
      </c>
      <c r="C72" s="18" t="s">
        <v>5</v>
      </c>
      <c r="D72" s="18" t="s">
        <v>5</v>
      </c>
      <c r="E72" s="140" t="s">
        <v>5</v>
      </c>
      <c r="F72" s="138" t="s">
        <v>5</v>
      </c>
      <c r="G72" s="139" t="s">
        <v>5</v>
      </c>
    </row>
    <row r="73" spans="1:7" x14ac:dyDescent="0.2">
      <c r="A73" s="136" t="s">
        <v>5</v>
      </c>
      <c r="B73" s="18" t="s">
        <v>5</v>
      </c>
      <c r="C73" s="18" t="s">
        <v>5</v>
      </c>
      <c r="D73" s="18" t="s">
        <v>5</v>
      </c>
      <c r="E73" s="140" t="s">
        <v>5</v>
      </c>
      <c r="F73" s="138" t="s">
        <v>5</v>
      </c>
      <c r="G73" s="139" t="s">
        <v>5</v>
      </c>
    </row>
    <row r="74" spans="1:7" ht="13.5" thickBot="1" x14ac:dyDescent="0.25">
      <c r="A74" s="141" t="s">
        <v>4</v>
      </c>
      <c r="B74" s="21">
        <v>3081136</v>
      </c>
      <c r="C74" s="21">
        <v>3152772</v>
      </c>
      <c r="D74" s="21">
        <v>3234764</v>
      </c>
      <c r="E74" s="142">
        <v>100</v>
      </c>
      <c r="F74" s="143">
        <v>100</v>
      </c>
      <c r="G74" s="144">
        <v>100</v>
      </c>
    </row>
    <row r="75" spans="1:7" x14ac:dyDescent="0.2">
      <c r="A75" s="145"/>
      <c r="B75" s="145"/>
      <c r="C75" s="145"/>
      <c r="D75" s="145"/>
      <c r="E75" s="145"/>
      <c r="F75" s="145"/>
      <c r="G75" s="145"/>
    </row>
    <row r="76" spans="1:7" x14ac:dyDescent="0.2">
      <c r="A76" s="147" t="s">
        <v>159</v>
      </c>
      <c r="F76" s="146"/>
      <c r="G76" s="238">
        <v>9</v>
      </c>
    </row>
    <row r="77" spans="1:7" x14ac:dyDescent="0.2">
      <c r="A77" s="147" t="s">
        <v>160</v>
      </c>
      <c r="F77" s="146"/>
      <c r="G77" s="239"/>
    </row>
  </sheetData>
  <mergeCells count="1">
    <mergeCell ref="G76:G77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2022-05-18T08:19:20Z</dcterms:modified>
</cp:coreProperties>
</file>