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3C62AB67-C1E0-4C31-A197-048735BC3253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'Tab15'!$A$1:$U$66</definedName>
    <definedName name="_xlnm.Print_Area" localSheetId="18">'Tab17'!$A$1:$C$53</definedName>
    <definedName name="_xlnm.Print_Area" localSheetId="3">'Tab2'!$A$1:$K$65</definedName>
    <definedName name="_xlnm.Print_Area">'Tab5'!$A$4:$G$63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K64" i="4" l="1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<sst xmlns="http://schemas.openxmlformats.org/spreadsheetml/2006/main" count="3941" uniqueCount="183">
  <si>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</si>
  <si>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</si>
  <si>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</si>
  <si>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</si>
  <si>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</si>
  <si>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</si>
  <si>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</si>
  <si>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</si>
  <si>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</si>
  <si>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</si>
  <si>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</si>
  <si>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</si>
  <si>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</si>
  <si>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</si>
  <si>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</si>
  <si>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</si>
  <si>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</si>
  <si>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</si>
  <si>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</si>
  <si>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</si>
  <si>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</si>
  <si>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</si>
  <si>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</si>
  <si>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</si>
  <si>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</si>
  <si>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</si>
  <si>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</si>
  <si>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</si>
  <si>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</si>
  <si>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</si>
  <si>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</si>
  <si>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</si>
  <si>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</si>
  <si>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</si>
  <si>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</si>
  <si>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</si>
  <si>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</si>
  <si>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</si>
  <si>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</si>
  <si>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</si>
  <si>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</si>
  <si>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</si>
  <si>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</si>
  <si>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</si>
  <si>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</si>
  <si>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</si>
  <si>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</si>
  <si>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</si>
  <si>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</si>
  <si>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</si>
  <si>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</si>
  <si>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</si>
  <si>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</si>
  <si>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</si>
  <si>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</si>
  <si>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</si>
  <si>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</si>
  <si>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</si>
  <si>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</si>
  <si>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</si>
  <si>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</si>
  <si>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</si>
  <si>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</si>
  <si>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</si>
  <si>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</si>
  <si>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</si>
  <si>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</si>
  <si>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</si>
  <si>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</si>
  <si>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</si>
  <si>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</si>
  <si>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</si>
  <si>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</si>
  <si>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</si>
  <si>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</si>
  <si>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</si>
  <si>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</si>
  <si>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</si>
  <si>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</si>
  <si>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</si>
  <si>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</si>
  <si>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</si>
  <si>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</si>
  <si>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</si>
  <si>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</si>
  <si>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</si>
  <si>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</si>
  <si>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</si>
  <si>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</si>
  <si>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</si>
  <si>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</si>
  <si>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</si>
  <si>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</si>
  <si>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</si>
  <si>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</si>
  <si>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</si>
  <si>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</si>
  <si>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</si>
  <si>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</si>
  <si>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</si>
  <si>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</si>
  <si>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</si>
  <si>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</si>
  <si>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</si>
  <si>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</si>
  <si>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</si>
  <si>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</si>
  <si>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</si>
  <si>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</si>
  <si>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</si>
  <si>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</si>
  <si>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</si>
  <si>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</si>
  <si>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</si>
  <si>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</si>
  <si>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</si>
  <si>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</si>
  <si>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</si>
  <si>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</si>
  <si>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</si>
  <si>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</si>
  <si>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</si>
  <si>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</si>
  <si>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</si>
  <si>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</si>
  <si>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</si>
  <si>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</si>
  <si>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</si>
  <si>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</si>
  <si>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</si>
  <si>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</si>
  <si>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</si>
  <si>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</si>
  <si>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</si>
  <si>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</si>
  <si>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</si>
  <si>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</si>
  <si>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</si>
  <si>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</si>
  <si>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</si>
  <si>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</si>
  <si>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</si>
  <si>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</si>
  <si>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</si>
  <si>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</si>
  <si>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</si>
  <si>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</si>
  <si>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</si>
  <si>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</si>
  <si>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</si>
  <si>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</si>
  <si>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</si>
  <si>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</si>
  <si>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31.03.2020</t>
  </si>
  <si>
    <t>31.03.2021</t>
  </si>
  <si>
    <t>Finans Norge / Skadeforsikringsstatistikk</t>
  </si>
  <si>
    <t>Premiestatistikk skadeforsikring 1. kvartal 2021</t>
  </si>
  <si>
    <t>31.03.2019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</si>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</sst>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  <numFmt numFmtId="173" formatCode="_(* #,##0.0_);_(* \(#,##0.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169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8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  <xf numFmtId="173" fontId="9" fillId="0" borderId="0" xfId="1" applyNumberFormat="1" applyFont="1" applyAlignment="1" applyProtection="1">
      <alignment horizontal="right"/>
    </xf>
    <xf numFmtId="173" fontId="9" fillId="0" borderId="14" xfId="1" applyNumberFormat="1" applyFont="1" applyBorder="1" applyAlignment="1">
      <alignment horizontal="right"/>
    </xf>
    <xf numFmtId="173" fontId="12" fillId="0" borderId="12" xfId="1" applyNumberFormat="1" applyFont="1" applyBorder="1" applyProtection="1"/>
    <xf numFmtId="173" fontId="12" fillId="0" borderId="22" xfId="1" applyNumberFormat="1" applyFont="1" applyBorder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0.26139347208414127</c:v>
                </c:pt>
                <c:pt idx="1">
                  <c:v>0.21526777870479119</c:v>
                </c:pt>
                <c:pt idx="2">
                  <c:v>0.1326506293139538</c:v>
                </c:pt>
                <c:pt idx="3">
                  <c:v>0.13861162301773314</c:v>
                </c:pt>
                <c:pt idx="4">
                  <c:v>0.25207649687938061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31.03.2020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2546.317</c:v>
                </c:pt>
                <c:pt idx="1">
                  <c:v>8349.8850000000002</c:v>
                </c:pt>
                <c:pt idx="2">
                  <c:v>2129.6679999999997</c:v>
                </c:pt>
                <c:pt idx="3">
                  <c:v>8657.6090000000004</c:v>
                </c:pt>
                <c:pt idx="4">
                  <c:v>1166.6469999999999</c:v>
                </c:pt>
                <c:pt idx="5">
                  <c:v>2251.7550000000001</c:v>
                </c:pt>
                <c:pt idx="6">
                  <c:v>3704.9659999999999</c:v>
                </c:pt>
                <c:pt idx="7">
                  <c:v>2044.1780000000001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2675.9879999999998</c:v>
                </c:pt>
                <c:pt idx="1">
                  <c:v>8834.491</c:v>
                </c:pt>
                <c:pt idx="2">
                  <c:v>2144.8700000000008</c:v>
                </c:pt>
                <c:pt idx="3">
                  <c:v>9831.6200000000008</c:v>
                </c:pt>
                <c:pt idx="4">
                  <c:v>1208.4179999999999</c:v>
                </c:pt>
                <c:pt idx="5">
                  <c:v>2292.4549999999999</c:v>
                </c:pt>
                <c:pt idx="6">
                  <c:v>3613.569</c:v>
                </c:pt>
                <c:pt idx="7">
                  <c:v>2338.0990000000002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43424007</c:v>
                </c:pt>
                <c:pt idx="1">
                  <c:v>25544192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7</xdr:col>
      <xdr:colOff>733740</xdr:colOff>
      <xdr:row>48</xdr:row>
      <xdr:rowOff>25125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7324D9-A7ED-4325-B8CF-28A1FE2A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625"/>
          <a:ext cx="6559865" cy="10010500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2021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25. mai 2021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31.03.19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Etableringen av Fremtind fra 1.kvartal 2019 framkommer slik i statistikken: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Forsikring omfatter fra og med 1. kv. 2019, Fremtinds portefølje, mens tidligere kvartaler omfatter SpareBank 1 Forsikring.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fremkommer etter 1.kv 2019 som DNB Livsforsikring (egentlig Livsforsikringsselskapets gjenværende portefølje).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SpareBank 1 etter 1.kv. 2019 fremkommer som SpareBank 1 Livsforsikring. 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30.06.2019: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Telenor har ikke lenger bestand (tegner ikke ny forsikring)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(kollektive personprodukter) fremkommer etter 1.kv 2020 som DNB Livsforsikring, tidligere år omfatter selskapet både DNB Skade og DNB Liv.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liv-portefølje fra SpareBank 1 etter 1.kv. 2019 fremkommer nå som Fremtind Livsforsikring.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avviklinger forsikringsdriften gradvis fra oktober 2020, og Storebrand overtar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nb-NO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 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DNB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Eika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Fremtind Skadeforsirking 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Frende Skadeforsikring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Gjensidige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HDI Global Specialty SE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If Skadeforsikring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Insr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Jernbanepersonalets bank og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KLP skadeforsikring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KNIF Trygghet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Landkreditt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Møretrygd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NEMI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Nordea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Oslo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Oslo Pensjonsforsikring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Protector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Skogbrand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SpareBank 1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Skadeforsikring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SpareBank 1 Livsforsikring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Storebrand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Telenor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Troll Forsikring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Tryg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W R Berkley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WaterCircles Forsikring  </a:t>
          </a:r>
          <a:r>
            <a:rPr lang="nb-NO" sz="1000" b="0" i="0" u="none" strike="noStrike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</a:t>
          </a:r>
          <a:endParaRPr lang="nb-NO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52" customWidth="1"/>
    <col min="2" max="4" width="11.42578125" style="152"/>
    <col min="5" max="5" width="14.140625" style="152" bestFit="1" customWidth="1"/>
    <col min="6" max="7" width="11.42578125" style="152"/>
    <col min="8" max="8" width="13.42578125" style="152" customWidth="1"/>
    <col min="9" max="9" width="11.42578125" style="152"/>
    <col min="10" max="10" width="13.42578125" style="152" bestFit="1" customWidth="1"/>
    <col min="11" max="256" width="11.42578125" style="152"/>
    <col min="257" max="257" width="16.28515625" style="152" customWidth="1"/>
    <col min="258" max="260" width="11.42578125" style="152"/>
    <col min="261" max="261" width="14.140625" style="152" bestFit="1" customWidth="1"/>
    <col min="262" max="263" width="11.42578125" style="152"/>
    <col min="264" max="264" width="13.42578125" style="152" customWidth="1"/>
    <col min="265" max="265" width="11.42578125" style="152"/>
    <col min="266" max="266" width="13.42578125" style="152" bestFit="1" customWidth="1"/>
    <col min="267" max="512" width="11.42578125" style="152"/>
    <col min="513" max="513" width="16.28515625" style="152" customWidth="1"/>
    <col min="514" max="516" width="11.42578125" style="152"/>
    <col min="517" max="517" width="14.140625" style="152" bestFit="1" customWidth="1"/>
    <col min="518" max="519" width="11.42578125" style="152"/>
    <col min="520" max="520" width="13.42578125" style="152" customWidth="1"/>
    <col min="521" max="521" width="11.42578125" style="152"/>
    <col min="522" max="522" width="13.42578125" style="152" bestFit="1" customWidth="1"/>
    <col min="523" max="768" width="11.42578125" style="152"/>
    <col min="769" max="769" width="16.28515625" style="152" customWidth="1"/>
    <col min="770" max="772" width="11.42578125" style="152"/>
    <col min="773" max="773" width="14.140625" style="152" bestFit="1" customWidth="1"/>
    <col min="774" max="775" width="11.42578125" style="152"/>
    <col min="776" max="776" width="13.42578125" style="152" customWidth="1"/>
    <col min="777" max="777" width="11.42578125" style="152"/>
    <col min="778" max="778" width="13.42578125" style="152" bestFit="1" customWidth="1"/>
    <col min="779" max="1024" width="11.42578125" style="152"/>
    <col min="1025" max="1025" width="16.28515625" style="152" customWidth="1"/>
    <col min="1026" max="1028" width="11.42578125" style="152"/>
    <col min="1029" max="1029" width="14.140625" style="152" bestFit="1" customWidth="1"/>
    <col min="1030" max="1031" width="11.42578125" style="152"/>
    <col min="1032" max="1032" width="13.42578125" style="152" customWidth="1"/>
    <col min="1033" max="1033" width="11.42578125" style="152"/>
    <col min="1034" max="1034" width="13.42578125" style="152" bestFit="1" customWidth="1"/>
    <col min="1035" max="1280" width="11.42578125" style="152"/>
    <col min="1281" max="1281" width="16.28515625" style="152" customWidth="1"/>
    <col min="1282" max="1284" width="11.42578125" style="152"/>
    <col min="1285" max="1285" width="14.140625" style="152" bestFit="1" customWidth="1"/>
    <col min="1286" max="1287" width="11.42578125" style="152"/>
    <col min="1288" max="1288" width="13.42578125" style="152" customWidth="1"/>
    <col min="1289" max="1289" width="11.42578125" style="152"/>
    <col min="1290" max="1290" width="13.42578125" style="152" bestFit="1" customWidth="1"/>
    <col min="1291" max="1536" width="11.42578125" style="152"/>
    <col min="1537" max="1537" width="16.28515625" style="152" customWidth="1"/>
    <col min="1538" max="1540" width="11.42578125" style="152"/>
    <col min="1541" max="1541" width="14.140625" style="152" bestFit="1" customWidth="1"/>
    <col min="1542" max="1543" width="11.42578125" style="152"/>
    <col min="1544" max="1544" width="13.42578125" style="152" customWidth="1"/>
    <col min="1545" max="1545" width="11.42578125" style="152"/>
    <col min="1546" max="1546" width="13.42578125" style="152" bestFit="1" customWidth="1"/>
    <col min="1547" max="1792" width="11.42578125" style="152"/>
    <col min="1793" max="1793" width="16.28515625" style="152" customWidth="1"/>
    <col min="1794" max="1796" width="11.42578125" style="152"/>
    <col min="1797" max="1797" width="14.140625" style="152" bestFit="1" customWidth="1"/>
    <col min="1798" max="1799" width="11.42578125" style="152"/>
    <col min="1800" max="1800" width="13.42578125" style="152" customWidth="1"/>
    <col min="1801" max="1801" width="11.42578125" style="152"/>
    <col min="1802" max="1802" width="13.42578125" style="152" bestFit="1" customWidth="1"/>
    <col min="1803" max="2048" width="11.42578125" style="152"/>
    <col min="2049" max="2049" width="16.28515625" style="152" customWidth="1"/>
    <col min="2050" max="2052" width="11.42578125" style="152"/>
    <col min="2053" max="2053" width="14.140625" style="152" bestFit="1" customWidth="1"/>
    <col min="2054" max="2055" width="11.42578125" style="152"/>
    <col min="2056" max="2056" width="13.42578125" style="152" customWidth="1"/>
    <col min="2057" max="2057" width="11.42578125" style="152"/>
    <col min="2058" max="2058" width="13.42578125" style="152" bestFit="1" customWidth="1"/>
    <col min="2059" max="2304" width="11.42578125" style="152"/>
    <col min="2305" max="2305" width="16.28515625" style="152" customWidth="1"/>
    <col min="2306" max="2308" width="11.42578125" style="152"/>
    <col min="2309" max="2309" width="14.140625" style="152" bestFit="1" customWidth="1"/>
    <col min="2310" max="2311" width="11.42578125" style="152"/>
    <col min="2312" max="2312" width="13.42578125" style="152" customWidth="1"/>
    <col min="2313" max="2313" width="11.42578125" style="152"/>
    <col min="2314" max="2314" width="13.42578125" style="152" bestFit="1" customWidth="1"/>
    <col min="2315" max="2560" width="11.42578125" style="152"/>
    <col min="2561" max="2561" width="16.28515625" style="152" customWidth="1"/>
    <col min="2562" max="2564" width="11.42578125" style="152"/>
    <col min="2565" max="2565" width="14.140625" style="152" bestFit="1" customWidth="1"/>
    <col min="2566" max="2567" width="11.42578125" style="152"/>
    <col min="2568" max="2568" width="13.42578125" style="152" customWidth="1"/>
    <col min="2569" max="2569" width="11.42578125" style="152"/>
    <col min="2570" max="2570" width="13.42578125" style="152" bestFit="1" customWidth="1"/>
    <col min="2571" max="2816" width="11.42578125" style="152"/>
    <col min="2817" max="2817" width="16.28515625" style="152" customWidth="1"/>
    <col min="2818" max="2820" width="11.42578125" style="152"/>
    <col min="2821" max="2821" width="14.140625" style="152" bestFit="1" customWidth="1"/>
    <col min="2822" max="2823" width="11.42578125" style="152"/>
    <col min="2824" max="2824" width="13.42578125" style="152" customWidth="1"/>
    <col min="2825" max="2825" width="11.42578125" style="152"/>
    <col min="2826" max="2826" width="13.42578125" style="152" bestFit="1" customWidth="1"/>
    <col min="2827" max="3072" width="11.42578125" style="152"/>
    <col min="3073" max="3073" width="16.28515625" style="152" customWidth="1"/>
    <col min="3074" max="3076" width="11.42578125" style="152"/>
    <col min="3077" max="3077" width="14.140625" style="152" bestFit="1" customWidth="1"/>
    <col min="3078" max="3079" width="11.42578125" style="152"/>
    <col min="3080" max="3080" width="13.42578125" style="152" customWidth="1"/>
    <col min="3081" max="3081" width="11.42578125" style="152"/>
    <col min="3082" max="3082" width="13.42578125" style="152" bestFit="1" customWidth="1"/>
    <col min="3083" max="3328" width="11.42578125" style="152"/>
    <col min="3329" max="3329" width="16.28515625" style="152" customWidth="1"/>
    <col min="3330" max="3332" width="11.42578125" style="152"/>
    <col min="3333" max="3333" width="14.140625" style="152" bestFit="1" customWidth="1"/>
    <col min="3334" max="3335" width="11.42578125" style="152"/>
    <col min="3336" max="3336" width="13.42578125" style="152" customWidth="1"/>
    <col min="3337" max="3337" width="11.42578125" style="152"/>
    <col min="3338" max="3338" width="13.42578125" style="152" bestFit="1" customWidth="1"/>
    <col min="3339" max="3584" width="11.42578125" style="152"/>
    <col min="3585" max="3585" width="16.28515625" style="152" customWidth="1"/>
    <col min="3586" max="3588" width="11.42578125" style="152"/>
    <col min="3589" max="3589" width="14.140625" style="152" bestFit="1" customWidth="1"/>
    <col min="3590" max="3591" width="11.42578125" style="152"/>
    <col min="3592" max="3592" width="13.42578125" style="152" customWidth="1"/>
    <col min="3593" max="3593" width="11.42578125" style="152"/>
    <col min="3594" max="3594" width="13.42578125" style="152" bestFit="1" customWidth="1"/>
    <col min="3595" max="3840" width="11.42578125" style="152"/>
    <col min="3841" max="3841" width="16.28515625" style="152" customWidth="1"/>
    <col min="3842" max="3844" width="11.42578125" style="152"/>
    <col min="3845" max="3845" width="14.140625" style="152" bestFit="1" customWidth="1"/>
    <col min="3846" max="3847" width="11.42578125" style="152"/>
    <col min="3848" max="3848" width="13.42578125" style="152" customWidth="1"/>
    <col min="3849" max="3849" width="11.42578125" style="152"/>
    <col min="3850" max="3850" width="13.42578125" style="152" bestFit="1" customWidth="1"/>
    <col min="3851" max="4096" width="11.42578125" style="152"/>
    <col min="4097" max="4097" width="16.28515625" style="152" customWidth="1"/>
    <col min="4098" max="4100" width="11.42578125" style="152"/>
    <col min="4101" max="4101" width="14.140625" style="152" bestFit="1" customWidth="1"/>
    <col min="4102" max="4103" width="11.42578125" style="152"/>
    <col min="4104" max="4104" width="13.42578125" style="152" customWidth="1"/>
    <col min="4105" max="4105" width="11.42578125" style="152"/>
    <col min="4106" max="4106" width="13.42578125" style="152" bestFit="1" customWidth="1"/>
    <col min="4107" max="4352" width="11.42578125" style="152"/>
    <col min="4353" max="4353" width="16.28515625" style="152" customWidth="1"/>
    <col min="4354" max="4356" width="11.42578125" style="152"/>
    <col min="4357" max="4357" width="14.140625" style="152" bestFit="1" customWidth="1"/>
    <col min="4358" max="4359" width="11.42578125" style="152"/>
    <col min="4360" max="4360" width="13.42578125" style="152" customWidth="1"/>
    <col min="4361" max="4361" width="11.42578125" style="152"/>
    <col min="4362" max="4362" width="13.42578125" style="152" bestFit="1" customWidth="1"/>
    <col min="4363" max="4608" width="11.42578125" style="152"/>
    <col min="4609" max="4609" width="16.28515625" style="152" customWidth="1"/>
    <col min="4610" max="4612" width="11.42578125" style="152"/>
    <col min="4613" max="4613" width="14.140625" style="152" bestFit="1" customWidth="1"/>
    <col min="4614" max="4615" width="11.42578125" style="152"/>
    <col min="4616" max="4616" width="13.42578125" style="152" customWidth="1"/>
    <col min="4617" max="4617" width="11.42578125" style="152"/>
    <col min="4618" max="4618" width="13.42578125" style="152" bestFit="1" customWidth="1"/>
    <col min="4619" max="4864" width="11.42578125" style="152"/>
    <col min="4865" max="4865" width="16.28515625" style="152" customWidth="1"/>
    <col min="4866" max="4868" width="11.42578125" style="152"/>
    <col min="4869" max="4869" width="14.140625" style="152" bestFit="1" customWidth="1"/>
    <col min="4870" max="4871" width="11.42578125" style="152"/>
    <col min="4872" max="4872" width="13.42578125" style="152" customWidth="1"/>
    <col min="4873" max="4873" width="11.42578125" style="152"/>
    <col min="4874" max="4874" width="13.42578125" style="152" bestFit="1" customWidth="1"/>
    <col min="4875" max="5120" width="11.42578125" style="152"/>
    <col min="5121" max="5121" width="16.28515625" style="152" customWidth="1"/>
    <col min="5122" max="5124" width="11.42578125" style="152"/>
    <col min="5125" max="5125" width="14.140625" style="152" bestFit="1" customWidth="1"/>
    <col min="5126" max="5127" width="11.42578125" style="152"/>
    <col min="5128" max="5128" width="13.42578125" style="152" customWidth="1"/>
    <col min="5129" max="5129" width="11.42578125" style="152"/>
    <col min="5130" max="5130" width="13.42578125" style="152" bestFit="1" customWidth="1"/>
    <col min="5131" max="5376" width="11.42578125" style="152"/>
    <col min="5377" max="5377" width="16.28515625" style="152" customWidth="1"/>
    <col min="5378" max="5380" width="11.42578125" style="152"/>
    <col min="5381" max="5381" width="14.140625" style="152" bestFit="1" customWidth="1"/>
    <col min="5382" max="5383" width="11.42578125" style="152"/>
    <col min="5384" max="5384" width="13.42578125" style="152" customWidth="1"/>
    <col min="5385" max="5385" width="11.42578125" style="152"/>
    <col min="5386" max="5386" width="13.42578125" style="152" bestFit="1" customWidth="1"/>
    <col min="5387" max="5632" width="11.42578125" style="152"/>
    <col min="5633" max="5633" width="16.28515625" style="152" customWidth="1"/>
    <col min="5634" max="5636" width="11.42578125" style="152"/>
    <col min="5637" max="5637" width="14.140625" style="152" bestFit="1" customWidth="1"/>
    <col min="5638" max="5639" width="11.42578125" style="152"/>
    <col min="5640" max="5640" width="13.42578125" style="152" customWidth="1"/>
    <col min="5641" max="5641" width="11.42578125" style="152"/>
    <col min="5642" max="5642" width="13.42578125" style="152" bestFit="1" customWidth="1"/>
    <col min="5643" max="5888" width="11.42578125" style="152"/>
    <col min="5889" max="5889" width="16.28515625" style="152" customWidth="1"/>
    <col min="5890" max="5892" width="11.42578125" style="152"/>
    <col min="5893" max="5893" width="14.140625" style="152" bestFit="1" customWidth="1"/>
    <col min="5894" max="5895" width="11.42578125" style="152"/>
    <col min="5896" max="5896" width="13.42578125" style="152" customWidth="1"/>
    <col min="5897" max="5897" width="11.42578125" style="152"/>
    <col min="5898" max="5898" width="13.42578125" style="152" bestFit="1" customWidth="1"/>
    <col min="5899" max="6144" width="11.42578125" style="152"/>
    <col min="6145" max="6145" width="16.28515625" style="152" customWidth="1"/>
    <col min="6146" max="6148" width="11.42578125" style="152"/>
    <col min="6149" max="6149" width="14.140625" style="152" bestFit="1" customWidth="1"/>
    <col min="6150" max="6151" width="11.42578125" style="152"/>
    <col min="6152" max="6152" width="13.42578125" style="152" customWidth="1"/>
    <col min="6153" max="6153" width="11.42578125" style="152"/>
    <col min="6154" max="6154" width="13.42578125" style="152" bestFit="1" customWidth="1"/>
    <col min="6155" max="6400" width="11.42578125" style="152"/>
    <col min="6401" max="6401" width="16.28515625" style="152" customWidth="1"/>
    <col min="6402" max="6404" width="11.42578125" style="152"/>
    <col min="6405" max="6405" width="14.140625" style="152" bestFit="1" customWidth="1"/>
    <col min="6406" max="6407" width="11.42578125" style="152"/>
    <col min="6408" max="6408" width="13.42578125" style="152" customWidth="1"/>
    <col min="6409" max="6409" width="11.42578125" style="152"/>
    <col min="6410" max="6410" width="13.42578125" style="152" bestFit="1" customWidth="1"/>
    <col min="6411" max="6656" width="11.42578125" style="152"/>
    <col min="6657" max="6657" width="16.28515625" style="152" customWidth="1"/>
    <col min="6658" max="6660" width="11.42578125" style="152"/>
    <col min="6661" max="6661" width="14.140625" style="152" bestFit="1" customWidth="1"/>
    <col min="6662" max="6663" width="11.42578125" style="152"/>
    <col min="6664" max="6664" width="13.42578125" style="152" customWidth="1"/>
    <col min="6665" max="6665" width="11.42578125" style="152"/>
    <col min="6666" max="6666" width="13.42578125" style="152" bestFit="1" customWidth="1"/>
    <col min="6667" max="6912" width="11.42578125" style="152"/>
    <col min="6913" max="6913" width="16.28515625" style="152" customWidth="1"/>
    <col min="6914" max="6916" width="11.42578125" style="152"/>
    <col min="6917" max="6917" width="14.140625" style="152" bestFit="1" customWidth="1"/>
    <col min="6918" max="6919" width="11.42578125" style="152"/>
    <col min="6920" max="6920" width="13.42578125" style="152" customWidth="1"/>
    <col min="6921" max="6921" width="11.42578125" style="152"/>
    <col min="6922" max="6922" width="13.42578125" style="152" bestFit="1" customWidth="1"/>
    <col min="6923" max="7168" width="11.42578125" style="152"/>
    <col min="7169" max="7169" width="16.28515625" style="152" customWidth="1"/>
    <col min="7170" max="7172" width="11.42578125" style="152"/>
    <col min="7173" max="7173" width="14.140625" style="152" bestFit="1" customWidth="1"/>
    <col min="7174" max="7175" width="11.42578125" style="152"/>
    <col min="7176" max="7176" width="13.42578125" style="152" customWidth="1"/>
    <col min="7177" max="7177" width="11.42578125" style="152"/>
    <col min="7178" max="7178" width="13.42578125" style="152" bestFit="1" customWidth="1"/>
    <col min="7179" max="7424" width="11.42578125" style="152"/>
    <col min="7425" max="7425" width="16.28515625" style="152" customWidth="1"/>
    <col min="7426" max="7428" width="11.42578125" style="152"/>
    <col min="7429" max="7429" width="14.140625" style="152" bestFit="1" customWidth="1"/>
    <col min="7430" max="7431" width="11.42578125" style="152"/>
    <col min="7432" max="7432" width="13.42578125" style="152" customWidth="1"/>
    <col min="7433" max="7433" width="11.42578125" style="152"/>
    <col min="7434" max="7434" width="13.42578125" style="152" bestFit="1" customWidth="1"/>
    <col min="7435" max="7680" width="11.42578125" style="152"/>
    <col min="7681" max="7681" width="16.28515625" style="152" customWidth="1"/>
    <col min="7682" max="7684" width="11.42578125" style="152"/>
    <col min="7685" max="7685" width="14.140625" style="152" bestFit="1" customWidth="1"/>
    <col min="7686" max="7687" width="11.42578125" style="152"/>
    <col min="7688" max="7688" width="13.42578125" style="152" customWidth="1"/>
    <col min="7689" max="7689" width="11.42578125" style="152"/>
    <col min="7690" max="7690" width="13.42578125" style="152" bestFit="1" customWidth="1"/>
    <col min="7691" max="7936" width="11.42578125" style="152"/>
    <col min="7937" max="7937" width="16.28515625" style="152" customWidth="1"/>
    <col min="7938" max="7940" width="11.42578125" style="152"/>
    <col min="7941" max="7941" width="14.140625" style="152" bestFit="1" customWidth="1"/>
    <col min="7942" max="7943" width="11.42578125" style="152"/>
    <col min="7944" max="7944" width="13.42578125" style="152" customWidth="1"/>
    <col min="7945" max="7945" width="11.42578125" style="152"/>
    <col min="7946" max="7946" width="13.42578125" style="152" bestFit="1" customWidth="1"/>
    <col min="7947" max="8192" width="11.42578125" style="152"/>
    <col min="8193" max="8193" width="16.28515625" style="152" customWidth="1"/>
    <col min="8194" max="8196" width="11.42578125" style="152"/>
    <col min="8197" max="8197" width="14.140625" style="152" bestFit="1" customWidth="1"/>
    <col min="8198" max="8199" width="11.42578125" style="152"/>
    <col min="8200" max="8200" width="13.42578125" style="152" customWidth="1"/>
    <col min="8201" max="8201" width="11.42578125" style="152"/>
    <col min="8202" max="8202" width="13.42578125" style="152" bestFit="1" customWidth="1"/>
    <col min="8203" max="8448" width="11.42578125" style="152"/>
    <col min="8449" max="8449" width="16.28515625" style="152" customWidth="1"/>
    <col min="8450" max="8452" width="11.42578125" style="152"/>
    <col min="8453" max="8453" width="14.140625" style="152" bestFit="1" customWidth="1"/>
    <col min="8454" max="8455" width="11.42578125" style="152"/>
    <col min="8456" max="8456" width="13.42578125" style="152" customWidth="1"/>
    <col min="8457" max="8457" width="11.42578125" style="152"/>
    <col min="8458" max="8458" width="13.42578125" style="152" bestFit="1" customWidth="1"/>
    <col min="8459" max="8704" width="11.42578125" style="152"/>
    <col min="8705" max="8705" width="16.28515625" style="152" customWidth="1"/>
    <col min="8706" max="8708" width="11.42578125" style="152"/>
    <col min="8709" max="8709" width="14.140625" style="152" bestFit="1" customWidth="1"/>
    <col min="8710" max="8711" width="11.42578125" style="152"/>
    <col min="8712" max="8712" width="13.42578125" style="152" customWidth="1"/>
    <col min="8713" max="8713" width="11.42578125" style="152"/>
    <col min="8714" max="8714" width="13.42578125" style="152" bestFit="1" customWidth="1"/>
    <col min="8715" max="8960" width="11.42578125" style="152"/>
    <col min="8961" max="8961" width="16.28515625" style="152" customWidth="1"/>
    <col min="8962" max="8964" width="11.42578125" style="152"/>
    <col min="8965" max="8965" width="14.140625" style="152" bestFit="1" customWidth="1"/>
    <col min="8966" max="8967" width="11.42578125" style="152"/>
    <col min="8968" max="8968" width="13.42578125" style="152" customWidth="1"/>
    <col min="8969" max="8969" width="11.42578125" style="152"/>
    <col min="8970" max="8970" width="13.42578125" style="152" bestFit="1" customWidth="1"/>
    <col min="8971" max="9216" width="11.42578125" style="152"/>
    <col min="9217" max="9217" width="16.28515625" style="152" customWidth="1"/>
    <col min="9218" max="9220" width="11.42578125" style="152"/>
    <col min="9221" max="9221" width="14.140625" style="152" bestFit="1" customWidth="1"/>
    <col min="9222" max="9223" width="11.42578125" style="152"/>
    <col min="9224" max="9224" width="13.42578125" style="152" customWidth="1"/>
    <col min="9225" max="9225" width="11.42578125" style="152"/>
    <col min="9226" max="9226" width="13.42578125" style="152" bestFit="1" customWidth="1"/>
    <col min="9227" max="9472" width="11.42578125" style="152"/>
    <col min="9473" max="9473" width="16.28515625" style="152" customWidth="1"/>
    <col min="9474" max="9476" width="11.42578125" style="152"/>
    <col min="9477" max="9477" width="14.140625" style="152" bestFit="1" customWidth="1"/>
    <col min="9478" max="9479" width="11.42578125" style="152"/>
    <col min="9480" max="9480" width="13.42578125" style="152" customWidth="1"/>
    <col min="9481" max="9481" width="11.42578125" style="152"/>
    <col min="9482" max="9482" width="13.42578125" style="152" bestFit="1" customWidth="1"/>
    <col min="9483" max="9728" width="11.42578125" style="152"/>
    <col min="9729" max="9729" width="16.28515625" style="152" customWidth="1"/>
    <col min="9730" max="9732" width="11.42578125" style="152"/>
    <col min="9733" max="9733" width="14.140625" style="152" bestFit="1" customWidth="1"/>
    <col min="9734" max="9735" width="11.42578125" style="152"/>
    <col min="9736" max="9736" width="13.42578125" style="152" customWidth="1"/>
    <col min="9737" max="9737" width="11.42578125" style="152"/>
    <col min="9738" max="9738" width="13.42578125" style="152" bestFit="1" customWidth="1"/>
    <col min="9739" max="9984" width="11.42578125" style="152"/>
    <col min="9985" max="9985" width="16.28515625" style="152" customWidth="1"/>
    <col min="9986" max="9988" width="11.42578125" style="152"/>
    <col min="9989" max="9989" width="14.140625" style="152" bestFit="1" customWidth="1"/>
    <col min="9990" max="9991" width="11.42578125" style="152"/>
    <col min="9992" max="9992" width="13.42578125" style="152" customWidth="1"/>
    <col min="9993" max="9993" width="11.42578125" style="152"/>
    <col min="9994" max="9994" width="13.42578125" style="152" bestFit="1" customWidth="1"/>
    <col min="9995" max="10240" width="11.42578125" style="152"/>
    <col min="10241" max="10241" width="16.28515625" style="152" customWidth="1"/>
    <col min="10242" max="10244" width="11.42578125" style="152"/>
    <col min="10245" max="10245" width="14.140625" style="152" bestFit="1" customWidth="1"/>
    <col min="10246" max="10247" width="11.42578125" style="152"/>
    <col min="10248" max="10248" width="13.42578125" style="152" customWidth="1"/>
    <col min="10249" max="10249" width="11.42578125" style="152"/>
    <col min="10250" max="10250" width="13.42578125" style="152" bestFit="1" customWidth="1"/>
    <col min="10251" max="10496" width="11.42578125" style="152"/>
    <col min="10497" max="10497" width="16.28515625" style="152" customWidth="1"/>
    <col min="10498" max="10500" width="11.42578125" style="152"/>
    <col min="10501" max="10501" width="14.140625" style="152" bestFit="1" customWidth="1"/>
    <col min="10502" max="10503" width="11.42578125" style="152"/>
    <col min="10504" max="10504" width="13.42578125" style="152" customWidth="1"/>
    <col min="10505" max="10505" width="11.42578125" style="152"/>
    <col min="10506" max="10506" width="13.42578125" style="152" bestFit="1" customWidth="1"/>
    <col min="10507" max="10752" width="11.42578125" style="152"/>
    <col min="10753" max="10753" width="16.28515625" style="152" customWidth="1"/>
    <col min="10754" max="10756" width="11.42578125" style="152"/>
    <col min="10757" max="10757" width="14.140625" style="152" bestFit="1" customWidth="1"/>
    <col min="10758" max="10759" width="11.42578125" style="152"/>
    <col min="10760" max="10760" width="13.42578125" style="152" customWidth="1"/>
    <col min="10761" max="10761" width="11.42578125" style="152"/>
    <col min="10762" max="10762" width="13.42578125" style="152" bestFit="1" customWidth="1"/>
    <col min="10763" max="11008" width="11.42578125" style="152"/>
    <col min="11009" max="11009" width="16.28515625" style="152" customWidth="1"/>
    <col min="11010" max="11012" width="11.42578125" style="152"/>
    <col min="11013" max="11013" width="14.140625" style="152" bestFit="1" customWidth="1"/>
    <col min="11014" max="11015" width="11.42578125" style="152"/>
    <col min="11016" max="11016" width="13.42578125" style="152" customWidth="1"/>
    <col min="11017" max="11017" width="11.42578125" style="152"/>
    <col min="11018" max="11018" width="13.42578125" style="152" bestFit="1" customWidth="1"/>
    <col min="11019" max="11264" width="11.42578125" style="152"/>
    <col min="11265" max="11265" width="16.28515625" style="152" customWidth="1"/>
    <col min="11266" max="11268" width="11.42578125" style="152"/>
    <col min="11269" max="11269" width="14.140625" style="152" bestFit="1" customWidth="1"/>
    <col min="11270" max="11271" width="11.42578125" style="152"/>
    <col min="11272" max="11272" width="13.42578125" style="152" customWidth="1"/>
    <col min="11273" max="11273" width="11.42578125" style="152"/>
    <col min="11274" max="11274" width="13.42578125" style="152" bestFit="1" customWidth="1"/>
    <col min="11275" max="11520" width="11.42578125" style="152"/>
    <col min="11521" max="11521" width="16.28515625" style="152" customWidth="1"/>
    <col min="11522" max="11524" width="11.42578125" style="152"/>
    <col min="11525" max="11525" width="14.140625" style="152" bestFit="1" customWidth="1"/>
    <col min="11526" max="11527" width="11.42578125" style="152"/>
    <col min="11528" max="11528" width="13.42578125" style="152" customWidth="1"/>
    <col min="11529" max="11529" width="11.42578125" style="152"/>
    <col min="11530" max="11530" width="13.42578125" style="152" bestFit="1" customWidth="1"/>
    <col min="11531" max="11776" width="11.42578125" style="152"/>
    <col min="11777" max="11777" width="16.28515625" style="152" customWidth="1"/>
    <col min="11778" max="11780" width="11.42578125" style="152"/>
    <col min="11781" max="11781" width="14.140625" style="152" bestFit="1" customWidth="1"/>
    <col min="11782" max="11783" width="11.42578125" style="152"/>
    <col min="11784" max="11784" width="13.42578125" style="152" customWidth="1"/>
    <col min="11785" max="11785" width="11.42578125" style="152"/>
    <col min="11786" max="11786" width="13.42578125" style="152" bestFit="1" customWidth="1"/>
    <col min="11787" max="12032" width="11.42578125" style="152"/>
    <col min="12033" max="12033" width="16.28515625" style="152" customWidth="1"/>
    <col min="12034" max="12036" width="11.42578125" style="152"/>
    <col min="12037" max="12037" width="14.140625" style="152" bestFit="1" customWidth="1"/>
    <col min="12038" max="12039" width="11.42578125" style="152"/>
    <col min="12040" max="12040" width="13.42578125" style="152" customWidth="1"/>
    <col min="12041" max="12041" width="11.42578125" style="152"/>
    <col min="12042" max="12042" width="13.42578125" style="152" bestFit="1" customWidth="1"/>
    <col min="12043" max="12288" width="11.42578125" style="152"/>
    <col min="12289" max="12289" width="16.28515625" style="152" customWidth="1"/>
    <col min="12290" max="12292" width="11.42578125" style="152"/>
    <col min="12293" max="12293" width="14.140625" style="152" bestFit="1" customWidth="1"/>
    <col min="12294" max="12295" width="11.42578125" style="152"/>
    <col min="12296" max="12296" width="13.42578125" style="152" customWidth="1"/>
    <col min="12297" max="12297" width="11.42578125" style="152"/>
    <col min="12298" max="12298" width="13.42578125" style="152" bestFit="1" customWidth="1"/>
    <col min="12299" max="12544" width="11.42578125" style="152"/>
    <col min="12545" max="12545" width="16.28515625" style="152" customWidth="1"/>
    <col min="12546" max="12548" width="11.42578125" style="152"/>
    <col min="12549" max="12549" width="14.140625" style="152" bestFit="1" customWidth="1"/>
    <col min="12550" max="12551" width="11.42578125" style="152"/>
    <col min="12552" max="12552" width="13.42578125" style="152" customWidth="1"/>
    <col min="12553" max="12553" width="11.42578125" style="152"/>
    <col min="12554" max="12554" width="13.42578125" style="152" bestFit="1" customWidth="1"/>
    <col min="12555" max="12800" width="11.42578125" style="152"/>
    <col min="12801" max="12801" width="16.28515625" style="152" customWidth="1"/>
    <col min="12802" max="12804" width="11.42578125" style="152"/>
    <col min="12805" max="12805" width="14.140625" style="152" bestFit="1" customWidth="1"/>
    <col min="12806" max="12807" width="11.42578125" style="152"/>
    <col min="12808" max="12808" width="13.42578125" style="152" customWidth="1"/>
    <col min="12809" max="12809" width="11.42578125" style="152"/>
    <col min="12810" max="12810" width="13.42578125" style="152" bestFit="1" customWidth="1"/>
    <col min="12811" max="13056" width="11.42578125" style="152"/>
    <col min="13057" max="13057" width="16.28515625" style="152" customWidth="1"/>
    <col min="13058" max="13060" width="11.42578125" style="152"/>
    <col min="13061" max="13061" width="14.140625" style="152" bestFit="1" customWidth="1"/>
    <col min="13062" max="13063" width="11.42578125" style="152"/>
    <col min="13064" max="13064" width="13.42578125" style="152" customWidth="1"/>
    <col min="13065" max="13065" width="11.42578125" style="152"/>
    <col min="13066" max="13066" width="13.42578125" style="152" bestFit="1" customWidth="1"/>
    <col min="13067" max="13312" width="11.42578125" style="152"/>
    <col min="13313" max="13313" width="16.28515625" style="152" customWidth="1"/>
    <col min="13314" max="13316" width="11.42578125" style="152"/>
    <col min="13317" max="13317" width="14.140625" style="152" bestFit="1" customWidth="1"/>
    <col min="13318" max="13319" width="11.42578125" style="152"/>
    <col min="13320" max="13320" width="13.42578125" style="152" customWidth="1"/>
    <col min="13321" max="13321" width="11.42578125" style="152"/>
    <col min="13322" max="13322" width="13.42578125" style="152" bestFit="1" customWidth="1"/>
    <col min="13323" max="13568" width="11.42578125" style="152"/>
    <col min="13569" max="13569" width="16.28515625" style="152" customWidth="1"/>
    <col min="13570" max="13572" width="11.42578125" style="152"/>
    <col min="13573" max="13573" width="14.140625" style="152" bestFit="1" customWidth="1"/>
    <col min="13574" max="13575" width="11.42578125" style="152"/>
    <col min="13576" max="13576" width="13.42578125" style="152" customWidth="1"/>
    <col min="13577" max="13577" width="11.42578125" style="152"/>
    <col min="13578" max="13578" width="13.42578125" style="152" bestFit="1" customWidth="1"/>
    <col min="13579" max="13824" width="11.42578125" style="152"/>
    <col min="13825" max="13825" width="16.28515625" style="152" customWidth="1"/>
    <col min="13826" max="13828" width="11.42578125" style="152"/>
    <col min="13829" max="13829" width="14.140625" style="152" bestFit="1" customWidth="1"/>
    <col min="13830" max="13831" width="11.42578125" style="152"/>
    <col min="13832" max="13832" width="13.42578125" style="152" customWidth="1"/>
    <col min="13833" max="13833" width="11.42578125" style="152"/>
    <col min="13834" max="13834" width="13.42578125" style="152" bestFit="1" customWidth="1"/>
    <col min="13835" max="14080" width="11.42578125" style="152"/>
    <col min="14081" max="14081" width="16.28515625" style="152" customWidth="1"/>
    <col min="14082" max="14084" width="11.42578125" style="152"/>
    <col min="14085" max="14085" width="14.140625" style="152" bestFit="1" customWidth="1"/>
    <col min="14086" max="14087" width="11.42578125" style="152"/>
    <col min="14088" max="14088" width="13.42578125" style="152" customWidth="1"/>
    <col min="14089" max="14089" width="11.42578125" style="152"/>
    <col min="14090" max="14090" width="13.42578125" style="152" bestFit="1" customWidth="1"/>
    <col min="14091" max="14336" width="11.42578125" style="152"/>
    <col min="14337" max="14337" width="16.28515625" style="152" customWidth="1"/>
    <col min="14338" max="14340" width="11.42578125" style="152"/>
    <col min="14341" max="14341" width="14.140625" style="152" bestFit="1" customWidth="1"/>
    <col min="14342" max="14343" width="11.42578125" style="152"/>
    <col min="14344" max="14344" width="13.42578125" style="152" customWidth="1"/>
    <col min="14345" max="14345" width="11.42578125" style="152"/>
    <col min="14346" max="14346" width="13.42578125" style="152" bestFit="1" customWidth="1"/>
    <col min="14347" max="14592" width="11.42578125" style="152"/>
    <col min="14593" max="14593" width="16.28515625" style="152" customWidth="1"/>
    <col min="14594" max="14596" width="11.42578125" style="152"/>
    <col min="14597" max="14597" width="14.140625" style="152" bestFit="1" customWidth="1"/>
    <col min="14598" max="14599" width="11.42578125" style="152"/>
    <col min="14600" max="14600" width="13.42578125" style="152" customWidth="1"/>
    <col min="14601" max="14601" width="11.42578125" style="152"/>
    <col min="14602" max="14602" width="13.42578125" style="152" bestFit="1" customWidth="1"/>
    <col min="14603" max="14848" width="11.42578125" style="152"/>
    <col min="14849" max="14849" width="16.28515625" style="152" customWidth="1"/>
    <col min="14850" max="14852" width="11.42578125" style="152"/>
    <col min="14853" max="14853" width="14.140625" style="152" bestFit="1" customWidth="1"/>
    <col min="14854" max="14855" width="11.42578125" style="152"/>
    <col min="14856" max="14856" width="13.42578125" style="152" customWidth="1"/>
    <col min="14857" max="14857" width="11.42578125" style="152"/>
    <col min="14858" max="14858" width="13.42578125" style="152" bestFit="1" customWidth="1"/>
    <col min="14859" max="15104" width="11.42578125" style="152"/>
    <col min="15105" max="15105" width="16.28515625" style="152" customWidth="1"/>
    <col min="15106" max="15108" width="11.42578125" style="152"/>
    <col min="15109" max="15109" width="14.140625" style="152" bestFit="1" customWidth="1"/>
    <col min="15110" max="15111" width="11.42578125" style="152"/>
    <col min="15112" max="15112" width="13.42578125" style="152" customWidth="1"/>
    <col min="15113" max="15113" width="11.42578125" style="152"/>
    <col min="15114" max="15114" width="13.42578125" style="152" bestFit="1" customWidth="1"/>
    <col min="15115" max="15360" width="11.42578125" style="152"/>
    <col min="15361" max="15361" width="16.28515625" style="152" customWidth="1"/>
    <col min="15362" max="15364" width="11.42578125" style="152"/>
    <col min="15365" max="15365" width="14.140625" style="152" bestFit="1" customWidth="1"/>
    <col min="15366" max="15367" width="11.42578125" style="152"/>
    <col min="15368" max="15368" width="13.42578125" style="152" customWidth="1"/>
    <col min="15369" max="15369" width="11.42578125" style="152"/>
    <col min="15370" max="15370" width="13.42578125" style="152" bestFit="1" customWidth="1"/>
    <col min="15371" max="15616" width="11.42578125" style="152"/>
    <col min="15617" max="15617" width="16.28515625" style="152" customWidth="1"/>
    <col min="15618" max="15620" width="11.42578125" style="152"/>
    <col min="15621" max="15621" width="14.140625" style="152" bestFit="1" customWidth="1"/>
    <col min="15622" max="15623" width="11.42578125" style="152"/>
    <col min="15624" max="15624" width="13.42578125" style="152" customWidth="1"/>
    <col min="15625" max="15625" width="11.42578125" style="152"/>
    <col min="15626" max="15626" width="13.42578125" style="152" bestFit="1" customWidth="1"/>
    <col min="15627" max="15872" width="11.42578125" style="152"/>
    <col min="15873" max="15873" width="16.28515625" style="152" customWidth="1"/>
    <col min="15874" max="15876" width="11.42578125" style="152"/>
    <col min="15877" max="15877" width="14.140625" style="152" bestFit="1" customWidth="1"/>
    <col min="15878" max="15879" width="11.42578125" style="152"/>
    <col min="15880" max="15880" width="13.42578125" style="152" customWidth="1"/>
    <col min="15881" max="15881" width="11.42578125" style="152"/>
    <col min="15882" max="15882" width="13.42578125" style="152" bestFit="1" customWidth="1"/>
    <col min="15883" max="16128" width="11.42578125" style="152"/>
    <col min="16129" max="16129" width="16.28515625" style="152" customWidth="1"/>
    <col min="16130" max="16132" width="11.42578125" style="152"/>
    <col min="16133" max="16133" width="14.140625" style="152" bestFit="1" customWidth="1"/>
    <col min="16134" max="16135" width="11.42578125" style="152"/>
    <col min="16136" max="16136" width="13.42578125" style="152" customWidth="1"/>
    <col min="16137" max="16137" width="11.42578125" style="152"/>
    <col min="16138" max="16138" width="13.42578125" style="152" bestFit="1" customWidth="1"/>
    <col min="16139" max="16384" width="11.4257812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25" x14ac:dyDescent="0.35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25" x14ac:dyDescent="0.35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35">
      <c r="B12" s="151"/>
      <c r="C12" s="151"/>
      <c r="D12" s="151"/>
      <c r="E12" s="151"/>
      <c r="F12" s="151"/>
      <c r="G12" s="151"/>
      <c r="H12" s="151"/>
      <c r="I12" s="154"/>
    </row>
    <row r="13" spans="2:9" ht="19.5" customHeight="1" x14ac:dyDescent="0.35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5" x14ac:dyDescent="0.45">
      <c r="B16" s="151"/>
      <c r="C16" s="151"/>
      <c r="D16" s="151"/>
      <c r="E16" s="155"/>
      <c r="F16" s="151"/>
      <c r="G16" s="151"/>
      <c r="H16" s="151"/>
      <c r="I16" s="151"/>
    </row>
    <row r="17" spans="2:9" ht="33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3" x14ac:dyDescent="0.45">
      <c r="D18" s="156"/>
    </row>
    <row r="19" spans="2:9" ht="18.75" x14ac:dyDescent="0.3">
      <c r="E19" s="165"/>
      <c r="I19" s="157"/>
    </row>
    <row r="21" spans="2:9" x14ac:dyDescent="0.2">
      <c r="E21" s="158"/>
    </row>
    <row r="22" spans="2:9" ht="26.25" x14ac:dyDescent="0.4">
      <c r="E22" s="159"/>
    </row>
    <row r="25" spans="2:9" ht="18.75" x14ac:dyDescent="0.3">
      <c r="E25" s="160"/>
    </row>
    <row r="26" spans="2:9" ht="18.75" x14ac:dyDescent="0.3">
      <c r="E26" s="161"/>
    </row>
    <row r="28" spans="2:9" x14ac:dyDescent="0.2">
      <c r="D28" s="164"/>
      <c r="E28" s="164"/>
      <c r="F28" s="164"/>
      <c r="G28" s="164"/>
      <c r="H28" s="164"/>
    </row>
    <row r="33" spans="1:9" ht="35.25" x14ac:dyDescent="0.2">
      <c r="A33" s="166"/>
    </row>
    <row r="36" spans="1:9" ht="33" x14ac:dyDescent="0.2">
      <c r="B36" s="167"/>
    </row>
    <row r="39" spans="1:9" ht="18" x14ac:dyDescent="0.25">
      <c r="B39" s="168"/>
    </row>
    <row r="41" spans="1:9" ht="18.75" x14ac:dyDescent="0.3">
      <c r="I41" s="162"/>
    </row>
    <row r="43" spans="1:9" ht="18.75" x14ac:dyDescent="0.3">
      <c r="B43" s="185"/>
      <c r="C43" s="185"/>
      <c r="D43" s="185"/>
    </row>
    <row r="57" spans="10:10" ht="18.75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1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198" t="s">
        <v>104</v>
      </c>
      <c r="E4" s="198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2" t="s">
        <v>81</v>
      </c>
      <c r="B7" s="106">
        <v>4500163</v>
      </c>
      <c r="C7" s="18">
        <v>4687672</v>
      </c>
      <c r="D7" s="19">
        <v>5353671</v>
      </c>
      <c r="E7" s="181">
        <v>22.017823222658475</v>
      </c>
      <c r="F7" s="181">
        <v>21.618634168437641</v>
      </c>
      <c r="G7" s="182">
        <v>22.794218359976547</v>
      </c>
      <c r="I7" s="95">
        <v>2232633</v>
      </c>
      <c r="J7" s="18">
        <v>2350169</v>
      </c>
      <c r="K7" s="19">
        <v>2448741</v>
      </c>
      <c r="L7" s="27">
        <v>18.170509225755353</v>
      </c>
      <c r="M7" s="27">
        <v>18.042318862386928</v>
      </c>
      <c r="N7" s="28">
        <v>17.932467343017009</v>
      </c>
      <c r="P7" s="95">
        <v>2267530</v>
      </c>
      <c r="Q7" s="18">
        <v>2337503</v>
      </c>
      <c r="R7" s="19">
        <v>2904930</v>
      </c>
      <c r="S7" s="27">
        <v>27.816979333147195</v>
      </c>
      <c r="T7" s="27">
        <v>26.999405956078636</v>
      </c>
      <c r="U7" s="28">
        <v>29.546809172852491</v>
      </c>
    </row>
    <row r="8" spans="1:21" x14ac:dyDescent="0.2">
      <c r="A8" s="102" t="s">
        <v>158</v>
      </c>
      <c r="B8" s="106">
        <v>323438</v>
      </c>
      <c r="C8" s="18">
        <v>374901</v>
      </c>
      <c r="D8" s="19">
        <v>581811</v>
      </c>
      <c r="E8" s="181">
        <v>1.5824761697498981</v>
      </c>
      <c r="F8" s="181">
        <v>1.7289707062229269</v>
      </c>
      <c r="G8" s="182">
        <v>2.4771651037645599</v>
      </c>
      <c r="I8" s="95">
        <v>319635</v>
      </c>
      <c r="J8" s="18">
        <v>370973</v>
      </c>
      <c r="K8" s="19">
        <v>543874</v>
      </c>
      <c r="L8" s="27">
        <v>2.6013817391278868</v>
      </c>
      <c r="M8" s="27">
        <v>2.847970999249954</v>
      </c>
      <c r="N8" s="28">
        <v>3.9828641508906144</v>
      </c>
      <c r="P8" s="95">
        <v>3803</v>
      </c>
      <c r="Q8" s="18">
        <v>3928</v>
      </c>
      <c r="R8" s="19">
        <v>37937</v>
      </c>
      <c r="S8" s="27">
        <v>4.6653394841064406E-2</v>
      </c>
      <c r="T8" s="27">
        <v>4.5370494324703275E-2</v>
      </c>
      <c r="U8" s="28">
        <v>0.38586723246016424</v>
      </c>
    </row>
    <row r="9" spans="1:21" x14ac:dyDescent="0.2">
      <c r="A9" s="102" t="s">
        <v>82</v>
      </c>
      <c r="B9" s="106">
        <v>5716835</v>
      </c>
      <c r="C9" s="18">
        <v>6188014</v>
      </c>
      <c r="D9" s="19">
        <v>6536614</v>
      </c>
      <c r="E9" s="181">
        <v>27.970600714486732</v>
      </c>
      <c r="F9" s="181">
        <v>28.537920506206593</v>
      </c>
      <c r="G9" s="182">
        <v>27.830811204289496</v>
      </c>
      <c r="I9" s="95">
        <v>2942677</v>
      </c>
      <c r="J9" s="18">
        <v>3203324</v>
      </c>
      <c r="K9" s="19">
        <v>3270859</v>
      </c>
      <c r="L9" s="27">
        <v>23.949274053065633</v>
      </c>
      <c r="M9" s="27">
        <v>24.59201573484151</v>
      </c>
      <c r="N9" s="28">
        <v>23.952950598333299</v>
      </c>
      <c r="P9" s="95">
        <v>2774158</v>
      </c>
      <c r="Q9" s="18">
        <v>2984690</v>
      </c>
      <c r="R9" s="19">
        <v>3265755</v>
      </c>
      <c r="S9" s="27">
        <v>34.032050624637805</v>
      </c>
      <c r="T9" s="27">
        <v>34.474760872199241</v>
      </c>
      <c r="U9" s="28">
        <v>33.216855411417448</v>
      </c>
    </row>
    <row r="10" spans="1:21" x14ac:dyDescent="0.2">
      <c r="A10" s="102" t="s">
        <v>84</v>
      </c>
      <c r="B10" s="106">
        <v>2614080</v>
      </c>
      <c r="C10" s="18">
        <v>2724474</v>
      </c>
      <c r="D10" s="19">
        <v>2979676</v>
      </c>
      <c r="E10" s="181">
        <v>12.789837019211763</v>
      </c>
      <c r="F10" s="181">
        <v>12.564745721846574</v>
      </c>
      <c r="G10" s="182">
        <v>12.686507143599499</v>
      </c>
      <c r="I10" s="95">
        <v>1683604</v>
      </c>
      <c r="J10" s="18">
        <v>1684284</v>
      </c>
      <c r="K10" s="19">
        <v>1845908</v>
      </c>
      <c r="L10" s="27">
        <v>13.702181242738334</v>
      </c>
      <c r="M10" s="27">
        <v>12.930299473278945</v>
      </c>
      <c r="N10" s="28">
        <v>13.517838321085751</v>
      </c>
      <c r="P10" s="95">
        <v>930476</v>
      </c>
      <c r="Q10" s="18">
        <v>1040190</v>
      </c>
      <c r="R10" s="19">
        <v>1133768</v>
      </c>
      <c r="S10" s="27">
        <v>11.414636922990862</v>
      </c>
      <c r="T10" s="27">
        <v>12.014749106826146</v>
      </c>
      <c r="U10" s="28">
        <v>11.531853346650909</v>
      </c>
    </row>
    <row r="11" spans="1:21" x14ac:dyDescent="0.2">
      <c r="A11" s="102" t="s">
        <v>152</v>
      </c>
      <c r="B11" s="106">
        <v>3216146</v>
      </c>
      <c r="C11" s="18">
        <v>3514534</v>
      </c>
      <c r="D11" s="19">
        <v>3767534</v>
      </c>
      <c r="E11" s="181">
        <v>15.735548709293454</v>
      </c>
      <c r="F11" s="181">
        <v>16.208349222926817</v>
      </c>
      <c r="G11" s="182">
        <v>16.040954454361479</v>
      </c>
      <c r="I11" s="95">
        <v>2834603</v>
      </c>
      <c r="J11" s="18">
        <v>3046224</v>
      </c>
      <c r="K11" s="19">
        <v>3216655</v>
      </c>
      <c r="L11" s="27">
        <v>23.069702885720044</v>
      </c>
      <c r="M11" s="27">
        <v>23.385954258717462</v>
      </c>
      <c r="N11" s="28">
        <v>23.556007246684064</v>
      </c>
      <c r="P11" s="95">
        <v>381543</v>
      </c>
      <c r="Q11" s="18">
        <v>468310</v>
      </c>
      <c r="R11" s="19">
        <v>550879</v>
      </c>
      <c r="S11" s="27">
        <v>4.680588016787862</v>
      </c>
      <c r="T11" s="27">
        <v>5.4092301927703135</v>
      </c>
      <c r="U11" s="28">
        <v>5.6031355971854078</v>
      </c>
    </row>
    <row r="12" spans="1:21" x14ac:dyDescent="0.2">
      <c r="A12" s="102" t="s">
        <v>159</v>
      </c>
      <c r="B12" s="106">
        <v>0</v>
      </c>
      <c r="C12" s="18">
        <v>0</v>
      </c>
      <c r="D12" s="19">
        <v>0</v>
      </c>
      <c r="E12" s="181">
        <v>0</v>
      </c>
      <c r="F12" s="181">
        <v>0</v>
      </c>
      <c r="G12" s="182">
        <v>0</v>
      </c>
      <c r="I12" s="95">
        <v>0</v>
      </c>
      <c r="J12" s="18">
        <v>0</v>
      </c>
      <c r="K12" s="19">
        <v>0</v>
      </c>
      <c r="L12" s="27" t="s">
        <v>160</v>
      </c>
      <c r="M12" s="27" t="s">
        <v>160</v>
      </c>
      <c r="N12" s="28" t="s">
        <v>160</v>
      </c>
      <c r="P12" s="95">
        <v>0</v>
      </c>
      <c r="Q12" s="18">
        <v>0</v>
      </c>
      <c r="R12" s="19">
        <v>0</v>
      </c>
      <c r="S12" s="27" t="s">
        <v>160</v>
      </c>
      <c r="T12" s="27" t="s">
        <v>160</v>
      </c>
      <c r="U12" s="28" t="s">
        <v>160</v>
      </c>
    </row>
    <row r="13" spans="1:21" x14ac:dyDescent="0.2">
      <c r="A13" s="102" t="s">
        <v>161</v>
      </c>
      <c r="B13" s="106">
        <v>265824</v>
      </c>
      <c r="C13" s="18">
        <v>299395</v>
      </c>
      <c r="D13" s="19">
        <v>310507</v>
      </c>
      <c r="E13" s="181">
        <v>1.3005897431581848</v>
      </c>
      <c r="F13" s="181">
        <v>1.3807516773484549</v>
      </c>
      <c r="G13" s="182">
        <v>1.322039467927939</v>
      </c>
      <c r="I13" s="95">
        <v>261769</v>
      </c>
      <c r="J13" s="18">
        <v>295725</v>
      </c>
      <c r="K13" s="19">
        <v>306640</v>
      </c>
      <c r="L13" s="27">
        <v>2.130433452124354</v>
      </c>
      <c r="M13" s="27">
        <v>2.2702898155746984</v>
      </c>
      <c r="N13" s="28">
        <v>2.2455669203328306</v>
      </c>
      <c r="P13" s="95">
        <v>4055</v>
      </c>
      <c r="Q13" s="18">
        <v>3670</v>
      </c>
      <c r="R13" s="19">
        <v>3867</v>
      </c>
      <c r="S13" s="27">
        <v>4.974481095990433E-2</v>
      </c>
      <c r="T13" s="27">
        <v>4.2390456764679486E-2</v>
      </c>
      <c r="U13" s="28">
        <v>3.9332276878072996E-2</v>
      </c>
    </row>
    <row r="14" spans="1:21" x14ac:dyDescent="0.2">
      <c r="A14" s="102" t="s">
        <v>162</v>
      </c>
      <c r="B14" s="106">
        <v>327855</v>
      </c>
      <c r="C14" s="18">
        <v>347658</v>
      </c>
      <c r="D14" s="19">
        <v>384473</v>
      </c>
      <c r="E14" s="181">
        <v>1.6040871036592883</v>
      </c>
      <c r="F14" s="181">
        <v>1.6033312735470171</v>
      </c>
      <c r="G14" s="182">
        <v>1.6369630325649938</v>
      </c>
      <c r="I14" s="95">
        <v>178262</v>
      </c>
      <c r="J14" s="18">
        <v>170240</v>
      </c>
      <c r="K14" s="19">
        <v>182482</v>
      </c>
      <c r="L14" s="27">
        <v>1.4508032961985247</v>
      </c>
      <c r="M14" s="27">
        <v>1.3069376556038099</v>
      </c>
      <c r="N14" s="28">
        <v>1.3363407994918328</v>
      </c>
      <c r="P14" s="95">
        <v>149593</v>
      </c>
      <c r="Q14" s="18">
        <v>177418</v>
      </c>
      <c r="R14" s="19">
        <v>201991</v>
      </c>
      <c r="S14" s="27">
        <v>1.8351357597842093</v>
      </c>
      <c r="T14" s="27">
        <v>2.0492724954430259</v>
      </c>
      <c r="U14" s="28">
        <v>2.0545037338709187</v>
      </c>
    </row>
    <row r="15" spans="1:21" x14ac:dyDescent="0.2">
      <c r="A15" s="102" t="s">
        <v>163</v>
      </c>
      <c r="B15" s="106">
        <v>258576</v>
      </c>
      <c r="C15" s="18">
        <v>289056</v>
      </c>
      <c r="D15" s="19">
        <v>312991</v>
      </c>
      <c r="E15" s="181">
        <v>1.265127653736573</v>
      </c>
      <c r="F15" s="181">
        <v>1.3330702144245394</v>
      </c>
      <c r="G15" s="182">
        <v>1.3326155452412782</v>
      </c>
      <c r="I15" s="95">
        <v>0</v>
      </c>
      <c r="J15" s="18">
        <v>0</v>
      </c>
      <c r="K15" s="19">
        <v>0</v>
      </c>
      <c r="L15" s="27" t="s">
        <v>160</v>
      </c>
      <c r="M15" s="27" t="s">
        <v>160</v>
      </c>
      <c r="N15" s="28" t="s">
        <v>160</v>
      </c>
      <c r="P15" s="95">
        <v>258576</v>
      </c>
      <c r="Q15" s="18">
        <v>289056</v>
      </c>
      <c r="R15" s="19">
        <v>312991</v>
      </c>
      <c r="S15" s="27">
        <v>3.1720873585125089</v>
      </c>
      <c r="T15" s="27">
        <v>3.3387509184117694</v>
      </c>
      <c r="U15" s="28">
        <v>3.1835140088815477</v>
      </c>
    </row>
    <row r="16" spans="1:21" x14ac:dyDescent="0.2">
      <c r="A16" s="102" t="s">
        <v>164</v>
      </c>
      <c r="B16" s="106">
        <v>498740</v>
      </c>
      <c r="C16" s="18">
        <v>556378</v>
      </c>
      <c r="D16" s="19">
        <v>613455</v>
      </c>
      <c r="E16" s="181">
        <v>2.4401714235836987</v>
      </c>
      <c r="F16" s="181">
        <v>2.5659074357947818</v>
      </c>
      <c r="G16" s="182">
        <v>2.6118951321475325</v>
      </c>
      <c r="I16" s="95">
        <v>169305</v>
      </c>
      <c r="J16" s="18">
        <v>197102</v>
      </c>
      <c r="K16" s="19">
        <v>219249</v>
      </c>
      <c r="L16" s="27">
        <v>1.3779058468035319</v>
      </c>
      <c r="M16" s="27">
        <v>1.513158046257179</v>
      </c>
      <c r="N16" s="28">
        <v>1.6055906004306444</v>
      </c>
      <c r="P16" s="95">
        <v>329435</v>
      </c>
      <c r="Q16" s="18">
        <v>359276</v>
      </c>
      <c r="R16" s="19">
        <v>394206</v>
      </c>
      <c r="S16" s="27">
        <v>4.0413518615477395</v>
      </c>
      <c r="T16" s="27">
        <v>4.1498293581980894</v>
      </c>
      <c r="U16" s="28">
        <v>4.0095731934309908</v>
      </c>
    </row>
    <row r="17" spans="1:21" x14ac:dyDescent="0.2">
      <c r="A17" s="102" t="s">
        <v>165</v>
      </c>
      <c r="B17" s="106">
        <v>0</v>
      </c>
      <c r="C17" s="18">
        <v>0</v>
      </c>
      <c r="D17" s="19">
        <v>0</v>
      </c>
      <c r="E17" s="181">
        <v>0</v>
      </c>
      <c r="F17" s="181">
        <v>0</v>
      </c>
      <c r="G17" s="182">
        <v>0</v>
      </c>
      <c r="I17" s="95">
        <v>0</v>
      </c>
      <c r="J17" s="18">
        <v>0</v>
      </c>
      <c r="K17" s="19">
        <v>0</v>
      </c>
      <c r="L17" s="27" t="s">
        <v>160</v>
      </c>
      <c r="M17" s="27" t="s">
        <v>160</v>
      </c>
      <c r="N17" s="28" t="s">
        <v>160</v>
      </c>
      <c r="P17" s="95">
        <v>0</v>
      </c>
      <c r="Q17" s="18">
        <v>0</v>
      </c>
      <c r="R17" s="19">
        <v>0</v>
      </c>
      <c r="S17" s="27" t="s">
        <v>160</v>
      </c>
      <c r="T17" s="27" t="s">
        <v>160</v>
      </c>
      <c r="U17" s="28" t="s">
        <v>160</v>
      </c>
    </row>
    <row r="18" spans="1:21" x14ac:dyDescent="0.2">
      <c r="A18" s="102" t="s">
        <v>166</v>
      </c>
      <c r="B18" s="106">
        <v>0</v>
      </c>
      <c r="C18" s="18">
        <v>0</v>
      </c>
      <c r="D18" s="19">
        <v>0</v>
      </c>
      <c r="E18" s="181">
        <v>0</v>
      </c>
      <c r="F18" s="181">
        <v>0</v>
      </c>
      <c r="G18" s="182">
        <v>0</v>
      </c>
      <c r="I18" s="95">
        <v>0</v>
      </c>
      <c r="J18" s="18">
        <v>0</v>
      </c>
      <c r="K18" s="19">
        <v>0</v>
      </c>
      <c r="L18" s="27" t="s">
        <v>160</v>
      </c>
      <c r="M18" s="27" t="s">
        <v>160</v>
      </c>
      <c r="N18" s="28" t="s">
        <v>160</v>
      </c>
      <c r="P18" s="95">
        <v>0</v>
      </c>
      <c r="Q18" s="18">
        <v>0</v>
      </c>
      <c r="R18" s="19">
        <v>0</v>
      </c>
      <c r="S18" s="27" t="s">
        <v>160</v>
      </c>
      <c r="T18" s="27" t="s">
        <v>160</v>
      </c>
      <c r="U18" s="28" t="s">
        <v>160</v>
      </c>
    </row>
    <row r="19" spans="1:21" x14ac:dyDescent="0.2">
      <c r="A19" s="102" t="s">
        <v>167</v>
      </c>
      <c r="B19" s="106">
        <v>0</v>
      </c>
      <c r="C19" s="18">
        <v>0</v>
      </c>
      <c r="D19" s="19">
        <v>0</v>
      </c>
      <c r="E19" s="181">
        <v>0</v>
      </c>
      <c r="F19" s="181">
        <v>0</v>
      </c>
      <c r="G19" s="182">
        <v>0</v>
      </c>
      <c r="I19" s="95">
        <v>0</v>
      </c>
      <c r="J19" s="18">
        <v>0</v>
      </c>
      <c r="K19" s="19">
        <v>0</v>
      </c>
      <c r="L19" s="27" t="s">
        <v>160</v>
      </c>
      <c r="M19" s="27" t="s">
        <v>160</v>
      </c>
      <c r="N19" s="28" t="s">
        <v>160</v>
      </c>
      <c r="P19" s="95">
        <v>0</v>
      </c>
      <c r="Q19" s="18">
        <v>0</v>
      </c>
      <c r="R19" s="19">
        <v>0</v>
      </c>
      <c r="S19" s="27" t="s">
        <v>160</v>
      </c>
      <c r="T19" s="27" t="s">
        <v>160</v>
      </c>
      <c r="U19" s="28" t="s">
        <v>160</v>
      </c>
    </row>
    <row r="20" spans="1:21" x14ac:dyDescent="0.2">
      <c r="A20" s="102" t="s">
        <v>168</v>
      </c>
      <c r="B20" s="106">
        <v>0</v>
      </c>
      <c r="C20" s="18">
        <v>0</v>
      </c>
      <c r="D20" s="19">
        <v>0</v>
      </c>
      <c r="E20" s="181">
        <v>0</v>
      </c>
      <c r="F20" s="181">
        <v>0</v>
      </c>
      <c r="G20" s="182">
        <v>0</v>
      </c>
      <c r="I20" s="95">
        <v>0</v>
      </c>
      <c r="J20" s="18">
        <v>0</v>
      </c>
      <c r="K20" s="19">
        <v>0</v>
      </c>
      <c r="L20" s="27" t="s">
        <v>160</v>
      </c>
      <c r="M20" s="27" t="s">
        <v>160</v>
      </c>
      <c r="N20" s="28" t="s">
        <v>160</v>
      </c>
      <c r="P20" s="95">
        <v>0</v>
      </c>
      <c r="Q20" s="18">
        <v>0</v>
      </c>
      <c r="R20" s="19">
        <v>0</v>
      </c>
      <c r="S20" s="27" t="s">
        <v>160</v>
      </c>
      <c r="T20" s="27" t="s">
        <v>160</v>
      </c>
      <c r="U20" s="28" t="s">
        <v>160</v>
      </c>
    </row>
    <row r="21" spans="1:21" x14ac:dyDescent="0.2">
      <c r="A21" s="102" t="s">
        <v>169</v>
      </c>
      <c r="B21" s="106">
        <v>1016168</v>
      </c>
      <c r="C21" s="18">
        <v>1064995</v>
      </c>
      <c r="D21" s="19">
        <v>1100832</v>
      </c>
      <c r="E21" s="181">
        <v>4.9717771086341571</v>
      </c>
      <c r="F21" s="181">
        <v>4.9115504020365002</v>
      </c>
      <c r="G21" s="182">
        <v>4.6869904754419354</v>
      </c>
      <c r="I21" s="95">
        <v>586254</v>
      </c>
      <c r="J21" s="18">
        <v>609225</v>
      </c>
      <c r="K21" s="19">
        <v>621287</v>
      </c>
      <c r="L21" s="27">
        <v>4.7712874062311084</v>
      </c>
      <c r="M21" s="27">
        <v>4.677038846541536</v>
      </c>
      <c r="N21" s="28">
        <v>4.5497702036029981</v>
      </c>
      <c r="P21" s="95">
        <v>429914</v>
      </c>
      <c r="Q21" s="18">
        <v>455770</v>
      </c>
      <c r="R21" s="19">
        <v>479545</v>
      </c>
      <c r="S21" s="27">
        <v>5.2739804337894727</v>
      </c>
      <c r="T21" s="27">
        <v>5.2643865067133433</v>
      </c>
      <c r="U21" s="28">
        <v>4.8775786696393881</v>
      </c>
    </row>
    <row r="22" spans="1:21" x14ac:dyDescent="0.2">
      <c r="A22" s="102" t="s">
        <v>170</v>
      </c>
      <c r="B22" s="106">
        <v>0</v>
      </c>
      <c r="C22" s="18">
        <v>0</v>
      </c>
      <c r="D22" s="19">
        <v>0</v>
      </c>
      <c r="E22" s="181">
        <v>0</v>
      </c>
      <c r="F22" s="181">
        <v>0</v>
      </c>
      <c r="G22" s="182">
        <v>0</v>
      </c>
      <c r="I22" s="95">
        <v>0</v>
      </c>
      <c r="J22" s="18">
        <v>0</v>
      </c>
      <c r="K22" s="19">
        <v>0</v>
      </c>
      <c r="L22" s="27" t="s">
        <v>160</v>
      </c>
      <c r="M22" s="27" t="s">
        <v>160</v>
      </c>
      <c r="N22" s="28" t="s">
        <v>160</v>
      </c>
      <c r="P22" s="95">
        <v>0</v>
      </c>
      <c r="Q22" s="18">
        <v>0</v>
      </c>
      <c r="R22" s="19">
        <v>0</v>
      </c>
      <c r="S22" s="27" t="s">
        <v>160</v>
      </c>
      <c r="T22" s="27" t="s">
        <v>160</v>
      </c>
      <c r="U22" s="28" t="s">
        <v>160</v>
      </c>
    </row>
    <row r="23" spans="1:21" x14ac:dyDescent="0.2">
      <c r="A23" s="102" t="s">
        <v>171</v>
      </c>
      <c r="B23" s="106">
        <v>69660</v>
      </c>
      <c r="C23" s="18">
        <v>73712</v>
      </c>
      <c r="D23" s="19">
        <v>76184</v>
      </c>
      <c r="E23" s="181">
        <v>0.34082355810009313</v>
      </c>
      <c r="F23" s="181">
        <v>0.33994544879075905</v>
      </c>
      <c r="G23" s="182">
        <v>0.32436709904969008</v>
      </c>
      <c r="I23" s="95">
        <v>0</v>
      </c>
      <c r="J23" s="18">
        <v>0</v>
      </c>
      <c r="K23" s="19">
        <v>0</v>
      </c>
      <c r="L23" s="27" t="s">
        <v>160</v>
      </c>
      <c r="M23" s="27" t="s">
        <v>160</v>
      </c>
      <c r="N23" s="28" t="s">
        <v>160</v>
      </c>
      <c r="P23" s="95">
        <v>69660</v>
      </c>
      <c r="Q23" s="18">
        <v>73712</v>
      </c>
      <c r="R23" s="19">
        <v>76184</v>
      </c>
      <c r="S23" s="27">
        <v>0.85455574142217905</v>
      </c>
      <c r="T23" s="27">
        <v>0.85141290164524641</v>
      </c>
      <c r="U23" s="28">
        <v>0.77488755667936715</v>
      </c>
    </row>
    <row r="24" spans="1:21" x14ac:dyDescent="0.2">
      <c r="A24" s="102" t="s">
        <v>172</v>
      </c>
      <c r="B24" s="106">
        <v>725936</v>
      </c>
      <c r="C24" s="18">
        <v>765379</v>
      </c>
      <c r="D24" s="19">
        <v>787802</v>
      </c>
      <c r="E24" s="181">
        <v>3.5517670179866379</v>
      </c>
      <c r="F24" s="181">
        <v>3.5297795155472973</v>
      </c>
      <c r="G24" s="182">
        <v>3.3542088806776218</v>
      </c>
      <c r="I24" s="95">
        <v>601835</v>
      </c>
      <c r="J24" s="18">
        <v>630043</v>
      </c>
      <c r="K24" s="19">
        <v>639635</v>
      </c>
      <c r="L24" s="27">
        <v>4.8980949488261043</v>
      </c>
      <c r="M24" s="27">
        <v>4.8368592654463773</v>
      </c>
      <c r="N24" s="28">
        <v>4.6841351326868317</v>
      </c>
      <c r="P24" s="95">
        <v>124101</v>
      </c>
      <c r="Q24" s="18">
        <v>135336</v>
      </c>
      <c r="R24" s="19">
        <v>148167</v>
      </c>
      <c r="S24" s="27">
        <v>1.5224120308101325</v>
      </c>
      <c r="T24" s="27">
        <v>1.5632029582301534</v>
      </c>
      <c r="U24" s="28">
        <v>1.5070456343918908</v>
      </c>
    </row>
    <row r="25" spans="1:21" x14ac:dyDescent="0.2">
      <c r="A25" s="102" t="s">
        <v>173</v>
      </c>
      <c r="B25" s="106">
        <v>119405</v>
      </c>
      <c r="C25" s="18">
        <v>127667</v>
      </c>
      <c r="D25" s="19">
        <v>138731</v>
      </c>
      <c r="E25" s="181">
        <v>0.58420954572124051</v>
      </c>
      <c r="F25" s="181">
        <v>0.58877544512114499</v>
      </c>
      <c r="G25" s="182">
        <v>0.59067221487796062</v>
      </c>
      <c r="I25" s="95">
        <v>21389</v>
      </c>
      <c r="J25" s="18">
        <v>22720</v>
      </c>
      <c r="K25" s="19">
        <v>27236</v>
      </c>
      <c r="L25" s="27">
        <v>0.17407653735731812</v>
      </c>
      <c r="M25" s="27">
        <v>0.17442213072907989</v>
      </c>
      <c r="N25" s="28">
        <v>0.19945297626593067</v>
      </c>
      <c r="P25" s="95">
        <v>98016</v>
      </c>
      <c r="Q25" s="18">
        <v>104947</v>
      </c>
      <c r="R25" s="19">
        <v>111495</v>
      </c>
      <c r="S25" s="27">
        <v>1.2024136599373572</v>
      </c>
      <c r="T25" s="27">
        <v>1.2121938054721575</v>
      </c>
      <c r="U25" s="28">
        <v>1.134045050561352</v>
      </c>
    </row>
    <row r="26" spans="1:21" x14ac:dyDescent="0.2">
      <c r="A26" s="102" t="s">
        <v>174</v>
      </c>
      <c r="B26" s="106">
        <v>157422</v>
      </c>
      <c r="C26" s="18">
        <v>186204</v>
      </c>
      <c r="D26" s="19">
        <v>217037</v>
      </c>
      <c r="E26" s="181">
        <v>0.77021427165134737</v>
      </c>
      <c r="F26" s="181">
        <v>0.85873673684928509</v>
      </c>
      <c r="G26" s="182">
        <v>0.92407411105281412</v>
      </c>
      <c r="I26" s="95">
        <v>69415</v>
      </c>
      <c r="J26" s="18">
        <v>78750</v>
      </c>
      <c r="K26" s="19">
        <v>91778</v>
      </c>
      <c r="L26" s="27">
        <v>0.5649409902593967</v>
      </c>
      <c r="M26" s="27">
        <v>0.60456614414238741</v>
      </c>
      <c r="N26" s="28">
        <v>0.67210292464879517</v>
      </c>
      <c r="P26" s="95">
        <v>88007</v>
      </c>
      <c r="Q26" s="18">
        <v>107454</v>
      </c>
      <c r="R26" s="19">
        <v>125259</v>
      </c>
      <c r="S26" s="27">
        <v>1.0796280094077191</v>
      </c>
      <c r="T26" s="27">
        <v>1.2411509921503732</v>
      </c>
      <c r="U26" s="28">
        <v>1.27404232466267</v>
      </c>
    </row>
    <row r="27" spans="1:21" x14ac:dyDescent="0.2">
      <c r="A27" s="102" t="s">
        <v>175</v>
      </c>
      <c r="B27" s="106">
        <v>41608</v>
      </c>
      <c r="C27" s="18">
        <v>46876</v>
      </c>
      <c r="D27" s="19">
        <v>59760</v>
      </c>
      <c r="E27" s="181">
        <v>0.20357431245232091</v>
      </c>
      <c r="F27" s="181">
        <v>0.21618302118400831</v>
      </c>
      <c r="G27" s="182">
        <v>0.25443896145134776</v>
      </c>
      <c r="I27" s="95">
        <v>20910</v>
      </c>
      <c r="J27" s="18">
        <v>24635</v>
      </c>
      <c r="K27" s="19">
        <v>31672</v>
      </c>
      <c r="L27" s="27">
        <v>0.17017814746559082</v>
      </c>
      <c r="M27" s="27">
        <v>0.18912364394854239</v>
      </c>
      <c r="N27" s="28">
        <v>0.23193841475600513</v>
      </c>
      <c r="P27" s="95">
        <v>20698</v>
      </c>
      <c r="Q27" s="18">
        <v>22241</v>
      </c>
      <c r="R27" s="19">
        <v>28088</v>
      </c>
      <c r="S27" s="27">
        <v>0.25391321757043156</v>
      </c>
      <c r="T27" s="27">
        <v>0.2568954084205004</v>
      </c>
      <c r="U27" s="28">
        <v>0.28569045589638331</v>
      </c>
    </row>
    <row r="28" spans="1:21" x14ac:dyDescent="0.2">
      <c r="A28" s="102" t="s">
        <v>176</v>
      </c>
      <c r="B28" s="106">
        <v>0</v>
      </c>
      <c r="C28" s="18">
        <v>0</v>
      </c>
      <c r="D28" s="19">
        <v>0</v>
      </c>
      <c r="E28" s="181">
        <v>0</v>
      </c>
      <c r="F28" s="181">
        <v>0</v>
      </c>
      <c r="G28" s="182">
        <v>0</v>
      </c>
      <c r="I28" s="95">
        <v>0</v>
      </c>
      <c r="J28" s="18">
        <v>0</v>
      </c>
      <c r="K28" s="19">
        <v>0</v>
      </c>
      <c r="L28" s="27" t="s">
        <v>160</v>
      </c>
      <c r="M28" s="27" t="s">
        <v>160</v>
      </c>
      <c r="N28" s="28" t="s">
        <v>160</v>
      </c>
      <c r="P28" s="95">
        <v>0</v>
      </c>
      <c r="Q28" s="18">
        <v>0</v>
      </c>
      <c r="R28" s="19">
        <v>0</v>
      </c>
      <c r="S28" s="27" t="s">
        <v>160</v>
      </c>
      <c r="T28" s="27" t="s">
        <v>160</v>
      </c>
      <c r="U28" s="28" t="s">
        <v>160</v>
      </c>
    </row>
    <row r="29" spans="1:21" x14ac:dyDescent="0.2">
      <c r="A29" s="102" t="s">
        <v>177</v>
      </c>
      <c r="B29" s="106">
        <v>22481</v>
      </c>
      <c r="C29" s="18">
        <v>0</v>
      </c>
      <c r="D29" s="19">
        <v>0</v>
      </c>
      <c r="E29" s="181">
        <v>0.10999216781005158</v>
      </c>
      <c r="F29" s="181">
        <v>0</v>
      </c>
      <c r="G29" s="182">
        <v>0</v>
      </c>
      <c r="I29" s="95">
        <v>0</v>
      </c>
      <c r="J29" s="18">
        <v>0</v>
      </c>
      <c r="K29" s="19">
        <v>0</v>
      </c>
      <c r="L29" s="27" t="s">
        <v>160</v>
      </c>
      <c r="M29" s="27" t="s">
        <v>160</v>
      </c>
      <c r="N29" s="28" t="s">
        <v>160</v>
      </c>
      <c r="P29" s="95">
        <v>22481</v>
      </c>
      <c r="Q29" s="18">
        <v>0</v>
      </c>
      <c r="R29" s="19">
        <v>0</v>
      </c>
      <c r="S29" s="27">
        <v>0.27578621336365211</v>
      </c>
      <c r="T29" s="27" t="s">
        <v>160</v>
      </c>
      <c r="U29" s="28" t="s">
        <v>160</v>
      </c>
    </row>
    <row r="30" spans="1:21" x14ac:dyDescent="0.2">
      <c r="A30" s="102" t="s">
        <v>178</v>
      </c>
      <c r="B30" s="106">
        <v>105016</v>
      </c>
      <c r="C30" s="18">
        <v>3414</v>
      </c>
      <c r="D30" s="19">
        <v>250</v>
      </c>
      <c r="E30" s="181">
        <v>0.51380888282284487</v>
      </c>
      <c r="F30" s="181">
        <v>1.5744705911814243E-2</v>
      </c>
      <c r="G30" s="182">
        <v>1.0644200194584496E-3</v>
      </c>
      <c r="I30" s="95">
        <v>0</v>
      </c>
      <c r="J30" s="18">
        <v>0</v>
      </c>
      <c r="K30" s="19">
        <v>0</v>
      </c>
      <c r="L30" s="27" t="s">
        <v>160</v>
      </c>
      <c r="M30" s="27" t="s">
        <v>160</v>
      </c>
      <c r="N30" s="28" t="s">
        <v>160</v>
      </c>
      <c r="P30" s="95">
        <v>105016</v>
      </c>
      <c r="Q30" s="18">
        <v>3414</v>
      </c>
      <c r="R30" s="19">
        <v>250</v>
      </c>
      <c r="S30" s="27">
        <v>1.2882863299051328</v>
      </c>
      <c r="T30" s="27">
        <v>3.9433520271012469E-2</v>
      </c>
      <c r="U30" s="28">
        <v>2.5428159347086238E-3</v>
      </c>
    </row>
    <row r="31" spans="1:21" x14ac:dyDescent="0.2">
      <c r="A31" s="102" t="s">
        <v>179</v>
      </c>
      <c r="B31" s="106">
        <v>385446</v>
      </c>
      <c r="C31" s="18">
        <v>348888</v>
      </c>
      <c r="D31" s="19">
        <v>146951</v>
      </c>
      <c r="E31" s="181">
        <v>1.8858609987862258</v>
      </c>
      <c r="F31" s="181">
        <v>1.6090037950090941</v>
      </c>
      <c r="G31" s="182">
        <v>0.62567034511775443</v>
      </c>
      <c r="I31" s="95">
        <v>299558</v>
      </c>
      <c r="J31" s="18">
        <v>267200</v>
      </c>
      <c r="K31" s="19">
        <v>99517</v>
      </c>
      <c r="L31" s="27">
        <v>2.4379830463174295</v>
      </c>
      <c r="M31" s="27">
        <v>2.0513025233631228</v>
      </c>
      <c r="N31" s="28">
        <v>0.72877668670350348</v>
      </c>
      <c r="P31" s="95">
        <v>85888</v>
      </c>
      <c r="Q31" s="18">
        <v>81688</v>
      </c>
      <c r="R31" s="19">
        <v>47434</v>
      </c>
      <c r="S31" s="27">
        <v>1.0536331254560451</v>
      </c>
      <c r="T31" s="27">
        <v>0.94353995427605941</v>
      </c>
      <c r="U31" s="28">
        <v>0.48246372418787542</v>
      </c>
    </row>
    <row r="32" spans="1:21" x14ac:dyDescent="0.2">
      <c r="A32" s="102" t="s">
        <v>180</v>
      </c>
      <c r="B32" s="106">
        <v>73929</v>
      </c>
      <c r="C32" s="18">
        <v>84262</v>
      </c>
      <c r="D32" s="19">
        <v>115919</v>
      </c>
      <c r="E32" s="181">
        <v>0.36171037649701099</v>
      </c>
      <c r="F32" s="181">
        <v>0.38860000279475448</v>
      </c>
      <c r="G32" s="182">
        <v>0.49354601694241607</v>
      </c>
      <c r="I32" s="95">
        <v>65275</v>
      </c>
      <c r="J32" s="18">
        <v>75256</v>
      </c>
      <c r="K32" s="19">
        <v>107045</v>
      </c>
      <c r="L32" s="27">
        <v>0.53124718200939458</v>
      </c>
      <c r="M32" s="27">
        <v>0.57774259991846999</v>
      </c>
      <c r="N32" s="28">
        <v>0.78390526672002303</v>
      </c>
      <c r="P32" s="95">
        <v>8654</v>
      </c>
      <c r="Q32" s="18">
        <v>9006</v>
      </c>
      <c r="R32" s="19">
        <v>8874</v>
      </c>
      <c r="S32" s="27">
        <v>0.10616315512873295</v>
      </c>
      <c r="T32" s="27">
        <v>0.10402410180455135</v>
      </c>
      <c r="U32" s="28">
        <v>9.0259794418417305E-2</v>
      </c>
    </row>
    <row r="33" spans="1:21" x14ac:dyDescent="0.2">
      <c r="A33" s="102" t="s">
        <v>181</v>
      </c>
      <c r="B33" s="106">
        <v>0</v>
      </c>
      <c r="C33" s="18">
        <v>0</v>
      </c>
      <c r="D33" s="19">
        <v>0</v>
      </c>
      <c r="E33" s="181">
        <v>0</v>
      </c>
      <c r="F33" s="181">
        <v>0</v>
      </c>
      <c r="G33" s="182">
        <v>0</v>
      </c>
      <c r="I33" s="95">
        <v>0</v>
      </c>
      <c r="J33" s="18">
        <v>0</v>
      </c>
      <c r="K33" s="19">
        <v>0</v>
      </c>
      <c r="L33" s="27" t="s">
        <v>160</v>
      </c>
      <c r="M33" s="27" t="s">
        <v>160</v>
      </c>
      <c r="N33" s="28" t="s">
        <v>160</v>
      </c>
      <c r="P33" s="95">
        <v>0</v>
      </c>
      <c r="Q33" s="18">
        <v>0</v>
      </c>
      <c r="R33" s="19">
        <v>0</v>
      </c>
      <c r="S33" s="27" t="s">
        <v>160</v>
      </c>
      <c r="T33" s="27" t="s">
        <v>160</v>
      </c>
      <c r="U33" s="28" t="s">
        <v>160</v>
      </c>
    </row>
    <row r="34" spans="1:21" x14ac:dyDescent="0.2">
      <c r="A34" s="102" t="s">
        <v>182</v>
      </c>
      <c r="B34" s="106">
        <v>0</v>
      </c>
      <c r="C34" s="18">
        <v>0</v>
      </c>
      <c r="D34" s="19">
        <v>2771</v>
      </c>
      <c r="E34" s="181">
        <v>0</v>
      </c>
      <c r="F34" s="181">
        <v>0</v>
      </c>
      <c r="G34" s="182">
        <v>1.1798031495677454E-2</v>
      </c>
      <c r="I34" s="95">
        <v>0</v>
      </c>
      <c r="J34" s="18">
        <v>0</v>
      </c>
      <c r="K34" s="19">
        <v>2771</v>
      </c>
      <c r="L34" s="27" t="s">
        <v>160</v>
      </c>
      <c r="M34" s="27" t="s">
        <v>160</v>
      </c>
      <c r="N34" s="28">
        <v>2.0292414349863924E-2</v>
      </c>
      <c r="P34" s="95">
        <v>0</v>
      </c>
      <c r="Q34" s="18">
        <v>0</v>
      </c>
      <c r="R34" s="19">
        <v>0</v>
      </c>
      <c r="S34" s="27" t="s">
        <v>160</v>
      </c>
      <c r="T34" s="27" t="s">
        <v>160</v>
      </c>
      <c r="U34" s="28" t="s">
        <v>160</v>
      </c>
    </row>
    <row r="35" spans="1:21" x14ac:dyDescent="0.2">
      <c r="A35" s="102" t="s">
        <v>5</v>
      </c>
      <c r="B35" s="106"/>
      <c r="C35" s="18"/>
      <c r="D35" s="19"/>
      <c r="E35" s="181"/>
      <c r="F35" s="181"/>
      <c r="G35" s="182"/>
      <c r="I35" s="95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95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x14ac:dyDescent="0.2">
      <c r="A36" s="102" t="s">
        <v>5</v>
      </c>
      <c r="B36" s="106" t="s">
        <v>5</v>
      </c>
      <c r="C36" s="18" t="s">
        <v>5</v>
      </c>
      <c r="D36" s="19" t="s">
        <v>5</v>
      </c>
      <c r="E36" s="181" t="s">
        <v>5</v>
      </c>
      <c r="F36" s="181" t="s">
        <v>5</v>
      </c>
      <c r="G36" s="182" t="s">
        <v>5</v>
      </c>
      <c r="I36" s="95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5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3.5" thickBot="1" x14ac:dyDescent="0.25">
      <c r="A37" s="105" t="s">
        <v>4</v>
      </c>
      <c r="B37" s="107">
        <v>20438728</v>
      </c>
      <c r="C37" s="21">
        <v>21683479</v>
      </c>
      <c r="D37" s="22">
        <v>23486969</v>
      </c>
      <c r="E37" s="183">
        <v>100</v>
      </c>
      <c r="F37" s="183">
        <v>100</v>
      </c>
      <c r="G37" s="184">
        <v>100</v>
      </c>
      <c r="I37" s="96">
        <v>12287124</v>
      </c>
      <c r="J37" s="21">
        <v>13025870</v>
      </c>
      <c r="K37" s="22">
        <v>13655349</v>
      </c>
      <c r="L37" s="23">
        <v>100</v>
      </c>
      <c r="M37" s="23">
        <v>100</v>
      </c>
      <c r="N37" s="48">
        <v>100</v>
      </c>
      <c r="P37" s="96">
        <v>8151604</v>
      </c>
      <c r="Q37" s="21">
        <v>8657609</v>
      </c>
      <c r="R37" s="22">
        <v>9831620</v>
      </c>
      <c r="S37" s="23">
        <v>100</v>
      </c>
      <c r="T37" s="23">
        <v>100</v>
      </c>
      <c r="U37" s="48">
        <v>100</v>
      </c>
    </row>
    <row r="38" spans="1:21" x14ac:dyDescent="0.2">
      <c r="I38" s="103"/>
    </row>
    <row r="39" spans="1:21" ht="16.5" thickBot="1" x14ac:dyDescent="0.3">
      <c r="A39" s="5" t="s">
        <v>110</v>
      </c>
      <c r="I39" s="198" t="s">
        <v>91</v>
      </c>
      <c r="J39" s="198"/>
      <c r="K39" s="198"/>
      <c r="L39" s="198"/>
      <c r="M39" s="198"/>
      <c r="N39" s="198"/>
      <c r="P39" s="198" t="s">
        <v>92</v>
      </c>
      <c r="Q39" s="198"/>
      <c r="R39" s="198"/>
      <c r="S39" s="198"/>
      <c r="T39" s="198"/>
      <c r="U39" s="198"/>
    </row>
    <row r="40" spans="1:21" x14ac:dyDescent="0.2">
      <c r="A40" s="108"/>
      <c r="I40" s="32"/>
      <c r="J40" s="43" t="s">
        <v>29</v>
      </c>
      <c r="K40" s="87"/>
      <c r="L40" s="11"/>
      <c r="M40" s="85" t="s">
        <v>2</v>
      </c>
      <c r="N40" s="12"/>
      <c r="P40" s="32"/>
      <c r="Q40" s="85" t="s">
        <v>37</v>
      </c>
      <c r="R40" s="87"/>
      <c r="S40" s="11"/>
      <c r="T40" s="85" t="s">
        <v>2</v>
      </c>
      <c r="U40" s="12"/>
    </row>
    <row r="41" spans="1:21" x14ac:dyDescent="0.2">
      <c r="A41" s="109" t="s">
        <v>3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I42" s="95">
        <v>583209</v>
      </c>
      <c r="J42" s="18">
        <v>592345</v>
      </c>
      <c r="K42" s="19">
        <v>594578</v>
      </c>
      <c r="L42" s="27">
        <v>14.110237675930682</v>
      </c>
      <c r="M42" s="27">
        <v>13.849945614509283</v>
      </c>
      <c r="N42" s="28">
        <v>13.555154261128987</v>
      </c>
      <c r="P42" s="95">
        <v>4627861</v>
      </c>
      <c r="Q42" s="18">
        <v>4580832</v>
      </c>
      <c r="R42" s="19">
        <v>7377024</v>
      </c>
      <c r="S42" s="27">
        <v>39.920524026959754</v>
      </c>
      <c r="T42" s="27">
        <v>40.779774199423883</v>
      </c>
      <c r="U42" s="28">
        <v>51.966148359383951</v>
      </c>
    </row>
    <row r="43" spans="1:21" x14ac:dyDescent="0.2">
      <c r="A43" s="17" t="s">
        <v>158</v>
      </c>
      <c r="I43" s="95">
        <v>102998</v>
      </c>
      <c r="J43" s="18">
        <v>142912</v>
      </c>
      <c r="K43" s="19">
        <v>188147</v>
      </c>
      <c r="L43" s="27">
        <v>2.4919475867922278</v>
      </c>
      <c r="M43" s="27">
        <v>3.3415044064873518</v>
      </c>
      <c r="N43" s="28">
        <v>4.289364236094567</v>
      </c>
      <c r="P43" s="95">
        <v>597</v>
      </c>
      <c r="Q43" s="18">
        <v>1147</v>
      </c>
      <c r="R43" s="19">
        <v>3235</v>
      </c>
      <c r="S43" s="27">
        <v>5.1497987610464044E-3</v>
      </c>
      <c r="T43" s="27">
        <v>1.0210896406316405E-2</v>
      </c>
      <c r="U43" s="28">
        <v>2.2788388643253304E-2</v>
      </c>
    </row>
    <row r="44" spans="1:21" x14ac:dyDescent="0.2">
      <c r="A44" s="17" t="s">
        <v>82</v>
      </c>
      <c r="I44" s="95">
        <v>880368</v>
      </c>
      <c r="J44" s="18">
        <v>888548</v>
      </c>
      <c r="K44" s="19">
        <v>890989</v>
      </c>
      <c r="L44" s="27">
        <v>21.299742840531856</v>
      </c>
      <c r="M44" s="27">
        <v>20.775631559109968</v>
      </c>
      <c r="N44" s="28">
        <v>20.312714799351902</v>
      </c>
      <c r="P44" s="95">
        <v>3280559</v>
      </c>
      <c r="Q44" s="18">
        <v>2963298</v>
      </c>
      <c r="R44" s="19">
        <v>3162748</v>
      </c>
      <c r="S44" s="27">
        <v>28.298523741607426</v>
      </c>
      <c r="T44" s="27">
        <v>26.380060068914204</v>
      </c>
      <c r="U44" s="28">
        <v>22.279422134365412</v>
      </c>
    </row>
    <row r="45" spans="1:21" x14ac:dyDescent="0.2">
      <c r="A45" s="17" t="s">
        <v>84</v>
      </c>
      <c r="I45" s="95">
        <v>440839</v>
      </c>
      <c r="J45" s="18">
        <v>512344</v>
      </c>
      <c r="K45" s="19">
        <v>595778</v>
      </c>
      <c r="L45" s="27">
        <v>10.665718579136477</v>
      </c>
      <c r="M45" s="27">
        <v>11.979398046611593</v>
      </c>
      <c r="N45" s="28">
        <v>13.582511790525221</v>
      </c>
      <c r="P45" s="95">
        <v>1217133</v>
      </c>
      <c r="Q45" s="18">
        <v>1162970</v>
      </c>
      <c r="R45" s="19">
        <v>1040925</v>
      </c>
      <c r="S45" s="27">
        <v>10.499145754486923</v>
      </c>
      <c r="T45" s="27">
        <v>10.353065556803653</v>
      </c>
      <c r="U45" s="28">
        <v>7.3326131216316686</v>
      </c>
    </row>
    <row r="46" spans="1:21" x14ac:dyDescent="0.2">
      <c r="A46" s="17" t="s">
        <v>152</v>
      </c>
      <c r="I46" s="95">
        <v>1467466</v>
      </c>
      <c r="J46" s="18">
        <v>1494787</v>
      </c>
      <c r="K46" s="19">
        <v>1495712</v>
      </c>
      <c r="L46" s="27">
        <v>35.504071510122948</v>
      </c>
      <c r="M46" s="27">
        <v>34.950440461682781</v>
      </c>
      <c r="N46" s="28">
        <v>34.099154173584893</v>
      </c>
      <c r="P46" s="95">
        <v>343951</v>
      </c>
      <c r="Q46" s="18">
        <v>501202</v>
      </c>
      <c r="R46" s="19">
        <v>573211</v>
      </c>
      <c r="S46" s="27">
        <v>2.9669655505203885</v>
      </c>
      <c r="T46" s="27">
        <v>4.4618323458052265</v>
      </c>
      <c r="U46" s="28">
        <v>4.0378840935356628</v>
      </c>
    </row>
    <row r="47" spans="1:21" x14ac:dyDescent="0.2">
      <c r="A47" s="17" t="s">
        <v>159</v>
      </c>
      <c r="I47" s="95">
        <v>0</v>
      </c>
      <c r="J47" s="18">
        <v>0</v>
      </c>
      <c r="K47" s="19">
        <v>0</v>
      </c>
      <c r="L47" s="27" t="s">
        <v>160</v>
      </c>
      <c r="M47" s="27" t="s">
        <v>160</v>
      </c>
      <c r="N47" s="28" t="s">
        <v>160</v>
      </c>
      <c r="P47" s="95">
        <v>0</v>
      </c>
      <c r="Q47" s="18">
        <v>0</v>
      </c>
      <c r="R47" s="19">
        <v>0</v>
      </c>
      <c r="S47" s="27" t="s">
        <v>160</v>
      </c>
      <c r="T47" s="27" t="s">
        <v>160</v>
      </c>
      <c r="U47" s="28" t="s">
        <v>160</v>
      </c>
    </row>
    <row r="48" spans="1:21" x14ac:dyDescent="0.2">
      <c r="A48" s="17" t="s">
        <v>161</v>
      </c>
      <c r="I48" s="95">
        <v>74539</v>
      </c>
      <c r="J48" s="18">
        <v>74122</v>
      </c>
      <c r="K48" s="19">
        <v>76224</v>
      </c>
      <c r="L48" s="27">
        <v>1.8034066794685903</v>
      </c>
      <c r="M48" s="27">
        <v>1.7330874217536352</v>
      </c>
      <c r="N48" s="28">
        <v>1.7377502672488654</v>
      </c>
      <c r="P48" s="95">
        <v>4454</v>
      </c>
      <c r="Q48" s="18">
        <v>354</v>
      </c>
      <c r="R48" s="19">
        <v>343</v>
      </c>
      <c r="S48" s="27">
        <v>3.8420776686265805E-2</v>
      </c>
      <c r="T48" s="27">
        <v>3.1514013320279055E-3</v>
      </c>
      <c r="U48" s="28">
        <v>2.4162031853588511E-3</v>
      </c>
    </row>
    <row r="49" spans="1:21" x14ac:dyDescent="0.2">
      <c r="A49" s="17" t="s">
        <v>162</v>
      </c>
      <c r="I49" s="95">
        <v>62012</v>
      </c>
      <c r="J49" s="18">
        <v>58240</v>
      </c>
      <c r="K49" s="19">
        <v>73589</v>
      </c>
      <c r="L49" s="27">
        <v>1.5003267418023616</v>
      </c>
      <c r="M49" s="27">
        <v>1.3617416076594224</v>
      </c>
      <c r="N49" s="28">
        <v>1.6776776922829653</v>
      </c>
      <c r="P49" s="95">
        <v>239235</v>
      </c>
      <c r="Q49" s="18">
        <v>246374</v>
      </c>
      <c r="R49" s="19">
        <v>281884</v>
      </c>
      <c r="S49" s="27">
        <v>2.0636718703499777</v>
      </c>
      <c r="T49" s="27">
        <v>2.193286304454924</v>
      </c>
      <c r="U49" s="28">
        <v>1.9856822702673307</v>
      </c>
    </row>
    <row r="50" spans="1:21" x14ac:dyDescent="0.2">
      <c r="A50" s="17" t="s">
        <v>163</v>
      </c>
      <c r="I50" s="95">
        <v>0</v>
      </c>
      <c r="J50" s="18">
        <v>0</v>
      </c>
      <c r="K50" s="19">
        <v>0</v>
      </c>
      <c r="L50" s="27" t="s">
        <v>160</v>
      </c>
      <c r="M50" s="27" t="s">
        <v>160</v>
      </c>
      <c r="N50" s="28" t="s">
        <v>160</v>
      </c>
      <c r="P50" s="95">
        <v>0</v>
      </c>
      <c r="Q50" s="18">
        <v>0</v>
      </c>
      <c r="R50" s="19">
        <v>0</v>
      </c>
      <c r="S50" s="27" t="s">
        <v>160</v>
      </c>
      <c r="T50" s="27" t="s">
        <v>160</v>
      </c>
      <c r="U50" s="28" t="s">
        <v>160</v>
      </c>
    </row>
    <row r="51" spans="1:21" x14ac:dyDescent="0.2">
      <c r="A51" s="17" t="s">
        <v>164</v>
      </c>
      <c r="I51" s="95">
        <v>48401</v>
      </c>
      <c r="J51" s="18">
        <v>62072</v>
      </c>
      <c r="K51" s="19">
        <v>67596</v>
      </c>
      <c r="L51" s="27">
        <v>1.1710203610587644</v>
      </c>
      <c r="M51" s="27">
        <v>1.4513397161853652</v>
      </c>
      <c r="N51" s="28">
        <v>1.5410496308899335</v>
      </c>
      <c r="P51" s="95">
        <v>890224</v>
      </c>
      <c r="Q51" s="18">
        <v>915788</v>
      </c>
      <c r="R51" s="19">
        <v>912276</v>
      </c>
      <c r="S51" s="27">
        <v>7.6791866871922521</v>
      </c>
      <c r="T51" s="27">
        <v>8.1525862233196928</v>
      </c>
      <c r="U51" s="28">
        <v>6.4263678633423655</v>
      </c>
    </row>
    <row r="52" spans="1:21" x14ac:dyDescent="0.2">
      <c r="A52" s="17" t="s">
        <v>165</v>
      </c>
      <c r="I52" s="95">
        <v>0</v>
      </c>
      <c r="J52" s="18">
        <v>0</v>
      </c>
      <c r="K52" s="19">
        <v>0</v>
      </c>
      <c r="L52" s="27" t="s">
        <v>160</v>
      </c>
      <c r="M52" s="27" t="s">
        <v>160</v>
      </c>
      <c r="N52" s="28" t="s">
        <v>160</v>
      </c>
      <c r="P52" s="95">
        <v>0</v>
      </c>
      <c r="Q52" s="18">
        <v>0</v>
      </c>
      <c r="R52" s="19">
        <v>0</v>
      </c>
      <c r="S52" s="27" t="s">
        <v>160</v>
      </c>
      <c r="T52" s="27" t="s">
        <v>160</v>
      </c>
      <c r="U52" s="28" t="s">
        <v>160</v>
      </c>
    </row>
    <row r="53" spans="1:21" x14ac:dyDescent="0.2">
      <c r="A53" s="17" t="s">
        <v>166</v>
      </c>
      <c r="I53" s="95">
        <v>0</v>
      </c>
      <c r="J53" s="18">
        <v>0</v>
      </c>
      <c r="K53" s="19">
        <v>0</v>
      </c>
      <c r="L53" s="27" t="s">
        <v>160</v>
      </c>
      <c r="M53" s="27" t="s">
        <v>160</v>
      </c>
      <c r="N53" s="28" t="s">
        <v>160</v>
      </c>
      <c r="P53" s="95">
        <v>0</v>
      </c>
      <c r="Q53" s="18">
        <v>0</v>
      </c>
      <c r="R53" s="19">
        <v>0</v>
      </c>
      <c r="S53" s="27" t="s">
        <v>160</v>
      </c>
      <c r="T53" s="27" t="s">
        <v>160</v>
      </c>
      <c r="U53" s="28" t="s">
        <v>160</v>
      </c>
    </row>
    <row r="54" spans="1:21" x14ac:dyDescent="0.2">
      <c r="A54" s="17" t="s">
        <v>167</v>
      </c>
      <c r="I54" s="95">
        <v>0</v>
      </c>
      <c r="J54" s="18">
        <v>0</v>
      </c>
      <c r="K54" s="19">
        <v>0</v>
      </c>
      <c r="L54" s="27" t="s">
        <v>160</v>
      </c>
      <c r="M54" s="27" t="s">
        <v>160</v>
      </c>
      <c r="N54" s="28" t="s">
        <v>160</v>
      </c>
      <c r="P54" s="95">
        <v>0</v>
      </c>
      <c r="Q54" s="18">
        <v>0</v>
      </c>
      <c r="R54" s="19">
        <v>0</v>
      </c>
      <c r="S54" s="27" t="s">
        <v>160</v>
      </c>
      <c r="T54" s="27" t="s">
        <v>160</v>
      </c>
      <c r="U54" s="28" t="s">
        <v>160</v>
      </c>
    </row>
    <row r="55" spans="1:21" x14ac:dyDescent="0.2">
      <c r="A55" s="17" t="s">
        <v>168</v>
      </c>
      <c r="I55" s="95">
        <v>0</v>
      </c>
      <c r="J55" s="18">
        <v>0</v>
      </c>
      <c r="K55" s="19">
        <v>0</v>
      </c>
      <c r="L55" s="27" t="s">
        <v>160</v>
      </c>
      <c r="M55" s="27" t="s">
        <v>160</v>
      </c>
      <c r="N55" s="28" t="s">
        <v>160</v>
      </c>
      <c r="P55" s="95">
        <v>0</v>
      </c>
      <c r="Q55" s="18">
        <v>0</v>
      </c>
      <c r="R55" s="19">
        <v>0</v>
      </c>
      <c r="S55" s="27" t="s">
        <v>160</v>
      </c>
      <c r="T55" s="27" t="s">
        <v>160</v>
      </c>
      <c r="U55" s="28" t="s">
        <v>160</v>
      </c>
    </row>
    <row r="56" spans="1:21" x14ac:dyDescent="0.2">
      <c r="A56" s="17" t="s">
        <v>169</v>
      </c>
      <c r="I56" s="95">
        <v>115937</v>
      </c>
      <c r="J56" s="18">
        <v>116445</v>
      </c>
      <c r="K56" s="19">
        <v>116861</v>
      </c>
      <c r="L56" s="27">
        <v>2.804995508358711</v>
      </c>
      <c r="M56" s="27">
        <v>2.7226648609873187</v>
      </c>
      <c r="N56" s="28">
        <v>2.6641902023112096</v>
      </c>
      <c r="P56" s="95">
        <v>252778</v>
      </c>
      <c r="Q56" s="18">
        <v>279821</v>
      </c>
      <c r="R56" s="19">
        <v>278707</v>
      </c>
      <c r="S56" s="27">
        <v>2.1804955296813868</v>
      </c>
      <c r="T56" s="27">
        <v>2.4910403167496624</v>
      </c>
      <c r="U56" s="28">
        <v>1.9633024524251002</v>
      </c>
    </row>
    <row r="57" spans="1:21" x14ac:dyDescent="0.2">
      <c r="A57" s="17" t="s">
        <v>170</v>
      </c>
      <c r="I57" s="95">
        <v>0</v>
      </c>
      <c r="J57" s="18">
        <v>0</v>
      </c>
      <c r="K57" s="19">
        <v>0</v>
      </c>
      <c r="L57" s="27" t="s">
        <v>160</v>
      </c>
      <c r="M57" s="27" t="s">
        <v>160</v>
      </c>
      <c r="N57" s="28" t="s">
        <v>160</v>
      </c>
      <c r="P57" s="95">
        <v>0</v>
      </c>
      <c r="Q57" s="18">
        <v>0</v>
      </c>
      <c r="R57" s="19">
        <v>0</v>
      </c>
      <c r="S57" s="27" t="s">
        <v>160</v>
      </c>
      <c r="T57" s="27" t="s">
        <v>160</v>
      </c>
      <c r="U57" s="28" t="s">
        <v>160</v>
      </c>
    </row>
    <row r="58" spans="1:21" x14ac:dyDescent="0.2">
      <c r="A58" s="17" t="s">
        <v>171</v>
      </c>
      <c r="I58" s="95">
        <v>0</v>
      </c>
      <c r="J58" s="18">
        <v>0</v>
      </c>
      <c r="K58" s="19">
        <v>0</v>
      </c>
      <c r="L58" s="27" t="s">
        <v>160</v>
      </c>
      <c r="M58" s="27" t="s">
        <v>160</v>
      </c>
      <c r="N58" s="28" t="s">
        <v>160</v>
      </c>
      <c r="P58" s="95">
        <v>131775</v>
      </c>
      <c r="Q58" s="18">
        <v>140070</v>
      </c>
      <c r="R58" s="19">
        <v>146347</v>
      </c>
      <c r="S58" s="27">
        <v>1.1367080933616247</v>
      </c>
      <c r="T58" s="27">
        <v>1.2469400694269737</v>
      </c>
      <c r="U58" s="28">
        <v>1.030915707194495</v>
      </c>
    </row>
    <row r="59" spans="1:21" x14ac:dyDescent="0.2">
      <c r="A59" s="17" t="s">
        <v>172</v>
      </c>
      <c r="I59" s="95">
        <v>204488</v>
      </c>
      <c r="J59" s="18">
        <v>201762</v>
      </c>
      <c r="K59" s="19">
        <v>197240</v>
      </c>
      <c r="L59" s="27">
        <v>4.9474104169786699</v>
      </c>
      <c r="M59" s="27">
        <v>4.7175087610676574</v>
      </c>
      <c r="N59" s="28">
        <v>4.4966659150945398</v>
      </c>
      <c r="P59" s="95">
        <v>88389</v>
      </c>
      <c r="Q59" s="18">
        <v>96461</v>
      </c>
      <c r="R59" s="19">
        <v>107308</v>
      </c>
      <c r="S59" s="27">
        <v>0.76245487887794083</v>
      </c>
      <c r="T59" s="27">
        <v>0.85872125392300502</v>
      </c>
      <c r="U59" s="28">
        <v>0.75591233648538658</v>
      </c>
    </row>
    <row r="60" spans="1:21" x14ac:dyDescent="0.2">
      <c r="A60" s="17" t="s">
        <v>173</v>
      </c>
      <c r="I60" s="95">
        <v>10686</v>
      </c>
      <c r="J60" s="18">
        <v>10813</v>
      </c>
      <c r="K60" s="19">
        <v>12235</v>
      </c>
      <c r="L60" s="27">
        <v>0.25853853387892722</v>
      </c>
      <c r="M60" s="27">
        <v>0.25282472533690481</v>
      </c>
      <c r="N60" s="28">
        <v>0.27893281013578225</v>
      </c>
      <c r="P60" s="95">
        <v>94402</v>
      </c>
      <c r="Q60" s="18">
        <v>97204</v>
      </c>
      <c r="R60" s="19">
        <v>103975</v>
      </c>
      <c r="S60" s="27">
        <v>0.81432379001725741</v>
      </c>
      <c r="T60" s="27">
        <v>0.86533563581480377</v>
      </c>
      <c r="U60" s="28">
        <v>0.73243360407488789</v>
      </c>
    </row>
    <row r="61" spans="1:21" x14ac:dyDescent="0.2">
      <c r="A61" s="17" t="s">
        <v>174</v>
      </c>
      <c r="I61" s="95">
        <v>18456</v>
      </c>
      <c r="J61" s="18">
        <v>20193</v>
      </c>
      <c r="K61" s="19">
        <v>21804</v>
      </c>
      <c r="L61" s="27">
        <v>0.44652696811430664</v>
      </c>
      <c r="M61" s="27">
        <v>0.4721436861858983</v>
      </c>
      <c r="N61" s="28">
        <v>0.49708630912959512</v>
      </c>
      <c r="P61" s="95">
        <v>97311</v>
      </c>
      <c r="Q61" s="18">
        <v>116657</v>
      </c>
      <c r="R61" s="19">
        <v>137492</v>
      </c>
      <c r="S61" s="27">
        <v>0.83941719805056392</v>
      </c>
      <c r="T61" s="27">
        <v>1.0385113705942919</v>
      </c>
      <c r="U61" s="28">
        <v>0.9685382167969655</v>
      </c>
    </row>
    <row r="62" spans="1:21" x14ac:dyDescent="0.2">
      <c r="A62" s="17" t="s">
        <v>175</v>
      </c>
      <c r="I62" s="95">
        <v>0</v>
      </c>
      <c r="J62" s="18">
        <v>0</v>
      </c>
      <c r="K62" s="19">
        <v>0</v>
      </c>
      <c r="L62" s="27" t="s">
        <v>160</v>
      </c>
      <c r="M62" s="27" t="s">
        <v>160</v>
      </c>
      <c r="N62" s="28" t="s">
        <v>160</v>
      </c>
      <c r="P62" s="95">
        <v>0</v>
      </c>
      <c r="Q62" s="18">
        <v>0</v>
      </c>
      <c r="R62" s="19">
        <v>0</v>
      </c>
      <c r="S62" s="27" t="s">
        <v>160</v>
      </c>
      <c r="T62" s="27" t="s">
        <v>160</v>
      </c>
      <c r="U62" s="28" t="s">
        <v>160</v>
      </c>
    </row>
    <row r="63" spans="1:21" x14ac:dyDescent="0.2">
      <c r="A63" s="17" t="s">
        <v>176</v>
      </c>
      <c r="I63" s="95">
        <v>0</v>
      </c>
      <c r="J63" s="18">
        <v>0</v>
      </c>
      <c r="K63" s="19">
        <v>0</v>
      </c>
      <c r="L63" s="27" t="s">
        <v>160</v>
      </c>
      <c r="M63" s="27" t="s">
        <v>160</v>
      </c>
      <c r="N63" s="28" t="s">
        <v>160</v>
      </c>
      <c r="P63" s="95">
        <v>0</v>
      </c>
      <c r="Q63" s="18">
        <v>0</v>
      </c>
      <c r="R63" s="19">
        <v>0</v>
      </c>
      <c r="S63" s="27" t="s">
        <v>160</v>
      </c>
      <c r="T63" s="27" t="s">
        <v>160</v>
      </c>
      <c r="U63" s="28" t="s">
        <v>160</v>
      </c>
    </row>
    <row r="64" spans="1:21" x14ac:dyDescent="0.2">
      <c r="A64" s="17" t="s">
        <v>177</v>
      </c>
      <c r="I64" s="95">
        <v>0</v>
      </c>
      <c r="J64" s="18">
        <v>0</v>
      </c>
      <c r="K64" s="19">
        <v>0</v>
      </c>
      <c r="L64" s="27" t="s">
        <v>160</v>
      </c>
      <c r="M64" s="27" t="s">
        <v>160</v>
      </c>
      <c r="N64" s="28" t="s">
        <v>160</v>
      </c>
      <c r="P64" s="95">
        <v>446</v>
      </c>
      <c r="Q64" s="18">
        <v>0</v>
      </c>
      <c r="R64" s="19">
        <v>0</v>
      </c>
      <c r="S64" s="27">
        <v>3.847253345773361E-3</v>
      </c>
      <c r="T64" s="27" t="s">
        <v>160</v>
      </c>
      <c r="U64" s="28" t="s">
        <v>160</v>
      </c>
    </row>
    <row r="65" spans="1:21" x14ac:dyDescent="0.2">
      <c r="A65" s="17" t="s">
        <v>178</v>
      </c>
      <c r="I65" s="95">
        <v>0</v>
      </c>
      <c r="J65" s="18">
        <v>0</v>
      </c>
      <c r="K65" s="19">
        <v>0</v>
      </c>
      <c r="L65" s="27" t="s">
        <v>160</v>
      </c>
      <c r="M65" s="27" t="s">
        <v>160</v>
      </c>
      <c r="N65" s="28" t="s">
        <v>160</v>
      </c>
      <c r="P65" s="95">
        <v>193263</v>
      </c>
      <c r="Q65" s="18">
        <v>3253</v>
      </c>
      <c r="R65" s="19">
        <v>205</v>
      </c>
      <c r="S65" s="27">
        <v>1.6671114873636705</v>
      </c>
      <c r="T65" s="27">
        <v>2.8959063652787505E-2</v>
      </c>
      <c r="U65" s="28">
        <v>1.4440864518908585E-3</v>
      </c>
    </row>
    <row r="66" spans="1:21" x14ac:dyDescent="0.2">
      <c r="A66" s="17" t="s">
        <v>179</v>
      </c>
      <c r="I66" s="95">
        <v>110508</v>
      </c>
      <c r="J66" s="18">
        <v>87734</v>
      </c>
      <c r="K66" s="19">
        <v>33095</v>
      </c>
      <c r="L66" s="27">
        <v>2.6736455457507478</v>
      </c>
      <c r="M66" s="27">
        <v>2.0513571120602982</v>
      </c>
      <c r="N66" s="28">
        <v>0.75449786280700559</v>
      </c>
      <c r="P66" s="95">
        <v>123223</v>
      </c>
      <c r="Q66" s="18">
        <v>110846</v>
      </c>
      <c r="R66" s="19">
        <v>58018</v>
      </c>
      <c r="S66" s="27">
        <v>1.0629374417628494</v>
      </c>
      <c r="T66" s="27">
        <v>0.98678031652532538</v>
      </c>
      <c r="U66" s="28">
        <v>0.40869759885757967</v>
      </c>
    </row>
    <row r="67" spans="1:21" x14ac:dyDescent="0.2">
      <c r="A67" s="17" t="s">
        <v>180</v>
      </c>
      <c r="I67" s="95">
        <v>13326</v>
      </c>
      <c r="J67" s="18">
        <v>14559</v>
      </c>
      <c r="K67" s="19">
        <v>20327</v>
      </c>
      <c r="L67" s="27">
        <v>0.32241105207473181</v>
      </c>
      <c r="M67" s="27">
        <v>0.34041202036252627</v>
      </c>
      <c r="N67" s="28">
        <v>0.46341375003106222</v>
      </c>
      <c r="P67" s="95">
        <v>7085</v>
      </c>
      <c r="Q67" s="18">
        <v>16821</v>
      </c>
      <c r="R67" s="19">
        <v>12128</v>
      </c>
      <c r="S67" s="27">
        <v>6.111612097489745E-2</v>
      </c>
      <c r="T67" s="27">
        <v>0.14974497685322427</v>
      </c>
      <c r="U67" s="28">
        <v>8.5433563358694314E-2</v>
      </c>
    </row>
    <row r="68" spans="1:21" x14ac:dyDescent="0.2">
      <c r="A68" s="17" t="s">
        <v>181</v>
      </c>
      <c r="I68" s="95">
        <v>0</v>
      </c>
      <c r="J68" s="18">
        <v>0</v>
      </c>
      <c r="K68" s="19">
        <v>0</v>
      </c>
      <c r="L68" s="27" t="s">
        <v>160</v>
      </c>
      <c r="M68" s="27" t="s">
        <v>160</v>
      </c>
      <c r="N68" s="28" t="s">
        <v>160</v>
      </c>
      <c r="P68" s="95">
        <v>0</v>
      </c>
      <c r="Q68" s="18">
        <v>0</v>
      </c>
      <c r="R68" s="19">
        <v>0</v>
      </c>
      <c r="S68" s="27" t="s">
        <v>160</v>
      </c>
      <c r="T68" s="27" t="s">
        <v>160</v>
      </c>
      <c r="U68" s="28" t="s">
        <v>160</v>
      </c>
    </row>
    <row r="69" spans="1:21" x14ac:dyDescent="0.2">
      <c r="A69" s="17" t="s">
        <v>182</v>
      </c>
      <c r="I69" s="95">
        <v>0</v>
      </c>
      <c r="J69" s="18">
        <v>0</v>
      </c>
      <c r="K69" s="19">
        <v>2186</v>
      </c>
      <c r="L69" s="27" t="s">
        <v>160</v>
      </c>
      <c r="M69" s="27" t="s">
        <v>160</v>
      </c>
      <c r="N69" s="28">
        <v>4.983629938347528E-2</v>
      </c>
      <c r="P69" s="95">
        <v>0</v>
      </c>
      <c r="Q69" s="18">
        <v>0</v>
      </c>
      <c r="R69" s="19">
        <v>0</v>
      </c>
      <c r="S69" s="27" t="s">
        <v>160</v>
      </c>
      <c r="T69" s="27" t="s">
        <v>160</v>
      </c>
      <c r="U69" s="28" t="s">
        <v>160</v>
      </c>
    </row>
    <row r="70" spans="1:21" x14ac:dyDescent="0.2">
      <c r="A70" s="17" t="s">
        <v>5</v>
      </c>
      <c r="I70" s="95" t="s">
        <v>5</v>
      </c>
      <c r="J70" s="18" t="s">
        <v>5</v>
      </c>
      <c r="K70" s="19" t="s">
        <v>5</v>
      </c>
      <c r="L70" s="27" t="s">
        <v>5</v>
      </c>
      <c r="M70" s="27" t="s">
        <v>5</v>
      </c>
      <c r="N70" s="28" t="s">
        <v>5</v>
      </c>
      <c r="P70" s="95" t="s">
        <v>5</v>
      </c>
      <c r="Q70" s="18" t="s">
        <v>5</v>
      </c>
      <c r="R70" s="19" t="s">
        <v>5</v>
      </c>
      <c r="S70" s="27" t="s">
        <v>5</v>
      </c>
      <c r="T70" s="27" t="s">
        <v>5</v>
      </c>
      <c r="U70" s="28" t="s">
        <v>5</v>
      </c>
    </row>
    <row r="71" spans="1:21" x14ac:dyDescent="0.2">
      <c r="A71" s="17" t="s">
        <v>5</v>
      </c>
      <c r="I71" s="95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95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3.5" thickBot="1" x14ac:dyDescent="0.25">
      <c r="A72" s="20" t="s">
        <v>4</v>
      </c>
      <c r="I72" s="96">
        <v>4133233</v>
      </c>
      <c r="J72" s="21">
        <v>4276876</v>
      </c>
      <c r="K72" s="22">
        <v>4386361</v>
      </c>
      <c r="L72" s="23">
        <v>100</v>
      </c>
      <c r="M72" s="23">
        <v>100</v>
      </c>
      <c r="N72" s="48">
        <v>100</v>
      </c>
      <c r="P72" s="96">
        <v>11592686</v>
      </c>
      <c r="Q72" s="21">
        <v>11233098</v>
      </c>
      <c r="R72" s="22">
        <v>14195826</v>
      </c>
      <c r="S72" s="23">
        <v>100</v>
      </c>
      <c r="T72" s="23">
        <v>100</v>
      </c>
      <c r="U72" s="48">
        <v>100</v>
      </c>
    </row>
    <row r="73" spans="1:21" x14ac:dyDescent="0.2">
      <c r="A73" s="50"/>
      <c r="I73" s="50"/>
      <c r="J73" s="50"/>
      <c r="K73" s="50"/>
      <c r="L73" s="50"/>
      <c r="M73" s="50"/>
      <c r="N73" s="50"/>
    </row>
    <row r="74" spans="1:21" x14ac:dyDescent="0.2">
      <c r="A74" s="61" t="s">
        <v>155</v>
      </c>
      <c r="B74" s="104"/>
      <c r="C74" s="104"/>
      <c r="D74" s="104"/>
      <c r="E74" s="104"/>
      <c r="F74" s="104"/>
      <c r="G74" s="104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93"/>
      <c r="U74" s="188">
        <v>10</v>
      </c>
    </row>
    <row r="75" spans="1:21" x14ac:dyDescent="0.2">
      <c r="A75" s="26" t="s">
        <v>156</v>
      </c>
      <c r="T75" s="25"/>
      <c r="U75" s="187"/>
    </row>
    <row r="80" spans="1:21" ht="12.75" customHeight="1" x14ac:dyDescent="0.2"/>
    <row r="81" ht="12.75" customHeight="1" x14ac:dyDescent="0.2"/>
  </sheetData>
  <mergeCells count="6">
    <mergeCell ref="U74:U75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1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1894139</v>
      </c>
      <c r="C7" s="18">
        <v>1929968</v>
      </c>
      <c r="D7" s="19">
        <v>2019837</v>
      </c>
      <c r="E7" s="77">
        <v>20.386951242167367</v>
      </c>
      <c r="F7" s="77">
        <v>19.495585287882342</v>
      </c>
      <c r="G7" s="78">
        <v>19.122326113851777</v>
      </c>
      <c r="I7" s="95">
        <v>687202</v>
      </c>
      <c r="J7" s="18">
        <v>758625</v>
      </c>
      <c r="K7" s="19">
        <v>833076</v>
      </c>
      <c r="L7" s="77">
        <v>18.868538944529075</v>
      </c>
      <c r="M7" s="77">
        <v>19.548870436696447</v>
      </c>
      <c r="N7" s="78">
        <v>19.972400804001595</v>
      </c>
      <c r="P7" s="95">
        <v>1206937</v>
      </c>
      <c r="Q7" s="18">
        <v>1171343</v>
      </c>
      <c r="R7" s="19">
        <v>1186761</v>
      </c>
      <c r="S7" s="77">
        <v>21.36592949477118</v>
      </c>
      <c r="T7" s="77">
        <v>19.461229662656713</v>
      </c>
      <c r="U7" s="78">
        <v>18.567568582416243</v>
      </c>
    </row>
    <row r="8" spans="1:21" x14ac:dyDescent="0.2">
      <c r="A8" s="17" t="s">
        <v>158</v>
      </c>
      <c r="B8" s="18">
        <v>728014</v>
      </c>
      <c r="C8" s="18">
        <v>816829</v>
      </c>
      <c r="D8" s="19">
        <v>930831</v>
      </c>
      <c r="E8" s="77">
        <v>7.8357427420137773</v>
      </c>
      <c r="F8" s="77">
        <v>8.2512038723521037</v>
      </c>
      <c r="G8" s="78">
        <v>8.8124209720302993</v>
      </c>
      <c r="I8" s="95">
        <v>327587</v>
      </c>
      <c r="J8" s="18">
        <v>355950</v>
      </c>
      <c r="K8" s="19">
        <v>444817</v>
      </c>
      <c r="L8" s="77">
        <v>8.994572290565868</v>
      </c>
      <c r="M8" s="77">
        <v>9.1724111806783331</v>
      </c>
      <c r="N8" s="78">
        <v>10.664169185564797</v>
      </c>
      <c r="P8" s="95">
        <v>400427</v>
      </c>
      <c r="Q8" s="18">
        <v>460879</v>
      </c>
      <c r="R8" s="19">
        <v>486014</v>
      </c>
      <c r="S8" s="77">
        <v>7.0886011861453744</v>
      </c>
      <c r="T8" s="77">
        <v>7.6572550189786961</v>
      </c>
      <c r="U8" s="78">
        <v>7.6039727266184576</v>
      </c>
    </row>
    <row r="9" spans="1:21" x14ac:dyDescent="0.2">
      <c r="A9" s="17" t="s">
        <v>82</v>
      </c>
      <c r="B9" s="18">
        <v>1984477</v>
      </c>
      <c r="C9" s="18">
        <v>2176986</v>
      </c>
      <c r="D9" s="19">
        <v>2458325</v>
      </c>
      <c r="E9" s="77">
        <v>21.35927502691332</v>
      </c>
      <c r="F9" s="77">
        <v>21.990839347349713</v>
      </c>
      <c r="G9" s="78">
        <v>23.273606901861225</v>
      </c>
      <c r="I9" s="95">
        <v>785228</v>
      </c>
      <c r="J9" s="18">
        <v>827799</v>
      </c>
      <c r="K9" s="19">
        <v>862302</v>
      </c>
      <c r="L9" s="77">
        <v>21.560043623759352</v>
      </c>
      <c r="M9" s="77">
        <v>21.331402733401724</v>
      </c>
      <c r="N9" s="78">
        <v>20.673073234725504</v>
      </c>
      <c r="P9" s="95">
        <v>1199249</v>
      </c>
      <c r="Q9" s="18">
        <v>1349187</v>
      </c>
      <c r="R9" s="19">
        <v>1596023</v>
      </c>
      <c r="S9" s="77">
        <v>21.229831864194107</v>
      </c>
      <c r="T9" s="77">
        <v>22.416011420114195</v>
      </c>
      <c r="U9" s="78">
        <v>24.970711467274132</v>
      </c>
    </row>
    <row r="10" spans="1:21" x14ac:dyDescent="0.2">
      <c r="A10" s="17" t="s">
        <v>84</v>
      </c>
      <c r="B10" s="18">
        <v>999054</v>
      </c>
      <c r="C10" s="18">
        <v>1010546</v>
      </c>
      <c r="D10" s="19">
        <v>1075896</v>
      </c>
      <c r="E10" s="77">
        <v>10.752993938825123</v>
      </c>
      <c r="F10" s="77">
        <v>10.208037506491481</v>
      </c>
      <c r="G10" s="78">
        <v>10.185789336757706</v>
      </c>
      <c r="I10" s="95">
        <v>278387</v>
      </c>
      <c r="J10" s="18">
        <v>317474</v>
      </c>
      <c r="K10" s="19">
        <v>357478</v>
      </c>
      <c r="L10" s="77">
        <v>7.6436854827992571</v>
      </c>
      <c r="M10" s="77">
        <v>8.1809300946050652</v>
      </c>
      <c r="N10" s="78">
        <v>8.570279175744929</v>
      </c>
      <c r="P10" s="95">
        <v>720667</v>
      </c>
      <c r="Q10" s="18">
        <v>693072</v>
      </c>
      <c r="R10" s="19">
        <v>718418</v>
      </c>
      <c r="S10" s="77">
        <v>12.757683550349574</v>
      </c>
      <c r="T10" s="77">
        <v>11.515015981447631</v>
      </c>
      <c r="U10" s="78">
        <v>11.240068965733043</v>
      </c>
    </row>
    <row r="11" spans="1:21" x14ac:dyDescent="0.2">
      <c r="A11" s="17" t="s">
        <v>152</v>
      </c>
      <c r="B11" s="18">
        <v>608321</v>
      </c>
      <c r="C11" s="18">
        <v>593277</v>
      </c>
      <c r="D11" s="19">
        <v>563222</v>
      </c>
      <c r="E11" s="77">
        <v>6.5474659286285197</v>
      </c>
      <c r="F11" s="77">
        <v>5.9929917764641552</v>
      </c>
      <c r="G11" s="78">
        <v>5.3321702486368086</v>
      </c>
      <c r="I11" s="95">
        <v>359562</v>
      </c>
      <c r="J11" s="18">
        <v>336415</v>
      </c>
      <c r="K11" s="19">
        <v>294832</v>
      </c>
      <c r="L11" s="77">
        <v>9.8725114303694728</v>
      </c>
      <c r="M11" s="77">
        <v>8.6690172983506155</v>
      </c>
      <c r="N11" s="78">
        <v>7.06838616626262</v>
      </c>
      <c r="P11" s="95">
        <v>248759</v>
      </c>
      <c r="Q11" s="18">
        <v>256862</v>
      </c>
      <c r="R11" s="19">
        <v>268390</v>
      </c>
      <c r="S11" s="77">
        <v>4.4036824251719722</v>
      </c>
      <c r="T11" s="77">
        <v>4.2676230392031442</v>
      </c>
      <c r="U11" s="78">
        <v>4.1991182149014801</v>
      </c>
    </row>
    <row r="12" spans="1:21" x14ac:dyDescent="0.2">
      <c r="A12" s="17" t="s">
        <v>159</v>
      </c>
      <c r="B12" s="18">
        <v>438599</v>
      </c>
      <c r="C12" s="18">
        <v>581186</v>
      </c>
      <c r="D12" s="19">
        <v>628214</v>
      </c>
      <c r="E12" s="77">
        <v>4.7207181879805891</v>
      </c>
      <c r="F12" s="77">
        <v>5.8708544551636024</v>
      </c>
      <c r="G12" s="78">
        <v>5.9474665417493</v>
      </c>
      <c r="I12" s="95">
        <v>438599</v>
      </c>
      <c r="J12" s="18">
        <v>581186</v>
      </c>
      <c r="K12" s="19">
        <v>628214</v>
      </c>
      <c r="L12" s="77">
        <v>12.042634207309506</v>
      </c>
      <c r="M12" s="77">
        <v>14.97647693342806</v>
      </c>
      <c r="N12" s="78">
        <v>15.060980989351583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41496</v>
      </c>
      <c r="C13" s="18">
        <v>58240</v>
      </c>
      <c r="D13" s="19">
        <v>64840</v>
      </c>
      <c r="E13" s="77">
        <v>0.44662874728041452</v>
      </c>
      <c r="F13" s="77">
        <v>0.58831176846780242</v>
      </c>
      <c r="G13" s="78">
        <v>0.61385726928566475</v>
      </c>
      <c r="I13" s="95">
        <v>41491</v>
      </c>
      <c r="J13" s="18">
        <v>41255</v>
      </c>
      <c r="K13" s="19">
        <v>47375</v>
      </c>
      <c r="L13" s="77">
        <v>1.1392204175009033</v>
      </c>
      <c r="M13" s="77">
        <v>1.0630926345241878</v>
      </c>
      <c r="N13" s="78">
        <v>1.135781715101114</v>
      </c>
      <c r="P13" s="95">
        <v>5</v>
      </c>
      <c r="Q13" s="18">
        <v>16985</v>
      </c>
      <c r="R13" s="19">
        <v>17465</v>
      </c>
      <c r="S13" s="77">
        <v>8.8513027170312872E-5</v>
      </c>
      <c r="T13" s="77">
        <v>0.28219657762092254</v>
      </c>
      <c r="U13" s="78">
        <v>0.27325011968871549</v>
      </c>
    </row>
    <row r="14" spans="1:21" x14ac:dyDescent="0.2">
      <c r="A14" s="17" t="s">
        <v>162</v>
      </c>
      <c r="B14" s="18">
        <v>198944</v>
      </c>
      <c r="C14" s="18">
        <v>212325</v>
      </c>
      <c r="D14" s="19">
        <v>155969</v>
      </c>
      <c r="E14" s="77">
        <v>2.1412692668921052</v>
      </c>
      <c r="F14" s="77">
        <v>2.1448024766470835</v>
      </c>
      <c r="G14" s="78">
        <v>1.4765993897781593</v>
      </c>
      <c r="I14" s="95">
        <v>13109</v>
      </c>
      <c r="J14" s="18">
        <v>11974</v>
      </c>
      <c r="K14" s="19">
        <v>11324</v>
      </c>
      <c r="L14" s="77">
        <v>0.35993445453277439</v>
      </c>
      <c r="M14" s="77">
        <v>0.30855584064459157</v>
      </c>
      <c r="N14" s="78">
        <v>0.27148479454997393</v>
      </c>
      <c r="P14" s="95">
        <v>185835</v>
      </c>
      <c r="Q14" s="18">
        <v>200351</v>
      </c>
      <c r="R14" s="19">
        <v>144645</v>
      </c>
      <c r="S14" s="77">
        <v>3.2897636808390187</v>
      </c>
      <c r="T14" s="77">
        <v>3.3287233749148926</v>
      </c>
      <c r="U14" s="78">
        <v>2.263055457336058</v>
      </c>
    </row>
    <row r="15" spans="1:21" x14ac:dyDescent="0.2">
      <c r="A15" s="17" t="s">
        <v>163</v>
      </c>
      <c r="B15" s="18">
        <v>555052</v>
      </c>
      <c r="C15" s="18">
        <v>488614</v>
      </c>
      <c r="D15" s="19">
        <v>327424</v>
      </c>
      <c r="E15" s="77">
        <v>5.9741223114393831</v>
      </c>
      <c r="F15" s="77">
        <v>4.9357377479073969</v>
      </c>
      <c r="G15" s="78">
        <v>3.0998087991762726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555052</v>
      </c>
      <c r="Q15" s="18">
        <v>488614</v>
      </c>
      <c r="R15" s="19">
        <v>327424</v>
      </c>
      <c r="S15" s="77">
        <v>9.8258665513872998</v>
      </c>
      <c r="T15" s="77">
        <v>8.11805702547362</v>
      </c>
      <c r="U15" s="78">
        <v>5.1227396042918967</v>
      </c>
    </row>
    <row r="16" spans="1:21" x14ac:dyDescent="0.2">
      <c r="A16" s="17" t="s">
        <v>164</v>
      </c>
      <c r="B16" s="18">
        <v>187974</v>
      </c>
      <c r="C16" s="18">
        <v>213133</v>
      </c>
      <c r="D16" s="19">
        <v>251096</v>
      </c>
      <c r="E16" s="77">
        <v>2.0231972272336765</v>
      </c>
      <c r="F16" s="77">
        <v>2.1529644943140132</v>
      </c>
      <c r="G16" s="78">
        <v>2.3771916238209947</v>
      </c>
      <c r="I16" s="95">
        <v>13405</v>
      </c>
      <c r="J16" s="18">
        <v>17887</v>
      </c>
      <c r="K16" s="19">
        <v>22293</v>
      </c>
      <c r="L16" s="77">
        <v>0.36806174101852474</v>
      </c>
      <c r="M16" s="77">
        <v>0.46092686834890673</v>
      </c>
      <c r="N16" s="78">
        <v>0.53445871820050939</v>
      </c>
      <c r="P16" s="95">
        <v>174569</v>
      </c>
      <c r="Q16" s="18">
        <v>195246</v>
      </c>
      <c r="R16" s="19">
        <v>228803</v>
      </c>
      <c r="S16" s="77">
        <v>3.0903261280188694</v>
      </c>
      <c r="T16" s="77">
        <v>3.2439065642728666</v>
      </c>
      <c r="U16" s="78">
        <v>3.5797564921349649</v>
      </c>
    </row>
    <row r="17" spans="1:21" x14ac:dyDescent="0.2">
      <c r="A17" s="17" t="s">
        <v>165</v>
      </c>
      <c r="B17" s="18">
        <v>563703</v>
      </c>
      <c r="C17" s="18">
        <v>709713</v>
      </c>
      <c r="D17" s="19">
        <v>941269</v>
      </c>
      <c r="E17" s="77">
        <v>6.0672345461782227</v>
      </c>
      <c r="F17" s="77">
        <v>7.1691708470911646</v>
      </c>
      <c r="G17" s="78">
        <v>8.911240252980388</v>
      </c>
      <c r="I17" s="95">
        <v>103186</v>
      </c>
      <c r="J17" s="18">
        <v>0</v>
      </c>
      <c r="K17" s="19">
        <v>0</v>
      </c>
      <c r="L17" s="77">
        <v>2.8331830517521439</v>
      </c>
      <c r="M17" s="77" t="s">
        <v>160</v>
      </c>
      <c r="N17" s="78" t="s">
        <v>160</v>
      </c>
      <c r="P17" s="95">
        <v>460517</v>
      </c>
      <c r="Q17" s="18">
        <v>709713</v>
      </c>
      <c r="R17" s="19">
        <v>941269</v>
      </c>
      <c r="S17" s="77">
        <v>8.152350746678195</v>
      </c>
      <c r="T17" s="77">
        <v>11.791497185344586</v>
      </c>
      <c r="U17" s="78">
        <v>14.726702943560122</v>
      </c>
    </row>
    <row r="18" spans="1:21" x14ac:dyDescent="0.2">
      <c r="A18" s="17" t="s">
        <v>166</v>
      </c>
      <c r="B18" s="18">
        <v>165345</v>
      </c>
      <c r="C18" s="18">
        <v>184709</v>
      </c>
      <c r="D18" s="19">
        <v>206044</v>
      </c>
      <c r="E18" s="77">
        <v>1.7796373197194943</v>
      </c>
      <c r="F18" s="77">
        <v>1.8658392589615267</v>
      </c>
      <c r="G18" s="78">
        <v>1.9506725353592769</v>
      </c>
      <c r="I18" s="95">
        <v>165345</v>
      </c>
      <c r="J18" s="18">
        <v>184709</v>
      </c>
      <c r="K18" s="19">
        <v>206044</v>
      </c>
      <c r="L18" s="77">
        <v>4.5398857567107775</v>
      </c>
      <c r="M18" s="77">
        <v>4.7597328185754018</v>
      </c>
      <c r="N18" s="78">
        <v>4.9397574186025102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48171</v>
      </c>
      <c r="C19" s="18">
        <v>49710</v>
      </c>
      <c r="D19" s="19">
        <v>49230</v>
      </c>
      <c r="E19" s="77">
        <v>0.51847294643447195</v>
      </c>
      <c r="F19" s="77">
        <v>0.50214591364241856</v>
      </c>
      <c r="G19" s="78">
        <v>0.46607330917540529</v>
      </c>
      <c r="I19" s="95">
        <v>47557</v>
      </c>
      <c r="J19" s="18">
        <v>48853</v>
      </c>
      <c r="K19" s="19">
        <v>49230</v>
      </c>
      <c r="L19" s="77">
        <v>1.3057748763609087</v>
      </c>
      <c r="M19" s="77">
        <v>1.2588841225163045</v>
      </c>
      <c r="N19" s="78">
        <v>1.1802540123362077</v>
      </c>
      <c r="P19" s="95">
        <v>614</v>
      </c>
      <c r="Q19" s="18">
        <v>857</v>
      </c>
      <c r="R19" s="19">
        <v>0</v>
      </c>
      <c r="S19" s="77">
        <v>1.0869399736514421E-2</v>
      </c>
      <c r="T19" s="77">
        <v>1.4238590934420406E-2</v>
      </c>
      <c r="U19" s="78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9">
        <v>68734</v>
      </c>
      <c r="E20" s="77">
        <v>0.79841238850157004</v>
      </c>
      <c r="F20" s="77">
        <v>0.71998491238912454</v>
      </c>
      <c r="G20" s="78">
        <v>0.6507227875860716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74180</v>
      </c>
      <c r="Q20" s="18">
        <v>71275</v>
      </c>
      <c r="R20" s="19">
        <v>68734</v>
      </c>
      <c r="S20" s="77">
        <v>1.3131792710987618</v>
      </c>
      <c r="T20" s="77">
        <v>1.1841955295808804</v>
      </c>
      <c r="U20" s="78">
        <v>1.0753835514849224</v>
      </c>
    </row>
    <row r="21" spans="1:21" x14ac:dyDescent="0.2">
      <c r="A21" s="17" t="s">
        <v>169</v>
      </c>
      <c r="B21" s="18">
        <v>256973</v>
      </c>
      <c r="C21" s="18">
        <v>262054</v>
      </c>
      <c r="D21" s="19">
        <v>273866</v>
      </c>
      <c r="E21" s="77">
        <v>2.7658456013806143</v>
      </c>
      <c r="F21" s="77">
        <v>2.6471403189227591</v>
      </c>
      <c r="G21" s="78">
        <v>2.5927611799843904</v>
      </c>
      <c r="I21" s="95">
        <v>147662</v>
      </c>
      <c r="J21" s="18">
        <v>153279</v>
      </c>
      <c r="K21" s="19">
        <v>164005</v>
      </c>
      <c r="L21" s="77">
        <v>4.0543627603340093</v>
      </c>
      <c r="M21" s="77">
        <v>3.9498188323168821</v>
      </c>
      <c r="N21" s="78">
        <v>3.9319024841194343</v>
      </c>
      <c r="P21" s="95">
        <v>109311</v>
      </c>
      <c r="Q21" s="18">
        <v>108775</v>
      </c>
      <c r="R21" s="19">
        <v>109861</v>
      </c>
      <c r="S21" s="77">
        <v>1.9350895026028141</v>
      </c>
      <c r="T21" s="77">
        <v>1.8072377233273975</v>
      </c>
      <c r="U21" s="78">
        <v>1.718839473181905</v>
      </c>
    </row>
    <row r="22" spans="1:21" x14ac:dyDescent="0.2">
      <c r="A22" s="17" t="s">
        <v>170</v>
      </c>
      <c r="B22" s="18">
        <v>10432</v>
      </c>
      <c r="C22" s="18">
        <v>0</v>
      </c>
      <c r="D22" s="19">
        <v>0</v>
      </c>
      <c r="E22" s="77">
        <v>0.11228145102249094</v>
      </c>
      <c r="F22" s="77" t="s">
        <v>160</v>
      </c>
      <c r="G22" s="7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10432</v>
      </c>
      <c r="Q22" s="18">
        <v>0</v>
      </c>
      <c r="R22" s="19">
        <v>0</v>
      </c>
      <c r="S22" s="77">
        <v>0.18467357988814079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77" t="s">
        <v>160</v>
      </c>
      <c r="F23" s="77" t="s">
        <v>160</v>
      </c>
      <c r="G23" s="7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221047</v>
      </c>
      <c r="C24" s="18">
        <v>234534</v>
      </c>
      <c r="D24" s="19">
        <v>249054</v>
      </c>
      <c r="E24" s="77">
        <v>2.3791677438811885</v>
      </c>
      <c r="F24" s="77">
        <v>2.369146845910501</v>
      </c>
      <c r="G24" s="78">
        <v>2.3578594747790245</v>
      </c>
      <c r="I24" s="95">
        <v>158626</v>
      </c>
      <c r="J24" s="18">
        <v>168964</v>
      </c>
      <c r="K24" s="19">
        <v>178403</v>
      </c>
      <c r="L24" s="77">
        <v>4.3554018448940326</v>
      </c>
      <c r="M24" s="77">
        <v>4.3540027608712846</v>
      </c>
      <c r="N24" s="78">
        <v>4.277084228373278</v>
      </c>
      <c r="P24" s="95">
        <v>62421</v>
      </c>
      <c r="Q24" s="18">
        <v>65570</v>
      </c>
      <c r="R24" s="19">
        <v>70651</v>
      </c>
      <c r="S24" s="77">
        <v>1.1050143337996199</v>
      </c>
      <c r="T24" s="77">
        <v>1.0894100438389103</v>
      </c>
      <c r="U24" s="78">
        <v>1.1053761354782385</v>
      </c>
    </row>
    <row r="25" spans="1:21" x14ac:dyDescent="0.2">
      <c r="A25" s="17" t="s">
        <v>173</v>
      </c>
      <c r="B25" s="18">
        <v>95708</v>
      </c>
      <c r="C25" s="18">
        <v>96772</v>
      </c>
      <c r="D25" s="19">
        <v>95581</v>
      </c>
      <c r="E25" s="77">
        <v>1.0301220393462964</v>
      </c>
      <c r="F25" s="77">
        <v>0.97754303671301812</v>
      </c>
      <c r="G25" s="78">
        <v>0.90489037099927705</v>
      </c>
      <c r="I25" s="95">
        <v>7177</v>
      </c>
      <c r="J25" s="18">
        <v>7253</v>
      </c>
      <c r="K25" s="19">
        <v>7537</v>
      </c>
      <c r="L25" s="77">
        <v>0.19705924023050742</v>
      </c>
      <c r="M25" s="77">
        <v>0.18690124538126127</v>
      </c>
      <c r="N25" s="78">
        <v>0.1806941801945561</v>
      </c>
      <c r="P25" s="95">
        <v>88531</v>
      </c>
      <c r="Q25" s="18">
        <v>89519</v>
      </c>
      <c r="R25" s="19">
        <v>88044</v>
      </c>
      <c r="S25" s="77">
        <v>1.5672293616829938</v>
      </c>
      <c r="T25" s="77">
        <v>1.4873097104531858</v>
      </c>
      <c r="U25" s="78">
        <v>1.3774997731390362</v>
      </c>
    </row>
    <row r="26" spans="1:21" x14ac:dyDescent="0.2">
      <c r="A26" s="17" t="s">
        <v>174</v>
      </c>
      <c r="B26" s="18">
        <v>106992</v>
      </c>
      <c r="C26" s="18">
        <v>130683</v>
      </c>
      <c r="D26" s="19">
        <v>144515</v>
      </c>
      <c r="E26" s="77">
        <v>1.1515737162383388</v>
      </c>
      <c r="F26" s="77">
        <v>1.3200952410487263</v>
      </c>
      <c r="G26" s="78">
        <v>1.3681613706171785</v>
      </c>
      <c r="I26" s="95">
        <v>34381</v>
      </c>
      <c r="J26" s="18">
        <v>37137</v>
      </c>
      <c r="K26" s="19">
        <v>41234</v>
      </c>
      <c r="L26" s="77">
        <v>0.94400079954926508</v>
      </c>
      <c r="M26" s="77">
        <v>0.95697663721548321</v>
      </c>
      <c r="N26" s="78">
        <v>0.98855563568294103</v>
      </c>
      <c r="P26" s="95">
        <v>72611</v>
      </c>
      <c r="Q26" s="18">
        <v>93546</v>
      </c>
      <c r="R26" s="19">
        <v>103281</v>
      </c>
      <c r="S26" s="77">
        <v>1.2854038831727177</v>
      </c>
      <c r="T26" s="77">
        <v>1.554216134832312</v>
      </c>
      <c r="U26" s="78">
        <v>1.6158915322971785</v>
      </c>
    </row>
    <row r="27" spans="1:21" x14ac:dyDescent="0.2">
      <c r="A27" s="17" t="s">
        <v>175</v>
      </c>
      <c r="B27" s="18">
        <v>3182</v>
      </c>
      <c r="C27" s="18">
        <v>3536</v>
      </c>
      <c r="D27" s="19">
        <v>4378</v>
      </c>
      <c r="E27" s="77">
        <v>3.4248425724076513E-2</v>
      </c>
      <c r="F27" s="77">
        <v>3.5718928799830858E-2</v>
      </c>
      <c r="G27" s="78">
        <v>4.1447673117406547E-2</v>
      </c>
      <c r="I27" s="95">
        <v>314</v>
      </c>
      <c r="J27" s="18">
        <v>364</v>
      </c>
      <c r="K27" s="19">
        <v>492</v>
      </c>
      <c r="L27" s="77">
        <v>8.6215133666405642E-3</v>
      </c>
      <c r="M27" s="77">
        <v>9.3798501749316286E-3</v>
      </c>
      <c r="N27" s="78">
        <v>1.1795347838094945E-2</v>
      </c>
      <c r="P27" s="95">
        <v>2868</v>
      </c>
      <c r="Q27" s="18">
        <v>3172</v>
      </c>
      <c r="R27" s="19">
        <v>3886</v>
      </c>
      <c r="S27" s="77">
        <v>5.0771072384891466E-2</v>
      </c>
      <c r="T27" s="77">
        <v>5.2701062361705402E-2</v>
      </c>
      <c r="U27" s="78">
        <v>6.0798738340128729E-2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77" t="s">
        <v>160</v>
      </c>
      <c r="F28" s="77" t="s">
        <v>160</v>
      </c>
      <c r="G28" s="7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362</v>
      </c>
      <c r="C29" s="18">
        <v>0</v>
      </c>
      <c r="D29" s="19">
        <v>0</v>
      </c>
      <c r="E29" s="77">
        <v>3.896269676969107E-3</v>
      </c>
      <c r="F29" s="77" t="s">
        <v>160</v>
      </c>
      <c r="G29" s="7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362</v>
      </c>
      <c r="Q29" s="18">
        <v>0</v>
      </c>
      <c r="R29" s="19">
        <v>0</v>
      </c>
      <c r="S29" s="77">
        <v>6.4083431671306517E-3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21524</v>
      </c>
      <c r="C30" s="18">
        <v>2047</v>
      </c>
      <c r="D30" s="19">
        <v>0</v>
      </c>
      <c r="E30" s="77">
        <v>0.23166659814111343</v>
      </c>
      <c r="F30" s="77">
        <v>2.0677784856689415E-2</v>
      </c>
      <c r="G30" s="7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21524</v>
      </c>
      <c r="Q30" s="18">
        <v>2047</v>
      </c>
      <c r="R30" s="19">
        <v>0</v>
      </c>
      <c r="S30" s="77">
        <v>0.38103087936276286</v>
      </c>
      <c r="T30" s="77">
        <v>3.4009796549309884E-2</v>
      </c>
      <c r="U30" s="78" t="s">
        <v>160</v>
      </c>
    </row>
    <row r="31" spans="1:21" x14ac:dyDescent="0.2">
      <c r="A31" s="17" t="s">
        <v>179</v>
      </c>
      <c r="B31" s="18">
        <v>76783</v>
      </c>
      <c r="C31" s="18">
        <v>61230</v>
      </c>
      <c r="D31" s="19">
        <v>31877</v>
      </c>
      <c r="E31" s="77">
        <v>0.82642893537767659</v>
      </c>
      <c r="F31" s="77">
        <v>0.61851527443824761</v>
      </c>
      <c r="G31" s="78">
        <v>0.30178791136673561</v>
      </c>
      <c r="I31" s="95">
        <v>28811</v>
      </c>
      <c r="J31" s="18">
        <v>26368</v>
      </c>
      <c r="K31" s="19">
        <v>15134</v>
      </c>
      <c r="L31" s="77">
        <v>0.79106503696267927</v>
      </c>
      <c r="M31" s="77">
        <v>0.67947222366098126</v>
      </c>
      <c r="N31" s="78">
        <v>0.36282681744253842</v>
      </c>
      <c r="P31" s="95">
        <v>47972</v>
      </c>
      <c r="Q31" s="18">
        <v>34862</v>
      </c>
      <c r="R31" s="19">
        <v>16743</v>
      </c>
      <c r="S31" s="77">
        <v>0.84922938788284985</v>
      </c>
      <c r="T31" s="77">
        <v>0.57921325222376219</v>
      </c>
      <c r="U31" s="78">
        <v>0.26195400824209353</v>
      </c>
    </row>
    <row r="32" spans="1:21" x14ac:dyDescent="0.2">
      <c r="A32" s="17" t="s">
        <v>180</v>
      </c>
      <c r="B32" s="18">
        <v>10466</v>
      </c>
      <c r="C32" s="18">
        <v>12146</v>
      </c>
      <c r="D32" s="19">
        <v>13606</v>
      </c>
      <c r="E32" s="77">
        <v>0.11264739900320075</v>
      </c>
      <c r="F32" s="77">
        <v>0.12269290418629684</v>
      </c>
      <c r="G32" s="78">
        <v>0.12881156702499622</v>
      </c>
      <c r="I32" s="95">
        <v>4423</v>
      </c>
      <c r="J32" s="18">
        <v>5167</v>
      </c>
      <c r="K32" s="19">
        <v>7346</v>
      </c>
      <c r="L32" s="77">
        <v>0.12144252745430323</v>
      </c>
      <c r="M32" s="77">
        <v>0.13314748860953771</v>
      </c>
      <c r="N32" s="78">
        <v>0.17611509190781599</v>
      </c>
      <c r="P32" s="95">
        <v>6043</v>
      </c>
      <c r="Q32" s="18">
        <v>6979</v>
      </c>
      <c r="R32" s="19">
        <v>6260</v>
      </c>
      <c r="S32" s="77">
        <v>0.10697684463804014</v>
      </c>
      <c r="T32" s="77">
        <v>0.11595230587085183</v>
      </c>
      <c r="U32" s="78">
        <v>9.7941354093979888E-2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8908</v>
      </c>
      <c r="E33" s="77" t="s">
        <v>160</v>
      </c>
      <c r="F33" s="77" t="s">
        <v>160</v>
      </c>
      <c r="G33" s="78">
        <v>8.4334370061639449E-2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8908</v>
      </c>
      <c r="S33" s="77" t="s">
        <v>160</v>
      </c>
      <c r="T33" s="77" t="s">
        <v>160</v>
      </c>
      <c r="U33" s="78">
        <v>0.13937085978740782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77" t="s">
        <v>160</v>
      </c>
      <c r="F34" s="77" t="s">
        <v>160</v>
      </c>
      <c r="G34" s="7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7" t="s">
        <v>5</v>
      </c>
      <c r="F35" s="77" t="s">
        <v>5</v>
      </c>
      <c r="G35" s="7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9290938</v>
      </c>
      <c r="C37" s="21">
        <v>9899513</v>
      </c>
      <c r="D37" s="22">
        <v>10562716</v>
      </c>
      <c r="E37" s="81">
        <v>100</v>
      </c>
      <c r="F37" s="81">
        <v>100</v>
      </c>
      <c r="G37" s="82">
        <v>100</v>
      </c>
      <c r="I37" s="96">
        <v>3642052</v>
      </c>
      <c r="J37" s="21">
        <v>3880659</v>
      </c>
      <c r="K37" s="22">
        <v>4171136</v>
      </c>
      <c r="L37" s="81">
        <v>100</v>
      </c>
      <c r="M37" s="81">
        <v>100</v>
      </c>
      <c r="N37" s="82">
        <v>100</v>
      </c>
      <c r="P37" s="96">
        <v>5648886</v>
      </c>
      <c r="Q37" s="21">
        <v>6018854</v>
      </c>
      <c r="R37" s="22">
        <v>6391580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112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2011479</v>
      </c>
      <c r="C42" s="18">
        <v>1657210</v>
      </c>
      <c r="D42" s="19">
        <v>1652437</v>
      </c>
      <c r="E42" s="77">
        <v>17.631047867545664</v>
      </c>
      <c r="F42" s="77">
        <v>14.292993560256955</v>
      </c>
      <c r="G42" s="78">
        <v>13.377747258529945</v>
      </c>
      <c r="I42" s="95">
        <v>397437</v>
      </c>
      <c r="J42" s="18">
        <v>407530</v>
      </c>
      <c r="K42" s="19">
        <v>414064</v>
      </c>
      <c r="L42" s="77">
        <v>16.013926870632492</v>
      </c>
      <c r="M42" s="77">
        <v>16.290298532222238</v>
      </c>
      <c r="N42" s="78">
        <v>16.317703074741658</v>
      </c>
      <c r="P42" s="95">
        <v>1614042</v>
      </c>
      <c r="Q42" s="18">
        <v>1249680</v>
      </c>
      <c r="R42" s="19">
        <v>1238373</v>
      </c>
      <c r="S42" s="77">
        <v>18.080632819124109</v>
      </c>
      <c r="T42" s="77">
        <v>13.743486806008519</v>
      </c>
      <c r="U42" s="78">
        <v>12.617638302377127</v>
      </c>
    </row>
    <row r="43" spans="1:21" x14ac:dyDescent="0.2">
      <c r="A43" s="17" t="s">
        <v>158</v>
      </c>
      <c r="B43" s="18">
        <v>445384</v>
      </c>
      <c r="C43" s="18">
        <v>475398</v>
      </c>
      <c r="D43" s="19">
        <v>482372</v>
      </c>
      <c r="E43" s="77">
        <v>3.9038869525552884</v>
      </c>
      <c r="F43" s="77">
        <v>4.1001807571514988</v>
      </c>
      <c r="G43" s="78">
        <v>3.9051719978381061</v>
      </c>
      <c r="I43" s="95">
        <v>103127</v>
      </c>
      <c r="J43" s="18">
        <v>122326</v>
      </c>
      <c r="K43" s="19">
        <v>137749</v>
      </c>
      <c r="L43" s="77">
        <v>4.1552956478327809</v>
      </c>
      <c r="M43" s="77">
        <v>4.8897677674100493</v>
      </c>
      <c r="N43" s="78">
        <v>5.4285020693481885</v>
      </c>
      <c r="P43" s="95">
        <v>342257</v>
      </c>
      <c r="Q43" s="18">
        <v>353072</v>
      </c>
      <c r="R43" s="19">
        <v>344623</v>
      </c>
      <c r="S43" s="77">
        <v>3.8339913997126218</v>
      </c>
      <c r="T43" s="77">
        <v>3.88294633311811</v>
      </c>
      <c r="U43" s="78">
        <v>3.5113236195234494</v>
      </c>
    </row>
    <row r="44" spans="1:21" x14ac:dyDescent="0.2">
      <c r="A44" s="17" t="s">
        <v>82</v>
      </c>
      <c r="B44" s="18">
        <v>2169992</v>
      </c>
      <c r="C44" s="18">
        <v>2405249</v>
      </c>
      <c r="D44" s="19">
        <v>2850301</v>
      </c>
      <c r="E44" s="77">
        <v>19.020448547656304</v>
      </c>
      <c r="F44" s="77">
        <v>20.744630111943859</v>
      </c>
      <c r="G44" s="78">
        <v>23.075376785157413</v>
      </c>
      <c r="I44" s="95">
        <v>401320</v>
      </c>
      <c r="J44" s="18">
        <v>400874</v>
      </c>
      <c r="K44" s="19">
        <v>401686</v>
      </c>
      <c r="L44" s="77">
        <v>16.170384568427778</v>
      </c>
      <c r="M44" s="77">
        <v>16.024236580880075</v>
      </c>
      <c r="N44" s="78">
        <v>15.829902810388436</v>
      </c>
      <c r="P44" s="95">
        <v>1768672</v>
      </c>
      <c r="Q44" s="18">
        <v>2004375</v>
      </c>
      <c r="R44" s="19">
        <v>2448615</v>
      </c>
      <c r="S44" s="77">
        <v>19.812810948826531</v>
      </c>
      <c r="T44" s="77">
        <v>22.043324184425874</v>
      </c>
      <c r="U44" s="78">
        <v>24.948653121293155</v>
      </c>
    </row>
    <row r="45" spans="1:21" x14ac:dyDescent="0.2">
      <c r="A45" s="17" t="s">
        <v>84</v>
      </c>
      <c r="B45" s="18">
        <v>1200599</v>
      </c>
      <c r="C45" s="18">
        <v>1141938</v>
      </c>
      <c r="D45" s="19">
        <v>1165271</v>
      </c>
      <c r="E45" s="77">
        <v>10.523509536379677</v>
      </c>
      <c r="F45" s="77">
        <v>9.8489102046286874</v>
      </c>
      <c r="G45" s="78">
        <v>9.4337641469505016</v>
      </c>
      <c r="I45" s="95">
        <v>209861</v>
      </c>
      <c r="J45" s="18">
        <v>210849</v>
      </c>
      <c r="K45" s="19">
        <v>215578</v>
      </c>
      <c r="L45" s="77">
        <v>8.4559281269680611</v>
      </c>
      <c r="M45" s="77">
        <v>8.4283197684109794</v>
      </c>
      <c r="N45" s="78">
        <v>8.4956378565793127</v>
      </c>
      <c r="P45" s="95">
        <v>990738</v>
      </c>
      <c r="Q45" s="18">
        <v>931089</v>
      </c>
      <c r="R45" s="19">
        <v>949693</v>
      </c>
      <c r="S45" s="77">
        <v>11.098329534146806</v>
      </c>
      <c r="T45" s="77">
        <v>10.239748885090316</v>
      </c>
      <c r="U45" s="78">
        <v>9.676311395919841</v>
      </c>
    </row>
    <row r="46" spans="1:21" x14ac:dyDescent="0.2">
      <c r="A46" s="17" t="s">
        <v>152</v>
      </c>
      <c r="B46" s="18">
        <v>857019</v>
      </c>
      <c r="C46" s="18">
        <v>841091</v>
      </c>
      <c r="D46" s="19">
        <v>832430</v>
      </c>
      <c r="E46" s="77">
        <v>7.5119566311137822</v>
      </c>
      <c r="F46" s="77">
        <v>7.2541851947490557</v>
      </c>
      <c r="G46" s="78">
        <v>6.7391604947226922</v>
      </c>
      <c r="I46" s="95">
        <v>705022</v>
      </c>
      <c r="J46" s="18">
        <v>686036</v>
      </c>
      <c r="K46" s="19">
        <v>674749</v>
      </c>
      <c r="L46" s="77">
        <v>28.407447595938628</v>
      </c>
      <c r="M46" s="77">
        <v>27.423088469196415</v>
      </c>
      <c r="N46" s="78">
        <v>26.590946887386632</v>
      </c>
      <c r="P46" s="95">
        <v>151997</v>
      </c>
      <c r="Q46" s="18">
        <v>155055</v>
      </c>
      <c r="R46" s="19">
        <v>157681</v>
      </c>
      <c r="S46" s="77">
        <v>1.7026830445604308</v>
      </c>
      <c r="T46" s="77">
        <v>1.7052336171705165</v>
      </c>
      <c r="U46" s="78">
        <v>1.6065933488190778</v>
      </c>
    </row>
    <row r="47" spans="1:21" x14ac:dyDescent="0.2">
      <c r="A47" s="17" t="s">
        <v>159</v>
      </c>
      <c r="B47" s="18">
        <v>219680</v>
      </c>
      <c r="C47" s="18">
        <v>289115</v>
      </c>
      <c r="D47" s="19">
        <v>306574</v>
      </c>
      <c r="E47" s="77">
        <v>1.9255426457559</v>
      </c>
      <c r="F47" s="77">
        <v>2.493539643843381</v>
      </c>
      <c r="G47" s="78">
        <v>2.4819521034911221</v>
      </c>
      <c r="I47" s="95">
        <v>219680</v>
      </c>
      <c r="J47" s="18">
        <v>289115</v>
      </c>
      <c r="K47" s="19">
        <v>306574</v>
      </c>
      <c r="L47" s="77">
        <v>8.8515650403473902</v>
      </c>
      <c r="M47" s="77">
        <v>11.556866145175649</v>
      </c>
      <c r="N47" s="78">
        <v>12.081667332672845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35551</v>
      </c>
      <c r="C48" s="18">
        <v>36502</v>
      </c>
      <c r="D48" s="19">
        <v>37928</v>
      </c>
      <c r="E48" s="77">
        <v>0.31161219318676259</v>
      </c>
      <c r="F48" s="77">
        <v>0.31481999923757359</v>
      </c>
      <c r="G48" s="78">
        <v>0.3070563041262836</v>
      </c>
      <c r="I48" s="95">
        <v>35549</v>
      </c>
      <c r="J48" s="18">
        <v>28426</v>
      </c>
      <c r="K48" s="19">
        <v>29624</v>
      </c>
      <c r="L48" s="77">
        <v>1.4323756628701265</v>
      </c>
      <c r="M48" s="77">
        <v>1.1362796016905488</v>
      </c>
      <c r="N48" s="78">
        <v>1.1674418348036701</v>
      </c>
      <c r="P48" s="95">
        <v>2</v>
      </c>
      <c r="Q48" s="18">
        <v>8076</v>
      </c>
      <c r="R48" s="19">
        <v>8304</v>
      </c>
      <c r="S48" s="77">
        <v>2.2404166458027867E-5</v>
      </c>
      <c r="T48" s="77">
        <v>8.881665662035465E-2</v>
      </c>
      <c r="U48" s="78">
        <v>8.4608489092494479E-2</v>
      </c>
    </row>
    <row r="49" spans="1:21" x14ac:dyDescent="0.2">
      <c r="A49" s="17" t="s">
        <v>162</v>
      </c>
      <c r="B49" s="18">
        <v>301197</v>
      </c>
      <c r="C49" s="18">
        <v>307849</v>
      </c>
      <c r="D49" s="19">
        <v>276359</v>
      </c>
      <c r="E49" s="77">
        <v>2.6400567565264921</v>
      </c>
      <c r="F49" s="77">
        <v>2.6551153894386008</v>
      </c>
      <c r="G49" s="78">
        <v>2.2373384610850984</v>
      </c>
      <c r="I49" s="95">
        <v>14966</v>
      </c>
      <c r="J49" s="18">
        <v>12998</v>
      </c>
      <c r="K49" s="19">
        <v>11767</v>
      </c>
      <c r="L49" s="77">
        <v>0.60302495627202768</v>
      </c>
      <c r="M49" s="77">
        <v>0.51957230221535744</v>
      </c>
      <c r="N49" s="78">
        <v>0.46372157946714776</v>
      </c>
      <c r="P49" s="95">
        <v>286231</v>
      </c>
      <c r="Q49" s="18">
        <v>294851</v>
      </c>
      <c r="R49" s="19">
        <v>264592</v>
      </c>
      <c r="S49" s="77">
        <v>3.206383484723887</v>
      </c>
      <c r="T49" s="77">
        <v>3.2426547822149816</v>
      </c>
      <c r="U49" s="78">
        <v>2.6958970792342605</v>
      </c>
    </row>
    <row r="50" spans="1:21" x14ac:dyDescent="0.2">
      <c r="A50" s="17" t="s">
        <v>163</v>
      </c>
      <c r="B50" s="18">
        <v>1047617</v>
      </c>
      <c r="C50" s="18">
        <v>720830</v>
      </c>
      <c r="D50" s="19">
        <v>408236</v>
      </c>
      <c r="E50" s="77">
        <v>9.1825892658360289</v>
      </c>
      <c r="F50" s="77">
        <v>6.2169661950145247</v>
      </c>
      <c r="G50" s="78">
        <v>3.304984111244925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1047617</v>
      </c>
      <c r="Q50" s="18">
        <v>720830</v>
      </c>
      <c r="R50" s="19">
        <v>408236</v>
      </c>
      <c r="S50" s="77">
        <v>11.735492826129891</v>
      </c>
      <c r="T50" s="77">
        <v>7.9274034907937398</v>
      </c>
      <c r="U50" s="78">
        <v>4.1594690695042846</v>
      </c>
    </row>
    <row r="51" spans="1:21" x14ac:dyDescent="0.2">
      <c r="A51" s="17" t="s">
        <v>164</v>
      </c>
      <c r="B51" s="18">
        <v>1109488</v>
      </c>
      <c r="C51" s="18">
        <v>1515273</v>
      </c>
      <c r="D51" s="19">
        <v>1676791</v>
      </c>
      <c r="E51" s="77">
        <v>9.7249019435288684</v>
      </c>
      <c r="F51" s="77">
        <v>13.068824850822308</v>
      </c>
      <c r="G51" s="78">
        <v>13.574911602304768</v>
      </c>
      <c r="I51" s="95">
        <v>13293</v>
      </c>
      <c r="J51" s="18">
        <v>16536</v>
      </c>
      <c r="K51" s="19">
        <v>19407</v>
      </c>
      <c r="L51" s="77">
        <v>0.53561477640812938</v>
      </c>
      <c r="M51" s="77">
        <v>0.6609976603656833</v>
      </c>
      <c r="N51" s="78">
        <v>0.76480366216698703</v>
      </c>
      <c r="P51" s="95">
        <v>1096195</v>
      </c>
      <c r="Q51" s="18">
        <v>1498737</v>
      </c>
      <c r="R51" s="19">
        <v>1657384</v>
      </c>
      <c r="S51" s="77">
        <v>12.279667625228928</v>
      </c>
      <c r="T51" s="77">
        <v>16.482517272563207</v>
      </c>
      <c r="U51" s="78">
        <v>16.886892592253719</v>
      </c>
    </row>
    <row r="52" spans="1:21" x14ac:dyDescent="0.2">
      <c r="A52" s="17" t="s">
        <v>165</v>
      </c>
      <c r="B52" s="18">
        <v>463651</v>
      </c>
      <c r="C52" s="18">
        <v>605175</v>
      </c>
      <c r="D52" s="19">
        <v>1050504</v>
      </c>
      <c r="E52" s="77">
        <v>4.0640011528012057</v>
      </c>
      <c r="F52" s="77">
        <v>5.2194727148813387</v>
      </c>
      <c r="G52" s="78">
        <v>8.5046370942279435</v>
      </c>
      <c r="I52" s="95">
        <v>59005</v>
      </c>
      <c r="J52" s="18">
        <v>0</v>
      </c>
      <c r="K52" s="19">
        <v>0</v>
      </c>
      <c r="L52" s="77">
        <v>2.3774881427790322</v>
      </c>
      <c r="M52" s="77" t="s">
        <v>160</v>
      </c>
      <c r="N52" s="78" t="s">
        <v>160</v>
      </c>
      <c r="P52" s="95">
        <v>404646</v>
      </c>
      <c r="Q52" s="18">
        <v>605175</v>
      </c>
      <c r="R52" s="19">
        <v>1050504</v>
      </c>
      <c r="S52" s="77">
        <v>4.5328781702875718</v>
      </c>
      <c r="T52" s="77">
        <v>6.6554755039899858</v>
      </c>
      <c r="U52" s="78">
        <v>10.703462936611491</v>
      </c>
    </row>
    <row r="53" spans="1:21" x14ac:dyDescent="0.2">
      <c r="A53" s="17" t="s">
        <v>166</v>
      </c>
      <c r="B53" s="18">
        <v>58938</v>
      </c>
      <c r="C53" s="18">
        <v>65262</v>
      </c>
      <c r="D53" s="19">
        <v>69982</v>
      </c>
      <c r="E53" s="77">
        <v>0.51660429923325402</v>
      </c>
      <c r="F53" s="77">
        <v>0.56286731659203681</v>
      </c>
      <c r="G53" s="78">
        <v>0.56655806463208136</v>
      </c>
      <c r="I53" s="95">
        <v>58938</v>
      </c>
      <c r="J53" s="18">
        <v>65262</v>
      </c>
      <c r="K53" s="19">
        <v>69982</v>
      </c>
      <c r="L53" s="77">
        <v>2.3747885121449128</v>
      </c>
      <c r="M53" s="77">
        <v>2.6087342350499045</v>
      </c>
      <c r="N53" s="78">
        <v>2.7578961140707006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24018</v>
      </c>
      <c r="C54" s="18">
        <v>24151</v>
      </c>
      <c r="D54" s="19">
        <v>19691</v>
      </c>
      <c r="E54" s="77">
        <v>0.21052295732777315</v>
      </c>
      <c r="F54" s="77">
        <v>0.20829592355450771</v>
      </c>
      <c r="G54" s="78">
        <v>0.15941377569475457</v>
      </c>
      <c r="I54" s="95">
        <v>21877</v>
      </c>
      <c r="J54" s="18">
        <v>21485</v>
      </c>
      <c r="K54" s="19">
        <v>19691</v>
      </c>
      <c r="L54" s="77">
        <v>0.88148984153168175</v>
      </c>
      <c r="M54" s="77">
        <v>0.85882527412655452</v>
      </c>
      <c r="N54" s="78">
        <v>0.77599571864431094</v>
      </c>
      <c r="P54" s="95">
        <v>2141</v>
      </c>
      <c r="Q54" s="18">
        <v>2666</v>
      </c>
      <c r="R54" s="19">
        <v>0</v>
      </c>
      <c r="S54" s="77">
        <v>2.398366019331883E-2</v>
      </c>
      <c r="T54" s="77">
        <v>2.9319614481162149E-2</v>
      </c>
      <c r="U54" s="78" t="s">
        <v>160</v>
      </c>
    </row>
    <row r="55" spans="1:21" x14ac:dyDescent="0.2">
      <c r="A55" s="17" t="s">
        <v>168</v>
      </c>
      <c r="B55" s="18">
        <v>237902</v>
      </c>
      <c r="C55" s="18">
        <v>266782</v>
      </c>
      <c r="D55" s="19">
        <v>270147</v>
      </c>
      <c r="E55" s="77">
        <v>2.0852624112828666</v>
      </c>
      <c r="F55" s="77">
        <v>2.3009234846473716</v>
      </c>
      <c r="G55" s="78">
        <v>2.187047547743175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237902</v>
      </c>
      <c r="Q55" s="18">
        <v>266782</v>
      </c>
      <c r="R55" s="19">
        <v>270147</v>
      </c>
      <c r="S55" s="77">
        <v>2.6649980043488726</v>
      </c>
      <c r="T55" s="77">
        <v>2.9339630121955738</v>
      </c>
      <c r="U55" s="78">
        <v>2.7524963274169205</v>
      </c>
    </row>
    <row r="56" spans="1:21" x14ac:dyDescent="0.2">
      <c r="A56" s="17" t="s">
        <v>169</v>
      </c>
      <c r="B56" s="18">
        <v>130195</v>
      </c>
      <c r="C56" s="18">
        <v>130783</v>
      </c>
      <c r="D56" s="19">
        <v>134224</v>
      </c>
      <c r="E56" s="77">
        <v>1.1411872940831638</v>
      </c>
      <c r="F56" s="77">
        <v>1.1279684389975231</v>
      </c>
      <c r="G56" s="78">
        <v>1.0866464186101639</v>
      </c>
      <c r="I56" s="95">
        <v>97540</v>
      </c>
      <c r="J56" s="18">
        <v>97130</v>
      </c>
      <c r="K56" s="19">
        <v>99252</v>
      </c>
      <c r="L56" s="77">
        <v>3.9301786873428823</v>
      </c>
      <c r="M56" s="77">
        <v>3.8826017629002672</v>
      </c>
      <c r="N56" s="78">
        <v>3.9113872869272841</v>
      </c>
      <c r="P56" s="95">
        <v>32655</v>
      </c>
      <c r="Q56" s="18">
        <v>33653</v>
      </c>
      <c r="R56" s="19">
        <v>34972</v>
      </c>
      <c r="S56" s="77">
        <v>0.36580402784345001</v>
      </c>
      <c r="T56" s="77">
        <v>0.37010239539930601</v>
      </c>
      <c r="U56" s="78">
        <v>0.35632563590350635</v>
      </c>
    </row>
    <row r="57" spans="1:21" x14ac:dyDescent="0.2">
      <c r="A57" s="17" t="s">
        <v>170</v>
      </c>
      <c r="B57" s="18">
        <v>5154</v>
      </c>
      <c r="C57" s="18">
        <v>0</v>
      </c>
      <c r="D57" s="19">
        <v>0</v>
      </c>
      <c r="E57" s="77">
        <v>4.5175923143781445E-2</v>
      </c>
      <c r="F57" s="77" t="s">
        <v>160</v>
      </c>
      <c r="G57" s="7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5154</v>
      </c>
      <c r="Q57" s="18">
        <v>0</v>
      </c>
      <c r="R57" s="19">
        <v>0</v>
      </c>
      <c r="S57" s="77">
        <v>5.7735536962337811E-2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77" t="s">
        <v>160</v>
      </c>
      <c r="F58" s="77" t="s">
        <v>160</v>
      </c>
      <c r="G58" s="7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172</v>
      </c>
      <c r="B59" s="18">
        <v>119840</v>
      </c>
      <c r="C59" s="18">
        <v>126447</v>
      </c>
      <c r="D59" s="19">
        <v>134705</v>
      </c>
      <c r="E59" s="77">
        <v>1.050423482644697</v>
      </c>
      <c r="F59" s="77">
        <v>1.0905715972712036</v>
      </c>
      <c r="G59" s="78">
        <v>1.090540483213748</v>
      </c>
      <c r="I59" s="95">
        <v>77958</v>
      </c>
      <c r="J59" s="18">
        <v>79387</v>
      </c>
      <c r="K59" s="19">
        <v>80287</v>
      </c>
      <c r="L59" s="77">
        <v>3.1411612682784131</v>
      </c>
      <c r="M59" s="77">
        <v>3.1733563899038764</v>
      </c>
      <c r="N59" s="78">
        <v>3.1640022478693712</v>
      </c>
      <c r="P59" s="95">
        <v>41882</v>
      </c>
      <c r="Q59" s="18">
        <v>47060</v>
      </c>
      <c r="R59" s="19">
        <v>54418</v>
      </c>
      <c r="S59" s="77">
        <v>0.46916564979756153</v>
      </c>
      <c r="T59" s="77">
        <v>0.51754728337715328</v>
      </c>
      <c r="U59" s="78">
        <v>0.5544586656352799</v>
      </c>
    </row>
    <row r="60" spans="1:21" x14ac:dyDescent="0.2">
      <c r="A60" s="17" t="s">
        <v>173</v>
      </c>
      <c r="B60" s="18">
        <v>756387</v>
      </c>
      <c r="C60" s="18">
        <v>781690</v>
      </c>
      <c r="D60" s="19">
        <v>783495</v>
      </c>
      <c r="E60" s="77">
        <v>6.6298954169490525</v>
      </c>
      <c r="F60" s="77">
        <v>6.7418674375107921</v>
      </c>
      <c r="G60" s="78">
        <v>6.3429940677447423</v>
      </c>
      <c r="I60" s="95">
        <v>2389</v>
      </c>
      <c r="J60" s="18">
        <v>2356</v>
      </c>
      <c r="K60" s="19">
        <v>2493</v>
      </c>
      <c r="L60" s="77">
        <v>9.6259963953887084E-2</v>
      </c>
      <c r="M60" s="77">
        <v>9.4176976767147424E-2</v>
      </c>
      <c r="N60" s="78">
        <v>9.8245763373128181E-2</v>
      </c>
      <c r="P60" s="95">
        <v>753998</v>
      </c>
      <c r="Q60" s="18">
        <v>779334</v>
      </c>
      <c r="R60" s="19">
        <v>781002</v>
      </c>
      <c r="S60" s="77">
        <v>8.4463483505100481</v>
      </c>
      <c r="T60" s="77">
        <v>8.5708073638642244</v>
      </c>
      <c r="U60" s="78">
        <v>7.9575384390915671</v>
      </c>
    </row>
    <row r="61" spans="1:21" x14ac:dyDescent="0.2">
      <c r="A61" s="17" t="s">
        <v>174</v>
      </c>
      <c r="B61" s="18">
        <v>134054</v>
      </c>
      <c r="C61" s="18">
        <v>154533</v>
      </c>
      <c r="D61" s="19">
        <v>159978</v>
      </c>
      <c r="E61" s="77">
        <v>1.1750122625371513</v>
      </c>
      <c r="F61" s="77">
        <v>1.3328058446709758</v>
      </c>
      <c r="G61" s="78">
        <v>1.2951448381542554</v>
      </c>
      <c r="I61" s="95">
        <v>40105</v>
      </c>
      <c r="J61" s="18">
        <v>39978</v>
      </c>
      <c r="K61" s="19">
        <v>40184</v>
      </c>
      <c r="L61" s="77">
        <v>1.6159505459902226</v>
      </c>
      <c r="M61" s="77">
        <v>1.59805058454882</v>
      </c>
      <c r="N61" s="78">
        <v>1.5835971742421913</v>
      </c>
      <c r="P61" s="95">
        <v>93949</v>
      </c>
      <c r="Q61" s="18">
        <v>114555</v>
      </c>
      <c r="R61" s="19">
        <v>119794</v>
      </c>
      <c r="S61" s="77">
        <v>1.0524245172826301</v>
      </c>
      <c r="T61" s="77">
        <v>1.2598306214889459</v>
      </c>
      <c r="U61" s="78">
        <v>1.2205671173345718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77" t="s">
        <v>160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77" t="s">
        <v>160</v>
      </c>
      <c r="F63" s="77" t="s">
        <v>160</v>
      </c>
      <c r="G63" s="7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177</v>
      </c>
      <c r="B64" s="18">
        <v>195</v>
      </c>
      <c r="C64" s="18">
        <v>0</v>
      </c>
      <c r="D64" s="19">
        <v>0</v>
      </c>
      <c r="E64" s="77">
        <v>1.7092171154515681E-3</v>
      </c>
      <c r="F64" s="77" t="s">
        <v>160</v>
      </c>
      <c r="G64" s="7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195</v>
      </c>
      <c r="Q64" s="18">
        <v>0</v>
      </c>
      <c r="R64" s="19">
        <v>0</v>
      </c>
      <c r="S64" s="77">
        <v>2.1844062296577172E-3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23261</v>
      </c>
      <c r="C65" s="18">
        <v>2314</v>
      </c>
      <c r="D65" s="19">
        <v>0</v>
      </c>
      <c r="E65" s="77">
        <v>0.20388768883343039</v>
      </c>
      <c r="F65" s="77">
        <v>1.9957631862247145E-2</v>
      </c>
      <c r="G65" s="7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23261</v>
      </c>
      <c r="Q65" s="18">
        <v>2314</v>
      </c>
      <c r="R65" s="19">
        <v>0</v>
      </c>
      <c r="S65" s="77">
        <v>0.26057165799009308</v>
      </c>
      <c r="T65" s="77">
        <v>2.5448457580423561E-2</v>
      </c>
      <c r="U65" s="78" t="s">
        <v>160</v>
      </c>
    </row>
    <row r="66" spans="1:21" x14ac:dyDescent="0.2">
      <c r="A66" s="17" t="s">
        <v>179</v>
      </c>
      <c r="B66" s="18">
        <v>47164</v>
      </c>
      <c r="C66" s="18">
        <v>39024</v>
      </c>
      <c r="D66" s="19">
        <v>24464</v>
      </c>
      <c r="E66" s="77">
        <v>0.41340264632388596</v>
      </c>
      <c r="F66" s="77">
        <v>0.33657157553687667</v>
      </c>
      <c r="G66" s="78">
        <v>0.19805487829955185</v>
      </c>
      <c r="I66" s="95">
        <v>20032</v>
      </c>
      <c r="J66" s="18">
        <v>17399</v>
      </c>
      <c r="K66" s="19">
        <v>8877</v>
      </c>
      <c r="L66" s="77">
        <v>0.80714926660705988</v>
      </c>
      <c r="M66" s="77">
        <v>0.69549457503038969</v>
      </c>
      <c r="N66" s="78">
        <v>0.349830582215507</v>
      </c>
      <c r="P66" s="95">
        <v>27132</v>
      </c>
      <c r="Q66" s="18">
        <v>21625</v>
      </c>
      <c r="R66" s="19">
        <v>15587</v>
      </c>
      <c r="S66" s="77">
        <v>0.30393492216960605</v>
      </c>
      <c r="T66" s="77">
        <v>0.23782320448429536</v>
      </c>
      <c r="U66" s="78">
        <v>0.15881412806896814</v>
      </c>
    </row>
    <row r="67" spans="1:21" x14ac:dyDescent="0.2">
      <c r="A67" s="17" t="s">
        <v>180</v>
      </c>
      <c r="B67" s="18">
        <v>9967</v>
      </c>
      <c r="C67" s="18">
        <v>7946</v>
      </c>
      <c r="D67" s="19">
        <v>9055</v>
      </c>
      <c r="E67" s="77">
        <v>8.7362907639516818E-2</v>
      </c>
      <c r="F67" s="77">
        <v>6.8532127388684458E-2</v>
      </c>
      <c r="G67" s="78">
        <v>7.3307182921944158E-2</v>
      </c>
      <c r="I67" s="95">
        <v>3722</v>
      </c>
      <c r="J67" s="18">
        <v>3986</v>
      </c>
      <c r="K67" s="19">
        <v>5550</v>
      </c>
      <c r="L67" s="77">
        <v>0.14997052567449465</v>
      </c>
      <c r="M67" s="77">
        <v>0.15933337410604823</v>
      </c>
      <c r="N67" s="78">
        <v>0.21871800510263195</v>
      </c>
      <c r="P67" s="95">
        <v>6245</v>
      </c>
      <c r="Q67" s="18">
        <v>3960</v>
      </c>
      <c r="R67" s="19">
        <v>3505</v>
      </c>
      <c r="S67" s="77">
        <v>6.9957009765192008E-2</v>
      </c>
      <c r="T67" s="77">
        <v>4.3550515133309119E-2</v>
      </c>
      <c r="U67" s="78">
        <v>3.5712036882128269E-2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7188</v>
      </c>
      <c r="E68" s="77" t="s">
        <v>160</v>
      </c>
      <c r="F68" s="77" t="s">
        <v>160</v>
      </c>
      <c r="G68" s="78">
        <v>5.8192383306784612E-2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7188</v>
      </c>
      <c r="S68" s="77" t="s">
        <v>160</v>
      </c>
      <c r="T68" s="77" t="s">
        <v>160</v>
      </c>
      <c r="U68" s="78">
        <v>7.3237695038156345E-2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77" t="s">
        <v>160</v>
      </c>
      <c r="F69" s="77" t="s">
        <v>160</v>
      </c>
      <c r="G69" s="7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77" t="s">
        <v>5</v>
      </c>
      <c r="F70" s="77" t="s">
        <v>5</v>
      </c>
      <c r="G70" s="7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11408732</v>
      </c>
      <c r="C72" s="21">
        <v>11594562</v>
      </c>
      <c r="D72" s="22">
        <v>12352132</v>
      </c>
      <c r="E72" s="81">
        <v>100</v>
      </c>
      <c r="F72" s="81">
        <v>100</v>
      </c>
      <c r="G72" s="82">
        <v>100</v>
      </c>
      <c r="I72" s="96">
        <v>2481821</v>
      </c>
      <c r="J72" s="21">
        <v>2501673</v>
      </c>
      <c r="K72" s="22">
        <v>2537514</v>
      </c>
      <c r="L72" s="81">
        <v>100</v>
      </c>
      <c r="M72" s="81">
        <v>100</v>
      </c>
      <c r="N72" s="82">
        <v>100</v>
      </c>
      <c r="P72" s="96">
        <v>8926911</v>
      </c>
      <c r="Q72" s="21">
        <v>9092889</v>
      </c>
      <c r="R72" s="22">
        <v>9814618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">
      <c r="A74" s="26" t="s">
        <v>155</v>
      </c>
      <c r="F74" s="25"/>
      <c r="G74" s="25"/>
      <c r="H74" s="93"/>
      <c r="I74" s="25"/>
      <c r="J74" s="25"/>
      <c r="K74" s="25"/>
      <c r="L74" s="25"/>
      <c r="M74" s="25"/>
      <c r="N74" s="25"/>
      <c r="O74" s="93"/>
      <c r="P74" s="25"/>
      <c r="T74" s="25"/>
      <c r="U74" s="186">
        <v>11</v>
      </c>
    </row>
    <row r="75" spans="1:21" ht="12.75" customHeight="1" x14ac:dyDescent="0.2">
      <c r="A75" s="26" t="s">
        <v>156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7"/>
    </row>
    <row r="80" spans="1:21" ht="12.75" customHeight="1" x14ac:dyDescent="0.2"/>
    <row r="81" ht="12.75" customHeight="1" x14ac:dyDescent="0.2"/>
  </sheetData>
  <mergeCells count="7">
    <mergeCell ref="U74:U75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1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297364</v>
      </c>
      <c r="C7" s="18">
        <v>269842</v>
      </c>
      <c r="D7" s="19">
        <v>277416</v>
      </c>
      <c r="E7" s="27">
        <v>26.550973504742075</v>
      </c>
      <c r="F7" s="27">
        <v>23.129704186442002</v>
      </c>
      <c r="G7" s="28">
        <v>22.956956947016678</v>
      </c>
      <c r="I7" s="95">
        <v>192750</v>
      </c>
      <c r="J7" s="18">
        <v>199188</v>
      </c>
      <c r="K7" s="19">
        <v>203774</v>
      </c>
      <c r="L7" s="77">
        <v>24.181164911153822</v>
      </c>
      <c r="M7" s="77">
        <v>23.902110640319961</v>
      </c>
      <c r="N7" s="78">
        <v>23.555155341680027</v>
      </c>
      <c r="P7" s="95">
        <v>104614</v>
      </c>
      <c r="Q7" s="18">
        <v>70654</v>
      </c>
      <c r="R7" s="19">
        <v>73642</v>
      </c>
      <c r="S7" s="77">
        <v>32.401677476104638</v>
      </c>
      <c r="T7" s="77">
        <v>21.198447035385751</v>
      </c>
      <c r="U7" s="78">
        <v>21.449646836088256</v>
      </c>
    </row>
    <row r="8" spans="1:21" x14ac:dyDescent="0.2">
      <c r="A8" s="17" t="s">
        <v>158</v>
      </c>
      <c r="B8" s="18">
        <v>16702</v>
      </c>
      <c r="C8" s="18">
        <v>17605</v>
      </c>
      <c r="D8" s="19">
        <v>22952</v>
      </c>
      <c r="E8" s="27">
        <v>1.4912846191072293</v>
      </c>
      <c r="F8" s="27">
        <v>1.5090254378573811</v>
      </c>
      <c r="G8" s="28">
        <v>1.8993427770854125</v>
      </c>
      <c r="I8" s="95">
        <v>9033</v>
      </c>
      <c r="J8" s="18">
        <v>16259</v>
      </c>
      <c r="K8" s="19">
        <v>21592</v>
      </c>
      <c r="L8" s="77">
        <v>1.1332215960697922</v>
      </c>
      <c r="M8" s="77">
        <v>1.9510433203855768</v>
      </c>
      <c r="N8" s="78">
        <v>2.4959166239930273</v>
      </c>
      <c r="P8" s="95">
        <v>7669</v>
      </c>
      <c r="Q8" s="18">
        <v>1346</v>
      </c>
      <c r="R8" s="19">
        <v>1360</v>
      </c>
      <c r="S8" s="77">
        <v>2.3752888195102613</v>
      </c>
      <c r="T8" s="77">
        <v>0.40384280733757777</v>
      </c>
      <c r="U8" s="78">
        <v>0.39612611956600891</v>
      </c>
    </row>
    <row r="9" spans="1:21" x14ac:dyDescent="0.2">
      <c r="A9" s="17" t="s">
        <v>82</v>
      </c>
      <c r="B9" s="18">
        <v>191382</v>
      </c>
      <c r="C9" s="18">
        <v>242858</v>
      </c>
      <c r="D9" s="19">
        <v>248072</v>
      </c>
      <c r="E9" s="27">
        <v>17.088075258889937</v>
      </c>
      <c r="F9" s="27">
        <v>20.816750910943927</v>
      </c>
      <c r="G9" s="28">
        <v>20.528658129885521</v>
      </c>
      <c r="I9" s="95">
        <v>125714</v>
      </c>
      <c r="J9" s="18">
        <v>133206</v>
      </c>
      <c r="K9" s="19">
        <v>137734</v>
      </c>
      <c r="L9" s="77">
        <v>15.771263116164937</v>
      </c>
      <c r="M9" s="77">
        <v>15.984419492913533</v>
      </c>
      <c r="N9" s="78">
        <v>15.921294011164118</v>
      </c>
      <c r="P9" s="95">
        <v>65668</v>
      </c>
      <c r="Q9" s="18">
        <v>109652</v>
      </c>
      <c r="R9" s="19">
        <v>110338</v>
      </c>
      <c r="S9" s="77">
        <v>20.339088042717414</v>
      </c>
      <c r="T9" s="77">
        <v>32.899087303254142</v>
      </c>
      <c r="U9" s="78">
        <v>32.138061603436974</v>
      </c>
    </row>
    <row r="10" spans="1:21" x14ac:dyDescent="0.2">
      <c r="A10" s="17" t="s">
        <v>84</v>
      </c>
      <c r="B10" s="18">
        <v>181073</v>
      </c>
      <c r="C10" s="18">
        <v>196995</v>
      </c>
      <c r="D10" s="19">
        <v>216548</v>
      </c>
      <c r="E10" s="27">
        <v>16.167607462316088</v>
      </c>
      <c r="F10" s="27">
        <v>16.885570356757441</v>
      </c>
      <c r="G10" s="28">
        <v>17.919958160173053</v>
      </c>
      <c r="I10" s="95">
        <v>113706</v>
      </c>
      <c r="J10" s="18">
        <v>128972</v>
      </c>
      <c r="K10" s="19">
        <v>142334</v>
      </c>
      <c r="L10" s="77">
        <v>14.264817314592252</v>
      </c>
      <c r="M10" s="77">
        <v>15.476349044637962</v>
      </c>
      <c r="N10" s="78">
        <v>16.453028749510167</v>
      </c>
      <c r="P10" s="95">
        <v>67367</v>
      </c>
      <c r="Q10" s="18">
        <v>68023</v>
      </c>
      <c r="R10" s="19">
        <v>74214</v>
      </c>
      <c r="S10" s="77">
        <v>20.865312544523114</v>
      </c>
      <c r="T10" s="77">
        <v>20.409063360716235</v>
      </c>
      <c r="U10" s="78">
        <v>21.616252821670429</v>
      </c>
    </row>
    <row r="11" spans="1:21" x14ac:dyDescent="0.2">
      <c r="A11" s="17" t="s">
        <v>152</v>
      </c>
      <c r="B11" s="18">
        <v>178388</v>
      </c>
      <c r="C11" s="18">
        <v>177178</v>
      </c>
      <c r="D11" s="19">
        <v>173278</v>
      </c>
      <c r="E11" s="27">
        <v>15.927869754119293</v>
      </c>
      <c r="F11" s="27">
        <v>15.186941722731898</v>
      </c>
      <c r="G11" s="28">
        <v>14.339243539900929</v>
      </c>
      <c r="I11" s="95">
        <v>178388</v>
      </c>
      <c r="J11" s="18">
        <v>177178</v>
      </c>
      <c r="K11" s="19">
        <v>173278</v>
      </c>
      <c r="L11" s="77">
        <v>22.379401536554646</v>
      </c>
      <c r="M11" s="77">
        <v>21.260960293946475</v>
      </c>
      <c r="N11" s="78">
        <v>20.029985215462382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70756</v>
      </c>
      <c r="C12" s="18">
        <v>76559</v>
      </c>
      <c r="D12" s="19">
        <v>85568</v>
      </c>
      <c r="E12" s="27">
        <v>6.3176466596545993</v>
      </c>
      <c r="F12" s="27">
        <v>6.562310621807625</v>
      </c>
      <c r="G12" s="28">
        <v>7.0809934972832247</v>
      </c>
      <c r="I12" s="95">
        <v>70756</v>
      </c>
      <c r="J12" s="18">
        <v>76559</v>
      </c>
      <c r="K12" s="19">
        <v>85568</v>
      </c>
      <c r="L12" s="77">
        <v>8.8765888687605692</v>
      </c>
      <c r="M12" s="77">
        <v>9.1869072861430201</v>
      </c>
      <c r="N12" s="78">
        <v>9.8911908893032319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12602</v>
      </c>
      <c r="C13" s="18">
        <v>7662</v>
      </c>
      <c r="D13" s="19">
        <v>7872</v>
      </c>
      <c r="E13" s="27">
        <v>1.1252046922517844</v>
      </c>
      <c r="F13" s="27">
        <v>0.65675392813764577</v>
      </c>
      <c r="G13" s="28">
        <v>0.65143021702755177</v>
      </c>
      <c r="I13" s="95">
        <v>12602</v>
      </c>
      <c r="J13" s="18">
        <v>7662</v>
      </c>
      <c r="K13" s="19">
        <v>7872</v>
      </c>
      <c r="L13" s="77">
        <v>1.580965189158809</v>
      </c>
      <c r="M13" s="77">
        <v>0.91942271485296079</v>
      </c>
      <c r="N13" s="78">
        <v>0.90995996962176318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19596</v>
      </c>
      <c r="C14" s="18">
        <v>19379</v>
      </c>
      <c r="D14" s="19">
        <v>20943</v>
      </c>
      <c r="E14" s="27">
        <v>1.7496834747949506</v>
      </c>
      <c r="F14" s="27">
        <v>1.6610851440067134</v>
      </c>
      <c r="G14" s="28">
        <v>1.7330923571148393</v>
      </c>
      <c r="I14" s="95">
        <v>7524</v>
      </c>
      <c r="J14" s="18">
        <v>7090</v>
      </c>
      <c r="K14" s="19">
        <v>6833</v>
      </c>
      <c r="L14" s="77">
        <v>0.94391224275756858</v>
      </c>
      <c r="M14" s="77">
        <v>0.85078400526070108</v>
      </c>
      <c r="N14" s="78">
        <v>0.7898572754605574</v>
      </c>
      <c r="P14" s="95">
        <v>12072</v>
      </c>
      <c r="Q14" s="18">
        <v>12289</v>
      </c>
      <c r="R14" s="19">
        <v>14110</v>
      </c>
      <c r="S14" s="77">
        <v>3.7390124695694187</v>
      </c>
      <c r="T14" s="77">
        <v>3.6870908316281525</v>
      </c>
      <c r="U14" s="78">
        <v>4.1098084904973424</v>
      </c>
    </row>
    <row r="15" spans="1:21" x14ac:dyDescent="0.2">
      <c r="A15" s="17" t="s">
        <v>163</v>
      </c>
      <c r="B15" s="18">
        <v>17290</v>
      </c>
      <c r="C15" s="18">
        <v>13287</v>
      </c>
      <c r="D15" s="19">
        <v>10983</v>
      </c>
      <c r="E15" s="27">
        <v>1.5437858378855223</v>
      </c>
      <c r="F15" s="27">
        <v>1.1389049129685329</v>
      </c>
      <c r="G15" s="28">
        <v>0.90887424715619924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17290</v>
      </c>
      <c r="Q15" s="18">
        <v>13287</v>
      </c>
      <c r="R15" s="19">
        <v>10983</v>
      </c>
      <c r="S15" s="77">
        <v>5.3551628229668031</v>
      </c>
      <c r="T15" s="77">
        <v>3.9865225713925678</v>
      </c>
      <c r="U15" s="78">
        <v>3.1990096847010849</v>
      </c>
    </row>
    <row r="16" spans="1:21" x14ac:dyDescent="0.2">
      <c r="A16" s="17" t="s">
        <v>164</v>
      </c>
      <c r="B16" s="18">
        <v>10597</v>
      </c>
      <c r="C16" s="18">
        <v>12371</v>
      </c>
      <c r="D16" s="19">
        <v>13641</v>
      </c>
      <c r="E16" s="27">
        <v>0.94618267924076804</v>
      </c>
      <c r="F16" s="27">
        <v>1.0603893037054053</v>
      </c>
      <c r="G16" s="28">
        <v>1.1288312487897401</v>
      </c>
      <c r="I16" s="95">
        <v>5061</v>
      </c>
      <c r="J16" s="18">
        <v>5679</v>
      </c>
      <c r="K16" s="19">
        <v>6229</v>
      </c>
      <c r="L16" s="77">
        <v>0.63492023665550967</v>
      </c>
      <c r="M16" s="77">
        <v>0.68146718841685772</v>
      </c>
      <c r="N16" s="78">
        <v>0.72003819242555422</v>
      </c>
      <c r="P16" s="95">
        <v>5536</v>
      </c>
      <c r="Q16" s="18">
        <v>6692</v>
      </c>
      <c r="R16" s="19">
        <v>7412</v>
      </c>
      <c r="S16" s="77">
        <v>1.7146432266017482</v>
      </c>
      <c r="T16" s="77">
        <v>2.0078128281597851</v>
      </c>
      <c r="U16" s="78">
        <v>2.1588873516347484</v>
      </c>
    </row>
    <row r="17" spans="1:21" x14ac:dyDescent="0.2">
      <c r="A17" s="17" t="s">
        <v>165</v>
      </c>
      <c r="B17" s="18">
        <v>13239</v>
      </c>
      <c r="C17" s="18">
        <v>20539</v>
      </c>
      <c r="D17" s="19">
        <v>21150</v>
      </c>
      <c r="E17" s="27">
        <v>1.1820810125949353</v>
      </c>
      <c r="F17" s="27">
        <v>1.7605153915451717</v>
      </c>
      <c r="G17" s="28">
        <v>1.7502221913278353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13239</v>
      </c>
      <c r="Q17" s="18">
        <v>20539</v>
      </c>
      <c r="R17" s="19">
        <v>21150</v>
      </c>
      <c r="S17" s="77">
        <v>4.1004627306684505</v>
      </c>
      <c r="T17" s="77">
        <v>6.1623532094402007</v>
      </c>
      <c r="U17" s="78">
        <v>6.1603436976625643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690</v>
      </c>
      <c r="C19" s="18">
        <v>610</v>
      </c>
      <c r="D19" s="19">
        <v>544</v>
      </c>
      <c r="E19" s="27">
        <v>6.1608573056160229E-2</v>
      </c>
      <c r="F19" s="27">
        <v>5.2286595688327317E-2</v>
      </c>
      <c r="G19" s="28">
        <v>4.5017535323042195E-2</v>
      </c>
      <c r="I19" s="95">
        <v>690</v>
      </c>
      <c r="J19" s="18">
        <v>610</v>
      </c>
      <c r="K19" s="19">
        <v>544</v>
      </c>
      <c r="L19" s="77">
        <v>8.6562924973780209E-2</v>
      </c>
      <c r="M19" s="77">
        <v>7.3198623865871323E-2</v>
      </c>
      <c r="N19" s="78">
        <v>6.2883412534837299E-2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7226</v>
      </c>
      <c r="C20" s="18">
        <v>7433</v>
      </c>
      <c r="D20" s="19">
        <v>7501</v>
      </c>
      <c r="E20" s="27">
        <v>0.64519354913596205</v>
      </c>
      <c r="F20" s="27">
        <v>0.63712502582186381</v>
      </c>
      <c r="G20" s="28">
        <v>0.62072891995981527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7226</v>
      </c>
      <c r="Q20" s="18">
        <v>7433</v>
      </c>
      <c r="R20" s="19">
        <v>7501</v>
      </c>
      <c r="S20" s="77">
        <v>2.2380801942601574</v>
      </c>
      <c r="T20" s="77">
        <v>2.2301363944578125</v>
      </c>
      <c r="U20" s="78">
        <v>2.1848103109298771</v>
      </c>
    </row>
    <row r="21" spans="1:21" x14ac:dyDescent="0.2">
      <c r="A21" s="17" t="s">
        <v>169</v>
      </c>
      <c r="B21" s="18">
        <v>28997</v>
      </c>
      <c r="C21" s="18">
        <v>29266</v>
      </c>
      <c r="D21" s="19">
        <v>29111</v>
      </c>
      <c r="E21" s="27">
        <v>2.5890779607383743</v>
      </c>
      <c r="F21" s="27">
        <v>2.5085565728107988</v>
      </c>
      <c r="G21" s="28">
        <v>2.4090174095387522</v>
      </c>
      <c r="I21" s="95">
        <v>22960</v>
      </c>
      <c r="J21" s="18">
        <v>22803</v>
      </c>
      <c r="K21" s="19">
        <v>22639</v>
      </c>
      <c r="L21" s="77">
        <v>2.8804126918811503</v>
      </c>
      <c r="M21" s="77">
        <v>2.7363085573991208</v>
      </c>
      <c r="N21" s="78">
        <v>2.616944074220922</v>
      </c>
      <c r="P21" s="95">
        <v>6037</v>
      </c>
      <c r="Q21" s="18">
        <v>6463</v>
      </c>
      <c r="R21" s="19">
        <v>6472</v>
      </c>
      <c r="S21" s="77">
        <v>1.8698159608010754</v>
      </c>
      <c r="T21" s="77">
        <v>1.9391055451877899</v>
      </c>
      <c r="U21" s="78">
        <v>1.8850942984053012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16206</v>
      </c>
      <c r="C24" s="18">
        <v>16747</v>
      </c>
      <c r="D24" s="19">
        <v>17010</v>
      </c>
      <c r="E24" s="27">
        <v>1.4469978767364242</v>
      </c>
      <c r="F24" s="27">
        <v>1.4354813409711764</v>
      </c>
      <c r="G24" s="28">
        <v>1.4076255070679184</v>
      </c>
      <c r="I24" s="95">
        <v>15283</v>
      </c>
      <c r="J24" s="18">
        <v>15860</v>
      </c>
      <c r="K24" s="19">
        <v>16170</v>
      </c>
      <c r="L24" s="77">
        <v>1.9173060614120043</v>
      </c>
      <c r="M24" s="77">
        <v>1.9031642205126544</v>
      </c>
      <c r="N24" s="78">
        <v>1.8691631997947042</v>
      </c>
      <c r="P24" s="95">
        <v>923</v>
      </c>
      <c r="Q24" s="18">
        <v>887</v>
      </c>
      <c r="R24" s="19">
        <v>840</v>
      </c>
      <c r="S24" s="77">
        <v>0.28587711310574665</v>
      </c>
      <c r="T24" s="77">
        <v>0.26612820959021655</v>
      </c>
      <c r="U24" s="78">
        <v>0.24466613267312312</v>
      </c>
    </row>
    <row r="25" spans="1:21" x14ac:dyDescent="0.2">
      <c r="A25" s="17" t="s">
        <v>173</v>
      </c>
      <c r="B25" s="18">
        <v>6741</v>
      </c>
      <c r="C25" s="18">
        <v>7082</v>
      </c>
      <c r="D25" s="19">
        <v>5205</v>
      </c>
      <c r="E25" s="27">
        <v>0.60188897242257411</v>
      </c>
      <c r="F25" s="27">
        <v>0.60703880436841651</v>
      </c>
      <c r="G25" s="28">
        <v>0.43072843999344596</v>
      </c>
      <c r="I25" s="95">
        <v>793</v>
      </c>
      <c r="J25" s="18">
        <v>777</v>
      </c>
      <c r="K25" s="19">
        <v>848</v>
      </c>
      <c r="L25" s="77">
        <v>9.9484636962619874E-2</v>
      </c>
      <c r="M25" s="77">
        <v>9.3238247120954132E-2</v>
      </c>
      <c r="N25" s="78">
        <v>9.8024143069011083E-2</v>
      </c>
      <c r="P25" s="95">
        <v>5948</v>
      </c>
      <c r="Q25" s="18">
        <v>6305</v>
      </c>
      <c r="R25" s="19">
        <v>4357</v>
      </c>
      <c r="S25" s="77">
        <v>1.8422503453445083</v>
      </c>
      <c r="T25" s="77">
        <v>1.8917005202551471</v>
      </c>
      <c r="U25" s="78">
        <v>1.2690599286390447</v>
      </c>
    </row>
    <row r="26" spans="1:21" x14ac:dyDescent="0.2">
      <c r="A26" s="17" t="s">
        <v>174</v>
      </c>
      <c r="B26" s="18">
        <v>34584</v>
      </c>
      <c r="C26" s="18">
        <v>38045</v>
      </c>
      <c r="D26" s="19">
        <v>40391</v>
      </c>
      <c r="E26" s="27">
        <v>3.0879288269191965</v>
      </c>
      <c r="F26" s="27">
        <v>3.261054972069529</v>
      </c>
      <c r="G26" s="28">
        <v>3.3424692449135978</v>
      </c>
      <c r="I26" s="95">
        <v>28873</v>
      </c>
      <c r="J26" s="18">
        <v>29514</v>
      </c>
      <c r="K26" s="19">
        <v>31320</v>
      </c>
      <c r="L26" s="77">
        <v>3.6222193228521102</v>
      </c>
      <c r="M26" s="77">
        <v>3.5416134176677478</v>
      </c>
      <c r="N26" s="78">
        <v>3.6204200010865883</v>
      </c>
      <c r="P26" s="95">
        <v>5711</v>
      </c>
      <c r="Q26" s="18">
        <v>8531</v>
      </c>
      <c r="R26" s="19">
        <v>9071</v>
      </c>
      <c r="S26" s="77">
        <v>1.7688452794657845</v>
      </c>
      <c r="T26" s="77">
        <v>2.5595713145593435</v>
      </c>
      <c r="U26" s="78">
        <v>2.6421029636641666</v>
      </c>
    </row>
    <row r="27" spans="1:21" x14ac:dyDescent="0.2">
      <c r="A27" s="17" t="s">
        <v>175</v>
      </c>
      <c r="B27" s="18">
        <v>376</v>
      </c>
      <c r="C27" s="18">
        <v>420</v>
      </c>
      <c r="D27" s="19">
        <v>588</v>
      </c>
      <c r="E27" s="27">
        <v>3.3572207926255433E-2</v>
      </c>
      <c r="F27" s="27">
        <v>3.6000606867372907E-2</v>
      </c>
      <c r="G27" s="28">
        <v>4.865865950358237E-2</v>
      </c>
      <c r="I27" s="95">
        <v>314</v>
      </c>
      <c r="J27" s="18">
        <v>364</v>
      </c>
      <c r="K27" s="19">
        <v>492</v>
      </c>
      <c r="L27" s="77">
        <v>3.9392403538792739E-2</v>
      </c>
      <c r="M27" s="77">
        <v>4.3679178831437966E-2</v>
      </c>
      <c r="N27" s="78">
        <v>5.6872498101360199E-2</v>
      </c>
      <c r="P27" s="95">
        <v>62</v>
      </c>
      <c r="Q27" s="18">
        <v>56</v>
      </c>
      <c r="R27" s="19">
        <v>96</v>
      </c>
      <c r="S27" s="77">
        <v>1.9203013014687208E-2</v>
      </c>
      <c r="T27" s="77">
        <v>1.680178098878481E-2</v>
      </c>
      <c r="U27" s="78">
        <v>2.7961843734071214E-2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20</v>
      </c>
      <c r="C29" s="18">
        <v>0</v>
      </c>
      <c r="D29" s="19">
        <v>0</v>
      </c>
      <c r="E29" s="27">
        <v>1.7857557407582676E-3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20</v>
      </c>
      <c r="Q29" s="18">
        <v>0</v>
      </c>
      <c r="R29" s="19">
        <v>0</v>
      </c>
      <c r="S29" s="77">
        <v>6.1945203273184538E-3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1740</v>
      </c>
      <c r="C30" s="18">
        <v>141</v>
      </c>
      <c r="D30" s="19">
        <v>0</v>
      </c>
      <c r="E30" s="27">
        <v>0.15536074944596928</v>
      </c>
      <c r="F30" s="27">
        <v>1.2085918019760904E-2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1740</v>
      </c>
      <c r="Q30" s="18">
        <v>141</v>
      </c>
      <c r="R30" s="19">
        <v>0</v>
      </c>
      <c r="S30" s="77">
        <v>0.53892326847670546</v>
      </c>
      <c r="T30" s="77">
        <v>4.2304484275333183E-2</v>
      </c>
      <c r="U30" s="78" t="s">
        <v>160</v>
      </c>
    </row>
    <row r="31" spans="1:21" x14ac:dyDescent="0.2">
      <c r="A31" s="17" t="s">
        <v>179</v>
      </c>
      <c r="B31" s="18">
        <v>11191</v>
      </c>
      <c r="C31" s="18">
        <v>9209</v>
      </c>
      <c r="D31" s="19">
        <v>4472</v>
      </c>
      <c r="E31" s="27">
        <v>0.99921962474128867</v>
      </c>
      <c r="F31" s="27">
        <v>0.78935616343246928</v>
      </c>
      <c r="G31" s="28">
        <v>0.37007062125853801</v>
      </c>
      <c r="I31" s="95">
        <v>10298</v>
      </c>
      <c r="J31" s="18">
        <v>9011</v>
      </c>
      <c r="K31" s="19">
        <v>4363</v>
      </c>
      <c r="L31" s="77">
        <v>1.2919202918550561</v>
      </c>
      <c r="M31" s="77">
        <v>1.0812996715661745</v>
      </c>
      <c r="N31" s="78">
        <v>0.50433883987039541</v>
      </c>
      <c r="P31" s="95">
        <v>893</v>
      </c>
      <c r="Q31" s="18">
        <v>198</v>
      </c>
      <c r="R31" s="19">
        <v>109</v>
      </c>
      <c r="S31" s="77">
        <v>0.27658533261476898</v>
      </c>
      <c r="T31" s="77">
        <v>5.9406297067489157E-2</v>
      </c>
      <c r="U31" s="78">
        <v>3.1748343406393362E-2</v>
      </c>
    </row>
    <row r="32" spans="1:21" x14ac:dyDescent="0.2">
      <c r="A32" s="17" t="s">
        <v>180</v>
      </c>
      <c r="B32" s="18">
        <v>3214</v>
      </c>
      <c r="C32" s="18">
        <v>3419</v>
      </c>
      <c r="D32" s="19">
        <v>4271</v>
      </c>
      <c r="E32" s="27">
        <v>0.28697094753985358</v>
      </c>
      <c r="F32" s="27">
        <v>0.2930620830465428</v>
      </c>
      <c r="G32" s="28">
        <v>0.35343730397925222</v>
      </c>
      <c r="I32" s="95">
        <v>2363</v>
      </c>
      <c r="J32" s="18">
        <v>2617</v>
      </c>
      <c r="K32" s="19">
        <v>3503</v>
      </c>
      <c r="L32" s="77">
        <v>0.29644665465658354</v>
      </c>
      <c r="M32" s="77">
        <v>0.31403409615899219</v>
      </c>
      <c r="N32" s="78">
        <v>0.40492756270135116</v>
      </c>
      <c r="P32" s="95">
        <v>851</v>
      </c>
      <c r="Q32" s="18">
        <v>802</v>
      </c>
      <c r="R32" s="19">
        <v>768</v>
      </c>
      <c r="S32" s="77">
        <v>0.26357683992740022</v>
      </c>
      <c r="T32" s="77">
        <v>0.24062550630366819</v>
      </c>
      <c r="U32" s="78">
        <v>0.22369474987256971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902</v>
      </c>
      <c r="E33" s="27" t="s">
        <v>160</v>
      </c>
      <c r="F33" s="27" t="s">
        <v>160</v>
      </c>
      <c r="G33" s="28">
        <v>7.4643045701073635E-2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902</v>
      </c>
      <c r="S33" s="77" t="s">
        <v>160</v>
      </c>
      <c r="T33" s="77" t="s">
        <v>160</v>
      </c>
      <c r="U33" s="78">
        <v>0.26272482341804415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1119974</v>
      </c>
      <c r="C37" s="21">
        <v>1166647</v>
      </c>
      <c r="D37" s="22">
        <v>1208418</v>
      </c>
      <c r="E37" s="23">
        <v>100</v>
      </c>
      <c r="F37" s="23">
        <v>100</v>
      </c>
      <c r="G37" s="48">
        <v>100</v>
      </c>
      <c r="I37" s="96">
        <v>797108</v>
      </c>
      <c r="J37" s="21">
        <v>833349</v>
      </c>
      <c r="K37" s="22">
        <v>865093</v>
      </c>
      <c r="L37" s="81">
        <v>100</v>
      </c>
      <c r="M37" s="81">
        <v>100</v>
      </c>
      <c r="N37" s="82">
        <v>100</v>
      </c>
      <c r="P37" s="96">
        <v>322866</v>
      </c>
      <c r="Q37" s="21">
        <v>333298</v>
      </c>
      <c r="R37" s="22">
        <v>343325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114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38</v>
      </c>
      <c r="D40" s="87"/>
      <c r="E40" s="11"/>
      <c r="F40" s="9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1223004</v>
      </c>
      <c r="C42" s="18">
        <v>853032</v>
      </c>
      <c r="D42" s="19">
        <v>897235</v>
      </c>
      <c r="E42" s="27">
        <v>22.134665197542645</v>
      </c>
      <c r="F42" s="27">
        <v>15.689984886310736</v>
      </c>
      <c r="G42" s="28">
        <v>15.546712826750669</v>
      </c>
      <c r="I42" s="95">
        <v>186790</v>
      </c>
      <c r="J42" s="18">
        <v>186450</v>
      </c>
      <c r="K42" s="19">
        <v>185461</v>
      </c>
      <c r="L42" s="77">
        <v>13.570722287326751</v>
      </c>
      <c r="M42" s="77">
        <v>13.673525063362433</v>
      </c>
      <c r="N42" s="78">
        <v>13.591715737826261</v>
      </c>
      <c r="P42" s="95">
        <v>1036214</v>
      </c>
      <c r="Q42" s="18">
        <v>666582</v>
      </c>
      <c r="R42" s="19">
        <v>711774</v>
      </c>
      <c r="S42" s="77">
        <v>24.975818711075235</v>
      </c>
      <c r="T42" s="77">
        <v>16.365033073431782</v>
      </c>
      <c r="U42" s="78">
        <v>16.152068268695089</v>
      </c>
    </row>
    <row r="43" spans="1:21" x14ac:dyDescent="0.2">
      <c r="A43" s="17" t="s">
        <v>158</v>
      </c>
      <c r="B43" s="18">
        <v>25095</v>
      </c>
      <c r="C43" s="18">
        <v>24431</v>
      </c>
      <c r="D43" s="19">
        <v>32448</v>
      </c>
      <c r="E43" s="27">
        <v>0.45418446966022402</v>
      </c>
      <c r="F43" s="27">
        <v>0.44936417479937163</v>
      </c>
      <c r="G43" s="28">
        <v>0.56223814028922825</v>
      </c>
      <c r="I43" s="95">
        <v>12736</v>
      </c>
      <c r="J43" s="18">
        <v>22780</v>
      </c>
      <c r="K43" s="19">
        <v>30646</v>
      </c>
      <c r="L43" s="77">
        <v>0.92529963622995615</v>
      </c>
      <c r="M43" s="77">
        <v>1.6705974842767295</v>
      </c>
      <c r="N43" s="78">
        <v>2.2459262082131746</v>
      </c>
      <c r="P43" s="95">
        <v>12359</v>
      </c>
      <c r="Q43" s="18">
        <v>1651</v>
      </c>
      <c r="R43" s="19">
        <v>1802</v>
      </c>
      <c r="S43" s="77">
        <v>0.29788841248060616</v>
      </c>
      <c r="T43" s="77">
        <v>4.0533152116672626E-2</v>
      </c>
      <c r="U43" s="78">
        <v>4.0892231270302871E-2</v>
      </c>
    </row>
    <row r="44" spans="1:21" x14ac:dyDescent="0.2">
      <c r="A44" s="17" t="s">
        <v>82</v>
      </c>
      <c r="B44" s="18">
        <v>1016596</v>
      </c>
      <c r="C44" s="18">
        <v>1195538</v>
      </c>
      <c r="D44" s="19">
        <v>1445462</v>
      </c>
      <c r="E44" s="27">
        <v>18.398968524355652</v>
      </c>
      <c r="F44" s="27">
        <v>21.989764922078145</v>
      </c>
      <c r="G44" s="28">
        <v>25.046038792491014</v>
      </c>
      <c r="I44" s="95">
        <v>171388</v>
      </c>
      <c r="J44" s="18">
        <v>167616</v>
      </c>
      <c r="K44" s="19">
        <v>165103</v>
      </c>
      <c r="L44" s="77">
        <v>12.451731631138482</v>
      </c>
      <c r="M44" s="77">
        <v>12.292312024781751</v>
      </c>
      <c r="N44" s="78">
        <v>12.099757056536571</v>
      </c>
      <c r="P44" s="95">
        <v>845208</v>
      </c>
      <c r="Q44" s="18">
        <v>1027922</v>
      </c>
      <c r="R44" s="19">
        <v>1280359</v>
      </c>
      <c r="S44" s="77">
        <v>20.372009817615353</v>
      </c>
      <c r="T44" s="77">
        <v>25.236171284115301</v>
      </c>
      <c r="U44" s="78">
        <v>29.054792639852224</v>
      </c>
    </row>
    <row r="45" spans="1:21" x14ac:dyDescent="0.2">
      <c r="A45" s="17" t="s">
        <v>84</v>
      </c>
      <c r="B45" s="18">
        <v>599419</v>
      </c>
      <c r="C45" s="18">
        <v>612926</v>
      </c>
      <c r="D45" s="19">
        <v>651930</v>
      </c>
      <c r="E45" s="27">
        <v>10.848647165541417</v>
      </c>
      <c r="F45" s="27">
        <v>11.273668134872892</v>
      </c>
      <c r="G45" s="28">
        <v>11.296225061598761</v>
      </c>
      <c r="I45" s="95">
        <v>124105</v>
      </c>
      <c r="J45" s="18">
        <v>119197</v>
      </c>
      <c r="K45" s="19">
        <v>117832</v>
      </c>
      <c r="L45" s="77">
        <v>9.0165131402574357</v>
      </c>
      <c r="M45" s="77">
        <v>8.7414490049751237</v>
      </c>
      <c r="N45" s="78">
        <v>8.6354492255490047</v>
      </c>
      <c r="P45" s="95">
        <v>475314</v>
      </c>
      <c r="Q45" s="18">
        <v>493729</v>
      </c>
      <c r="R45" s="19">
        <v>534098</v>
      </c>
      <c r="S45" s="77">
        <v>11.456471631184305</v>
      </c>
      <c r="T45" s="77">
        <v>12.121376536288709</v>
      </c>
      <c r="U45" s="78">
        <v>12.120121496673818</v>
      </c>
    </row>
    <row r="46" spans="1:21" x14ac:dyDescent="0.2">
      <c r="A46" s="17" t="s">
        <v>152</v>
      </c>
      <c r="B46" s="18">
        <v>635162</v>
      </c>
      <c r="C46" s="18">
        <v>630254</v>
      </c>
      <c r="D46" s="19">
        <v>628393</v>
      </c>
      <c r="E46" s="27">
        <v>11.495545571561157</v>
      </c>
      <c r="F46" s="27">
        <v>11.592385437518036</v>
      </c>
      <c r="G46" s="28">
        <v>10.888391016110978</v>
      </c>
      <c r="I46" s="95">
        <v>635162</v>
      </c>
      <c r="J46" s="18">
        <v>630254</v>
      </c>
      <c r="K46" s="19">
        <v>628393</v>
      </c>
      <c r="L46" s="77">
        <v>46.145977351373382</v>
      </c>
      <c r="M46" s="77">
        <v>46.220401530085425</v>
      </c>
      <c r="N46" s="78">
        <v>46.052480185267292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159</v>
      </c>
      <c r="B47" s="18">
        <v>94669</v>
      </c>
      <c r="C47" s="18">
        <v>99079</v>
      </c>
      <c r="D47" s="19">
        <v>106367</v>
      </c>
      <c r="E47" s="27">
        <v>1.7133767506779738</v>
      </c>
      <c r="F47" s="27">
        <v>1.8223794799618083</v>
      </c>
      <c r="G47" s="28">
        <v>1.8430591798614504</v>
      </c>
      <c r="I47" s="95">
        <v>94669</v>
      </c>
      <c r="J47" s="18">
        <v>99079</v>
      </c>
      <c r="K47" s="19">
        <v>106367</v>
      </c>
      <c r="L47" s="77">
        <v>6.8779201682045947</v>
      </c>
      <c r="M47" s="77">
        <v>7.2660723505115934</v>
      </c>
      <c r="N47" s="78">
        <v>7.7952239440387245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18848</v>
      </c>
      <c r="C48" s="18">
        <v>10541</v>
      </c>
      <c r="D48" s="19">
        <v>10535</v>
      </c>
      <c r="E48" s="27">
        <v>0.34112248990459865</v>
      </c>
      <c r="F48" s="27">
        <v>0.19388268046990201</v>
      </c>
      <c r="G48" s="28">
        <v>0.18254372559008319</v>
      </c>
      <c r="I48" s="95">
        <v>18848</v>
      </c>
      <c r="J48" s="18">
        <v>10541</v>
      </c>
      <c r="K48" s="19">
        <v>10535</v>
      </c>
      <c r="L48" s="77">
        <v>1.3693504666820204</v>
      </c>
      <c r="M48" s="77">
        <v>0.7730363512625551</v>
      </c>
      <c r="N48" s="78">
        <v>0.77206919674756236</v>
      </c>
      <c r="P48" s="95">
        <v>0</v>
      </c>
      <c r="Q48" s="18">
        <v>0</v>
      </c>
      <c r="R48" s="19">
        <v>0</v>
      </c>
      <c r="S48" s="77" t="s">
        <v>160</v>
      </c>
      <c r="T48" s="77" t="s">
        <v>160</v>
      </c>
      <c r="U48" s="78" t="s">
        <v>160</v>
      </c>
    </row>
    <row r="49" spans="1:21" x14ac:dyDescent="0.2">
      <c r="A49" s="17" t="s">
        <v>162</v>
      </c>
      <c r="B49" s="18">
        <v>167931</v>
      </c>
      <c r="C49" s="18">
        <v>170791</v>
      </c>
      <c r="D49" s="19">
        <v>176006</v>
      </c>
      <c r="E49" s="27">
        <v>3.0393166835828285</v>
      </c>
      <c r="F49" s="27">
        <v>3.1413923612688581</v>
      </c>
      <c r="G49" s="28">
        <v>3.0497191235128795</v>
      </c>
      <c r="I49" s="95">
        <v>10887</v>
      </c>
      <c r="J49" s="18">
        <v>9635</v>
      </c>
      <c r="K49" s="19">
        <v>8836</v>
      </c>
      <c r="L49" s="77">
        <v>0.7909655417427397</v>
      </c>
      <c r="M49" s="77">
        <v>0.70659379986858162</v>
      </c>
      <c r="N49" s="78">
        <v>0.64755609135846803</v>
      </c>
      <c r="P49" s="95">
        <v>157044</v>
      </c>
      <c r="Q49" s="18">
        <v>161156</v>
      </c>
      <c r="R49" s="19">
        <v>167170</v>
      </c>
      <c r="S49" s="77">
        <v>3.7852243587348746</v>
      </c>
      <c r="T49" s="77">
        <v>3.956487378870075</v>
      </c>
      <c r="U49" s="78">
        <v>3.7935373482000725</v>
      </c>
    </row>
    <row r="50" spans="1:21" x14ac:dyDescent="0.2">
      <c r="A50" s="17" t="s">
        <v>163</v>
      </c>
      <c r="B50" s="18">
        <v>414863</v>
      </c>
      <c r="C50" s="18">
        <v>214494</v>
      </c>
      <c r="D50" s="19">
        <v>103450</v>
      </c>
      <c r="E50" s="27">
        <v>7.5084411889479785</v>
      </c>
      <c r="F50" s="27">
        <v>3.9452302120018179</v>
      </c>
      <c r="G50" s="28">
        <v>1.7925152740668351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414863</v>
      </c>
      <c r="Q50" s="18">
        <v>214494</v>
      </c>
      <c r="R50" s="19">
        <v>103450</v>
      </c>
      <c r="S50" s="77">
        <v>9.9994239393916757</v>
      </c>
      <c r="T50" s="77">
        <v>5.265970884381332</v>
      </c>
      <c r="U50" s="78">
        <v>2.3475590038361998</v>
      </c>
    </row>
    <row r="51" spans="1:21" x14ac:dyDescent="0.2">
      <c r="A51" s="17" t="s">
        <v>164</v>
      </c>
      <c r="B51" s="18">
        <v>281189</v>
      </c>
      <c r="C51" s="18">
        <v>533274</v>
      </c>
      <c r="D51" s="19">
        <v>611835</v>
      </c>
      <c r="E51" s="27">
        <v>5.0891283857058669</v>
      </c>
      <c r="F51" s="27">
        <v>9.8086132762457581</v>
      </c>
      <c r="G51" s="28">
        <v>10.601484608107125</v>
      </c>
      <c r="I51" s="95">
        <v>8048</v>
      </c>
      <c r="J51" s="18">
        <v>9159</v>
      </c>
      <c r="K51" s="19">
        <v>10095</v>
      </c>
      <c r="L51" s="77">
        <v>0.58470567465284917</v>
      </c>
      <c r="M51" s="77">
        <v>0.67168579273444096</v>
      </c>
      <c r="N51" s="78">
        <v>0.73982330718240552</v>
      </c>
      <c r="P51" s="95">
        <v>273141</v>
      </c>
      <c r="Q51" s="18">
        <v>524115</v>
      </c>
      <c r="R51" s="19">
        <v>601740</v>
      </c>
      <c r="S51" s="77">
        <v>6.5835050467970913</v>
      </c>
      <c r="T51" s="77">
        <v>12.867373120308828</v>
      </c>
      <c r="U51" s="78">
        <v>13.655100579684822</v>
      </c>
    </row>
    <row r="52" spans="1:21" x14ac:dyDescent="0.2">
      <c r="A52" s="17" t="s">
        <v>165</v>
      </c>
      <c r="B52" s="18">
        <v>53082</v>
      </c>
      <c r="C52" s="18">
        <v>55893</v>
      </c>
      <c r="D52" s="19">
        <v>72144</v>
      </c>
      <c r="E52" s="27">
        <v>0.96071010235122589</v>
      </c>
      <c r="F52" s="27">
        <v>1.0280509116311767</v>
      </c>
      <c r="G52" s="28">
        <v>1.2500649775957251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53082</v>
      </c>
      <c r="Q52" s="18">
        <v>55893</v>
      </c>
      <c r="R52" s="19">
        <v>72144</v>
      </c>
      <c r="S52" s="77">
        <v>1.2794330213848641</v>
      </c>
      <c r="T52" s="77">
        <v>1.3722104610885422</v>
      </c>
      <c r="U52" s="78">
        <v>1.6371415831102831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2018</v>
      </c>
      <c r="C54" s="18">
        <v>1785</v>
      </c>
      <c r="D54" s="19">
        <v>1591</v>
      </c>
      <c r="E54" s="27">
        <v>3.6522983055362904E-2</v>
      </c>
      <c r="F54" s="27">
        <v>3.2831855102815208E-2</v>
      </c>
      <c r="G54" s="28">
        <v>2.7567827946257464E-2</v>
      </c>
      <c r="I54" s="95">
        <v>2018</v>
      </c>
      <c r="J54" s="18">
        <v>1785</v>
      </c>
      <c r="K54" s="19">
        <v>1591</v>
      </c>
      <c r="L54" s="77">
        <v>0.14661233243656183</v>
      </c>
      <c r="M54" s="77">
        <v>0.13090502675302731</v>
      </c>
      <c r="N54" s="78">
        <v>0.11659820522310124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168</v>
      </c>
      <c r="B55" s="18">
        <v>154142</v>
      </c>
      <c r="C55" s="18">
        <v>178762</v>
      </c>
      <c r="D55" s="19">
        <v>179357</v>
      </c>
      <c r="E55" s="27">
        <v>2.7897550317739093</v>
      </c>
      <c r="F55" s="27">
        <v>3.2880045276691607</v>
      </c>
      <c r="G55" s="28">
        <v>3.1077831030527339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154142</v>
      </c>
      <c r="Q55" s="18">
        <v>178762</v>
      </c>
      <c r="R55" s="19">
        <v>179357</v>
      </c>
      <c r="S55" s="77">
        <v>3.7152775852889066</v>
      </c>
      <c r="T55" s="77">
        <v>4.3887264316660399</v>
      </c>
      <c r="U55" s="78">
        <v>4.0700931875403503</v>
      </c>
    </row>
    <row r="56" spans="1:21" x14ac:dyDescent="0.2">
      <c r="A56" s="17" t="s">
        <v>169</v>
      </c>
      <c r="B56" s="18">
        <v>33625</v>
      </c>
      <c r="C56" s="18">
        <v>32642</v>
      </c>
      <c r="D56" s="19">
        <v>31439</v>
      </c>
      <c r="E56" s="27">
        <v>0.60856556255529126</v>
      </c>
      <c r="F56" s="27">
        <v>0.60039070827232155</v>
      </c>
      <c r="G56" s="28">
        <v>0.54475483519948986</v>
      </c>
      <c r="I56" s="95">
        <v>31212</v>
      </c>
      <c r="J56" s="18">
        <v>30237</v>
      </c>
      <c r="K56" s="19">
        <v>29056</v>
      </c>
      <c r="L56" s="77">
        <v>2.2676234489643052</v>
      </c>
      <c r="M56" s="77">
        <v>2.2174651506617855</v>
      </c>
      <c r="N56" s="78">
        <v>2.1294012891027214</v>
      </c>
      <c r="P56" s="95">
        <v>2413</v>
      </c>
      <c r="Q56" s="18">
        <v>2405</v>
      </c>
      <c r="R56" s="19">
        <v>2383</v>
      </c>
      <c r="S56" s="77">
        <v>5.8160428781916226E-2</v>
      </c>
      <c r="T56" s="77">
        <v>5.9044355445546745E-2</v>
      </c>
      <c r="U56" s="78">
        <v>5.4076685414612503E-2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172</v>
      </c>
      <c r="B59" s="18">
        <v>31509</v>
      </c>
      <c r="C59" s="18">
        <v>31646</v>
      </c>
      <c r="D59" s="19">
        <v>34533</v>
      </c>
      <c r="E59" s="27">
        <v>0.57026891629902365</v>
      </c>
      <c r="F59" s="27">
        <v>0.58207108492083481</v>
      </c>
      <c r="G59" s="28">
        <v>0.598365683512325</v>
      </c>
      <c r="I59" s="95">
        <v>27071</v>
      </c>
      <c r="J59" s="18">
        <v>26082</v>
      </c>
      <c r="K59" s="19">
        <v>25146</v>
      </c>
      <c r="L59" s="77">
        <v>1.9667702930575646</v>
      </c>
      <c r="M59" s="77">
        <v>1.9127534497324696</v>
      </c>
      <c r="N59" s="78">
        <v>1.8428525886487139</v>
      </c>
      <c r="P59" s="95">
        <v>4438</v>
      </c>
      <c r="Q59" s="18">
        <v>5564</v>
      </c>
      <c r="R59" s="19">
        <v>9387</v>
      </c>
      <c r="S59" s="77">
        <v>0.10696891128642529</v>
      </c>
      <c r="T59" s="77">
        <v>0.13659991421996759</v>
      </c>
      <c r="U59" s="78">
        <v>0.21301630129541232</v>
      </c>
    </row>
    <row r="60" spans="1:21" x14ac:dyDescent="0.2">
      <c r="A60" s="17" t="s">
        <v>173</v>
      </c>
      <c r="B60" s="18">
        <v>689262</v>
      </c>
      <c r="C60" s="18">
        <v>711460</v>
      </c>
      <c r="D60" s="19">
        <v>709118</v>
      </c>
      <c r="E60" s="27">
        <v>12.474680052876881</v>
      </c>
      <c r="F60" s="27">
        <v>13.086023322940564</v>
      </c>
      <c r="G60" s="28">
        <v>12.287142060084349</v>
      </c>
      <c r="I60" s="95">
        <v>1065</v>
      </c>
      <c r="J60" s="18">
        <v>1049</v>
      </c>
      <c r="K60" s="19">
        <v>1208</v>
      </c>
      <c r="L60" s="77">
        <v>7.7374694769543284E-2</v>
      </c>
      <c r="M60" s="77">
        <v>7.6929620764104006E-2</v>
      </c>
      <c r="N60" s="78">
        <v>8.8529624078885177E-2</v>
      </c>
      <c r="P60" s="95">
        <v>688197</v>
      </c>
      <c r="Q60" s="18">
        <v>710411</v>
      </c>
      <c r="R60" s="19">
        <v>707910</v>
      </c>
      <c r="S60" s="77">
        <v>16.587580856373147</v>
      </c>
      <c r="T60" s="77">
        <v>17.441064281258338</v>
      </c>
      <c r="U60" s="78">
        <v>16.064383706193176</v>
      </c>
    </row>
    <row r="61" spans="1:21" x14ac:dyDescent="0.2">
      <c r="A61" s="17" t="s">
        <v>174</v>
      </c>
      <c r="B61" s="18">
        <v>56374</v>
      </c>
      <c r="C61" s="18">
        <v>63122</v>
      </c>
      <c r="D61" s="19">
        <v>65355</v>
      </c>
      <c r="E61" s="27">
        <v>1.0202907070183491</v>
      </c>
      <c r="F61" s="27">
        <v>1.1610153264985443</v>
      </c>
      <c r="G61" s="28">
        <v>1.1324295382951959</v>
      </c>
      <c r="I61" s="95">
        <v>37150</v>
      </c>
      <c r="J61" s="18">
        <v>36025</v>
      </c>
      <c r="K61" s="19">
        <v>35152</v>
      </c>
      <c r="L61" s="77">
        <v>2.6990327799892331</v>
      </c>
      <c r="M61" s="77">
        <v>2.6419347836290248</v>
      </c>
      <c r="N61" s="78">
        <v>2.57615343180544</v>
      </c>
      <c r="P61" s="95">
        <v>19224</v>
      </c>
      <c r="Q61" s="18">
        <v>27097</v>
      </c>
      <c r="R61" s="19">
        <v>30203</v>
      </c>
      <c r="S61" s="77">
        <v>0.46335519390947266</v>
      </c>
      <c r="T61" s="77">
        <v>0.66524943846485662</v>
      </c>
      <c r="U61" s="78">
        <v>0.68538738127467125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177</v>
      </c>
      <c r="B64" s="18">
        <v>48</v>
      </c>
      <c r="C64" s="18">
        <v>0</v>
      </c>
      <c r="D64" s="19">
        <v>0</v>
      </c>
      <c r="E64" s="27">
        <v>8.6873299636145665E-4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48</v>
      </c>
      <c r="Q64" s="18">
        <v>0</v>
      </c>
      <c r="R64" s="19">
        <v>0</v>
      </c>
      <c r="S64" s="77">
        <v>1.1569418075142888E-3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6445</v>
      </c>
      <c r="C65" s="18">
        <v>461</v>
      </c>
      <c r="D65" s="19">
        <v>0</v>
      </c>
      <c r="E65" s="27">
        <v>0.11664550336561642</v>
      </c>
      <c r="F65" s="27">
        <v>8.4792634187102582E-3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6445</v>
      </c>
      <c r="Q65" s="18">
        <v>461</v>
      </c>
      <c r="R65" s="19">
        <v>0</v>
      </c>
      <c r="S65" s="77">
        <v>0.15534354061311648</v>
      </c>
      <c r="T65" s="77">
        <v>1.1317857738210832E-2</v>
      </c>
      <c r="U65" s="78" t="s">
        <v>160</v>
      </c>
    </row>
    <row r="66" spans="1:21" x14ac:dyDescent="0.2">
      <c r="A66" s="17" t="s">
        <v>179</v>
      </c>
      <c r="B66" s="18">
        <v>15602</v>
      </c>
      <c r="C66" s="18">
        <v>12700</v>
      </c>
      <c r="D66" s="19">
        <v>6818</v>
      </c>
      <c r="E66" s="27">
        <v>0.28237442102565513</v>
      </c>
      <c r="F66" s="27">
        <v>0.2335935909275928</v>
      </c>
      <c r="G66" s="28">
        <v>0.11813793270746913</v>
      </c>
      <c r="I66" s="95">
        <v>12672</v>
      </c>
      <c r="J66" s="18">
        <v>10968</v>
      </c>
      <c r="K66" s="19">
        <v>5263</v>
      </c>
      <c r="L66" s="77">
        <v>0.92064988931422775</v>
      </c>
      <c r="M66" s="77">
        <v>0.80435088707406366</v>
      </c>
      <c r="N66" s="78">
        <v>0.38570481086686481</v>
      </c>
      <c r="P66" s="95">
        <v>2930</v>
      </c>
      <c r="Q66" s="18">
        <v>1732</v>
      </c>
      <c r="R66" s="19">
        <v>1555</v>
      </c>
      <c r="S66" s="77">
        <v>7.0621656167018043E-2</v>
      </c>
      <c r="T66" s="77">
        <v>4.2521756187811621E-2</v>
      </c>
      <c r="U66" s="78">
        <v>3.5287136307059354E-2</v>
      </c>
    </row>
    <row r="67" spans="1:21" x14ac:dyDescent="0.2">
      <c r="A67" s="17" t="s">
        <v>180</v>
      </c>
      <c r="B67" s="18">
        <v>6405</v>
      </c>
      <c r="C67" s="18">
        <v>3962</v>
      </c>
      <c r="D67" s="19">
        <v>4932</v>
      </c>
      <c r="E67" s="27">
        <v>0.11592155920198187</v>
      </c>
      <c r="F67" s="27">
        <v>7.2873843090954543E-2</v>
      </c>
      <c r="G67" s="28">
        <v>8.5458533897512137E-2</v>
      </c>
      <c r="I67" s="95">
        <v>2598</v>
      </c>
      <c r="J67" s="18">
        <v>2727</v>
      </c>
      <c r="K67" s="19">
        <v>3831</v>
      </c>
      <c r="L67" s="77">
        <v>0.18875066386035066</v>
      </c>
      <c r="M67" s="77">
        <v>0.19998767952689384</v>
      </c>
      <c r="N67" s="78">
        <v>0.28075909755480888</v>
      </c>
      <c r="P67" s="95">
        <v>3807</v>
      </c>
      <c r="Q67" s="18">
        <v>1235</v>
      </c>
      <c r="R67" s="19">
        <v>1101</v>
      </c>
      <c r="S67" s="77">
        <v>9.1759947108477027E-2</v>
      </c>
      <c r="T67" s="77">
        <v>3.0320074417983463E-2</v>
      </c>
      <c r="U67" s="78">
        <v>2.4984654066927556E-2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2272</v>
      </c>
      <c r="E68" s="27" t="s">
        <v>160</v>
      </c>
      <c r="F68" s="27" t="s">
        <v>160</v>
      </c>
      <c r="G68" s="28">
        <v>3.9367759329916381E-2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2272</v>
      </c>
      <c r="S68" s="77" t="s">
        <v>160</v>
      </c>
      <c r="T68" s="77" t="s">
        <v>160</v>
      </c>
      <c r="U68" s="78">
        <v>5.1557796584976757E-2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5525288</v>
      </c>
      <c r="C72" s="21">
        <v>5436793</v>
      </c>
      <c r="D72" s="22">
        <v>5771220</v>
      </c>
      <c r="E72" s="23">
        <v>100</v>
      </c>
      <c r="F72" s="23">
        <v>100</v>
      </c>
      <c r="G72" s="48">
        <v>100</v>
      </c>
      <c r="I72" s="96">
        <v>1376419</v>
      </c>
      <c r="J72" s="21">
        <v>1363584</v>
      </c>
      <c r="K72" s="22">
        <v>1364515</v>
      </c>
      <c r="L72" s="81">
        <v>100</v>
      </c>
      <c r="M72" s="81">
        <v>100</v>
      </c>
      <c r="N72" s="82">
        <v>100</v>
      </c>
      <c r="P72" s="96">
        <v>4148869</v>
      </c>
      <c r="Q72" s="21">
        <v>4073209</v>
      </c>
      <c r="R72" s="22">
        <v>4406705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ht="12.75" customHeight="1" x14ac:dyDescent="0.2">
      <c r="A74" s="61" t="s">
        <v>155</v>
      </c>
      <c r="F74" s="25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v>12</v>
      </c>
    </row>
    <row r="75" spans="1:21" ht="12.75" customHeight="1" x14ac:dyDescent="0.2">
      <c r="A75" s="63" t="s">
        <v>156</v>
      </c>
      <c r="F75" s="2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7"/>
    </row>
    <row r="76" spans="1:21" ht="12.75" customHeight="1" x14ac:dyDescent="0.2"/>
    <row r="77" spans="1:21" ht="12.75" customHeight="1" x14ac:dyDescent="0.2"/>
    <row r="80" spans="1:21" ht="12.75" customHeight="1" x14ac:dyDescent="0.2"/>
    <row r="81" ht="12.75" customHeight="1" x14ac:dyDescent="0.2"/>
  </sheetData>
  <mergeCells count="7">
    <mergeCell ref="D4:E4"/>
    <mergeCell ref="D39:E39"/>
    <mergeCell ref="U74:U75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6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389570</v>
      </c>
      <c r="C7" s="18">
        <v>385041</v>
      </c>
      <c r="D7" s="19">
        <v>376447</v>
      </c>
      <c r="E7" s="27">
        <v>17.461105037800198</v>
      </c>
      <c r="F7" s="27">
        <v>17.099595648727327</v>
      </c>
      <c r="G7" s="28">
        <v>16.421129313334394</v>
      </c>
    </row>
    <row r="8" spans="1:7" x14ac:dyDescent="0.2">
      <c r="A8" s="17" t="s">
        <v>158</v>
      </c>
      <c r="B8" s="18">
        <v>67979</v>
      </c>
      <c r="C8" s="18">
        <v>73743</v>
      </c>
      <c r="D8" s="19">
        <v>63205</v>
      </c>
      <c r="E8" s="27">
        <v>3.0469195763652737</v>
      </c>
      <c r="F8" s="27">
        <v>3.2749122351232707</v>
      </c>
      <c r="G8" s="28">
        <v>2.7570879253900293</v>
      </c>
    </row>
    <row r="9" spans="1:7" x14ac:dyDescent="0.2">
      <c r="A9" s="17" t="s">
        <v>82</v>
      </c>
      <c r="B9" s="18">
        <v>508074</v>
      </c>
      <c r="C9" s="18">
        <v>535030</v>
      </c>
      <c r="D9" s="19">
        <v>603261</v>
      </c>
      <c r="E9" s="27">
        <v>22.772630030483089</v>
      </c>
      <c r="F9" s="27">
        <v>23.760577860380014</v>
      </c>
      <c r="G9" s="28">
        <v>26.315063981626682</v>
      </c>
    </row>
    <row r="10" spans="1:7" x14ac:dyDescent="0.2">
      <c r="A10" s="17" t="s">
        <v>84</v>
      </c>
      <c r="B10" s="18">
        <v>290963</v>
      </c>
      <c r="C10" s="18">
        <v>269395</v>
      </c>
      <c r="D10" s="19">
        <v>266309</v>
      </c>
      <c r="E10" s="27">
        <v>13.041393087541286</v>
      </c>
      <c r="F10" s="27">
        <v>11.963779363207809</v>
      </c>
      <c r="G10" s="28">
        <v>11.616760198128208</v>
      </c>
    </row>
    <row r="11" spans="1:7" x14ac:dyDescent="0.2">
      <c r="A11" s="17" t="s">
        <v>152</v>
      </c>
      <c r="B11" s="18">
        <v>99748</v>
      </c>
      <c r="C11" s="18">
        <v>101918</v>
      </c>
      <c r="D11" s="19">
        <v>106745</v>
      </c>
      <c r="E11" s="27">
        <v>4.4708532620851047</v>
      </c>
      <c r="F11" s="27">
        <v>4.5261584852703782</v>
      </c>
      <c r="G11" s="28">
        <v>4.6563618478879629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5</v>
      </c>
      <c r="C13" s="18">
        <v>0</v>
      </c>
      <c r="D13" s="19">
        <v>5</v>
      </c>
      <c r="E13" s="27">
        <v>2.2410741378699845E-4</v>
      </c>
      <c r="F13" s="27" t="s">
        <v>160</v>
      </c>
      <c r="G13" s="28">
        <v>2.1810678944624866E-4</v>
      </c>
    </row>
    <row r="14" spans="1:7" x14ac:dyDescent="0.2">
      <c r="A14" s="17" t="s">
        <v>162</v>
      </c>
      <c r="B14" s="18">
        <v>60482</v>
      </c>
      <c r="C14" s="18">
        <v>62882</v>
      </c>
      <c r="D14" s="19">
        <v>68133</v>
      </c>
      <c r="E14" s="27">
        <v>2.7108929201330483</v>
      </c>
      <c r="F14" s="27">
        <v>2.7925773452262792</v>
      </c>
      <c r="G14" s="28">
        <v>2.9720539770682524</v>
      </c>
    </row>
    <row r="15" spans="1:7" x14ac:dyDescent="0.2">
      <c r="A15" s="17" t="s">
        <v>163</v>
      </c>
      <c r="B15" s="18">
        <v>266342</v>
      </c>
      <c r="C15" s="18">
        <v>225003</v>
      </c>
      <c r="D15" s="19">
        <v>150927</v>
      </c>
      <c r="E15" s="27">
        <v>11.937843360571348</v>
      </c>
      <c r="F15" s="27">
        <v>9.9923393086725696</v>
      </c>
      <c r="G15" s="28">
        <v>6.5836406821507945</v>
      </c>
    </row>
    <row r="16" spans="1:7" x14ac:dyDescent="0.2">
      <c r="A16" s="17" t="s">
        <v>164</v>
      </c>
      <c r="B16" s="18">
        <v>107165</v>
      </c>
      <c r="C16" s="18">
        <v>116180</v>
      </c>
      <c r="D16" s="19">
        <v>135220</v>
      </c>
      <c r="E16" s="27">
        <v>4.8032941996967375</v>
      </c>
      <c r="F16" s="27">
        <v>5.1595311212809563</v>
      </c>
      <c r="G16" s="28">
        <v>5.8984800137843489</v>
      </c>
    </row>
    <row r="17" spans="1:7" x14ac:dyDescent="0.2">
      <c r="A17" s="17" t="s">
        <v>165</v>
      </c>
      <c r="B17" s="18">
        <v>136553</v>
      </c>
      <c r="C17" s="18">
        <v>182036</v>
      </c>
      <c r="D17" s="19">
        <v>227635</v>
      </c>
      <c r="E17" s="27">
        <v>6.1205079349711999</v>
      </c>
      <c r="F17" s="27">
        <v>8.0841832259726303</v>
      </c>
      <c r="G17" s="28">
        <v>9.9297478031193638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50255</v>
      </c>
      <c r="C20" s="18">
        <v>48411</v>
      </c>
      <c r="D20" s="19">
        <v>45392</v>
      </c>
      <c r="E20" s="27">
        <v>2.2525036159731213</v>
      </c>
      <c r="F20" s="27">
        <v>2.1499230600131898</v>
      </c>
      <c r="G20" s="28">
        <v>1.9800606773088238</v>
      </c>
    </row>
    <row r="21" spans="1:7" x14ac:dyDescent="0.2">
      <c r="A21" s="17" t="s">
        <v>169</v>
      </c>
      <c r="B21" s="18">
        <v>72921</v>
      </c>
      <c r="C21" s="18">
        <v>72367</v>
      </c>
      <c r="D21" s="19">
        <v>73677</v>
      </c>
      <c r="E21" s="27">
        <v>3.268427344152343</v>
      </c>
      <c r="F21" s="27">
        <v>3.2138043437230071</v>
      </c>
      <c r="G21" s="28">
        <v>3.2138907852062526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</row>
    <row r="24" spans="1:7" x14ac:dyDescent="0.2">
      <c r="A24" s="17" t="s">
        <v>172</v>
      </c>
      <c r="B24" s="18">
        <v>48293</v>
      </c>
      <c r="C24" s="18">
        <v>50854</v>
      </c>
      <c r="D24" s="19">
        <v>54895</v>
      </c>
      <c r="E24" s="27">
        <v>2.1645638668031033</v>
      </c>
      <c r="F24" s="27">
        <v>2.2584162131315351</v>
      </c>
      <c r="G24" s="28">
        <v>2.3945944413303644</v>
      </c>
    </row>
    <row r="25" spans="1:7" x14ac:dyDescent="0.2">
      <c r="A25" s="17" t="s">
        <v>173</v>
      </c>
      <c r="B25" s="18">
        <v>37195</v>
      </c>
      <c r="C25" s="18">
        <v>38017</v>
      </c>
      <c r="D25" s="19">
        <v>39961</v>
      </c>
      <c r="E25" s="27">
        <v>1.6671350511614815</v>
      </c>
      <c r="F25" s="27">
        <v>1.6883275489562586</v>
      </c>
      <c r="G25" s="28">
        <v>1.7431530826123087</v>
      </c>
    </row>
    <row r="26" spans="1:7" x14ac:dyDescent="0.2">
      <c r="A26" s="17" t="s">
        <v>174</v>
      </c>
      <c r="B26" s="18">
        <v>40839</v>
      </c>
      <c r="C26" s="18">
        <v>55347</v>
      </c>
      <c r="D26" s="19">
        <v>59798</v>
      </c>
      <c r="E26" s="27">
        <v>1.8304645343294459</v>
      </c>
      <c r="F26" s="27">
        <v>2.457949466083122</v>
      </c>
      <c r="G26" s="28">
        <v>2.6084699590613556</v>
      </c>
    </row>
    <row r="27" spans="1:7" x14ac:dyDescent="0.2">
      <c r="A27" s="17" t="s">
        <v>175</v>
      </c>
      <c r="B27" s="18">
        <v>2806</v>
      </c>
      <c r="C27" s="18">
        <v>3116</v>
      </c>
      <c r="D27" s="19">
        <v>3790</v>
      </c>
      <c r="E27" s="27">
        <v>0.12576908061726352</v>
      </c>
      <c r="F27" s="27">
        <v>0.13838095174652659</v>
      </c>
      <c r="G27" s="28">
        <v>0.1653249464002565</v>
      </c>
    </row>
    <row r="28" spans="1:7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</row>
    <row r="29" spans="1:7" x14ac:dyDescent="0.2">
      <c r="A29" s="17" t="s">
        <v>177</v>
      </c>
      <c r="B29" s="18">
        <v>170</v>
      </c>
      <c r="C29" s="18">
        <v>0</v>
      </c>
      <c r="D29" s="19">
        <v>0</v>
      </c>
      <c r="E29" s="27">
        <v>7.6196520687579474E-3</v>
      </c>
      <c r="F29" s="27" t="s">
        <v>160</v>
      </c>
      <c r="G29" s="28" t="s">
        <v>160</v>
      </c>
    </row>
    <row r="30" spans="1:7" x14ac:dyDescent="0.2">
      <c r="A30" s="17" t="s">
        <v>178</v>
      </c>
      <c r="B30" s="18">
        <v>10781</v>
      </c>
      <c r="C30" s="18">
        <v>1446</v>
      </c>
      <c r="D30" s="19">
        <v>0</v>
      </c>
      <c r="E30" s="27">
        <v>0.48322040560752605</v>
      </c>
      <c r="F30" s="27">
        <v>6.4216577736032565E-2</v>
      </c>
      <c r="G30" s="28" t="s">
        <v>160</v>
      </c>
    </row>
    <row r="31" spans="1:7" x14ac:dyDescent="0.2">
      <c r="A31" s="17" t="s">
        <v>179</v>
      </c>
      <c r="B31" s="18">
        <v>38673</v>
      </c>
      <c r="C31" s="18">
        <v>28339</v>
      </c>
      <c r="D31" s="19">
        <v>13916</v>
      </c>
      <c r="E31" s="27">
        <v>1.7333812026769182</v>
      </c>
      <c r="F31" s="27">
        <v>1.2585294581337667</v>
      </c>
      <c r="G31" s="28">
        <v>0.60703481638679935</v>
      </c>
    </row>
    <row r="32" spans="1:7" x14ac:dyDescent="0.2">
      <c r="A32" s="17" t="s">
        <v>180</v>
      </c>
      <c r="B32" s="18">
        <v>2259</v>
      </c>
      <c r="C32" s="18">
        <v>2630</v>
      </c>
      <c r="D32" s="19">
        <v>2430</v>
      </c>
      <c r="E32" s="27">
        <v>0.1012517295489659</v>
      </c>
      <c r="F32" s="27">
        <v>0.11679778661532893</v>
      </c>
      <c r="G32" s="28">
        <v>0.10599989967087685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709</v>
      </c>
      <c r="E33" s="27" t="s">
        <v>160</v>
      </c>
      <c r="F33" s="27" t="s">
        <v>160</v>
      </c>
      <c r="G33" s="28">
        <v>3.0927542743478063E-2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5" thickBot="1" x14ac:dyDescent="0.25">
      <c r="A37" s="20" t="s">
        <v>4</v>
      </c>
      <c r="B37" s="21">
        <v>2231073</v>
      </c>
      <c r="C37" s="21">
        <v>2251755</v>
      </c>
      <c r="D37" s="22">
        <v>2292455</v>
      </c>
      <c r="E37" s="23">
        <v>100</v>
      </c>
      <c r="F37" s="23">
        <v>100</v>
      </c>
      <c r="G37" s="48">
        <v>100</v>
      </c>
    </row>
    <row r="39" spans="1:7" ht="16.5" thickBot="1" x14ac:dyDescent="0.3">
      <c r="A39" s="5" t="s">
        <v>116</v>
      </c>
      <c r="B39" s="6"/>
      <c r="C39" s="6"/>
      <c r="D39" s="6"/>
      <c r="E39" s="6"/>
      <c r="F39" s="6"/>
    </row>
    <row r="40" spans="1:7" x14ac:dyDescent="0.2">
      <c r="A40" s="7"/>
      <c r="B40" s="86"/>
      <c r="C40" s="85" t="s">
        <v>31</v>
      </c>
      <c r="D40" s="87"/>
      <c r="E40" s="11"/>
      <c r="F40" s="9" t="s">
        <v>2</v>
      </c>
      <c r="G40" s="12"/>
    </row>
    <row r="41" spans="1:7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</row>
    <row r="42" spans="1:7" x14ac:dyDescent="0.2">
      <c r="A42" s="17" t="s">
        <v>81</v>
      </c>
      <c r="B42" s="18">
        <v>200228</v>
      </c>
      <c r="C42" s="18">
        <v>194036</v>
      </c>
      <c r="D42" s="19">
        <v>155711</v>
      </c>
      <c r="E42" s="27">
        <v>10.605498833664202</v>
      </c>
      <c r="F42" s="27">
        <v>10.263175154606676</v>
      </c>
      <c r="G42" s="28">
        <v>7.681261512445527</v>
      </c>
    </row>
    <row r="43" spans="1:7" x14ac:dyDescent="0.2">
      <c r="A43" s="17" t="s">
        <v>158</v>
      </c>
      <c r="B43" s="18">
        <v>102750</v>
      </c>
      <c r="C43" s="18">
        <v>104952</v>
      </c>
      <c r="D43" s="19">
        <v>87087</v>
      </c>
      <c r="E43" s="27">
        <v>5.4423707231705691</v>
      </c>
      <c r="F43" s="27">
        <v>5.5512418253637463</v>
      </c>
      <c r="G43" s="28">
        <v>4.2960228971257237</v>
      </c>
    </row>
    <row r="44" spans="1:7" x14ac:dyDescent="0.2">
      <c r="A44" s="17" t="s">
        <v>82</v>
      </c>
      <c r="B44" s="18">
        <v>315440</v>
      </c>
      <c r="C44" s="18">
        <v>335732</v>
      </c>
      <c r="D44" s="19">
        <v>435359</v>
      </c>
      <c r="E44" s="27">
        <v>16.707945702354493</v>
      </c>
      <c r="F44" s="27">
        <v>17.757922864862234</v>
      </c>
      <c r="G44" s="28">
        <v>21.476365387138816</v>
      </c>
    </row>
    <row r="45" spans="1:7" x14ac:dyDescent="0.2">
      <c r="A45" s="17" t="s">
        <v>84</v>
      </c>
      <c r="B45" s="18">
        <v>203570</v>
      </c>
      <c r="C45" s="18">
        <v>168677</v>
      </c>
      <c r="D45" s="19">
        <v>155681</v>
      </c>
      <c r="E45" s="27">
        <v>10.782514920835355</v>
      </c>
      <c r="F45" s="27">
        <v>8.9218577766681975</v>
      </c>
      <c r="G45" s="28">
        <v>7.6797816051469203</v>
      </c>
    </row>
    <row r="46" spans="1:7" x14ac:dyDescent="0.2">
      <c r="A46" s="17" t="s">
        <v>152</v>
      </c>
      <c r="B46" s="18">
        <v>48608</v>
      </c>
      <c r="C46" s="18">
        <v>50348</v>
      </c>
      <c r="D46" s="19">
        <v>52086</v>
      </c>
      <c r="E46" s="27">
        <v>2.5746253636192216</v>
      </c>
      <c r="F46" s="27">
        <v>2.6630642905653432</v>
      </c>
      <c r="G46" s="28">
        <v>2.5694150518411525</v>
      </c>
    </row>
    <row r="47" spans="1:7" x14ac:dyDescent="0.2">
      <c r="A47" s="17" t="s">
        <v>159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</row>
    <row r="48" spans="1:7" x14ac:dyDescent="0.2">
      <c r="A48" s="17" t="s">
        <v>161</v>
      </c>
      <c r="B48" s="18">
        <v>2</v>
      </c>
      <c r="C48" s="18">
        <v>0</v>
      </c>
      <c r="D48" s="19">
        <v>2</v>
      </c>
      <c r="E48" s="27">
        <v>1.0593422332205486E-4</v>
      </c>
      <c r="F48" s="27" t="s">
        <v>160</v>
      </c>
      <c r="G48" s="28">
        <v>9.8660486573787684E-5</v>
      </c>
    </row>
    <row r="49" spans="1:7" x14ac:dyDescent="0.2">
      <c r="A49" s="17" t="s">
        <v>162</v>
      </c>
      <c r="B49" s="18">
        <v>60954</v>
      </c>
      <c r="C49" s="18">
        <v>62361</v>
      </c>
      <c r="D49" s="19">
        <v>67159</v>
      </c>
      <c r="E49" s="27">
        <v>3.2285573241862662</v>
      </c>
      <c r="F49" s="27">
        <v>3.2984696953989308</v>
      </c>
      <c r="G49" s="28">
        <v>3.3129698089045037</v>
      </c>
    </row>
    <row r="50" spans="1:7" x14ac:dyDescent="0.2">
      <c r="A50" s="17" t="s">
        <v>163</v>
      </c>
      <c r="B50" s="18">
        <v>344949</v>
      </c>
      <c r="C50" s="18">
        <v>275735</v>
      </c>
      <c r="D50" s="19">
        <v>145995</v>
      </c>
      <c r="E50" s="27">
        <v>18.270952200359751</v>
      </c>
      <c r="F50" s="27">
        <v>14.584492574859674</v>
      </c>
      <c r="G50" s="28">
        <v>7.2019688686700665</v>
      </c>
    </row>
    <row r="51" spans="1:7" x14ac:dyDescent="0.2">
      <c r="A51" s="17" t="s">
        <v>164</v>
      </c>
      <c r="B51" s="18">
        <v>299742</v>
      </c>
      <c r="C51" s="18">
        <v>338998</v>
      </c>
      <c r="D51" s="19">
        <v>360680</v>
      </c>
      <c r="E51" s="27">
        <v>15.876467983499685</v>
      </c>
      <c r="F51" s="27">
        <v>17.930671891099351</v>
      </c>
      <c r="G51" s="28">
        <v>17.79243214871687</v>
      </c>
    </row>
    <row r="52" spans="1:7" x14ac:dyDescent="0.2">
      <c r="A52" s="17" t="s">
        <v>165</v>
      </c>
      <c r="B52" s="18">
        <v>108936</v>
      </c>
      <c r="C52" s="18">
        <v>150171</v>
      </c>
      <c r="D52" s="19">
        <v>351889</v>
      </c>
      <c r="E52" s="27">
        <v>5.7700252759056845</v>
      </c>
      <c r="F52" s="27">
        <v>7.9430171521905173</v>
      </c>
      <c r="G52" s="28">
        <v>17.358769979981787</v>
      </c>
    </row>
    <row r="53" spans="1:7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167</v>
      </c>
      <c r="B54" s="18">
        <v>0</v>
      </c>
      <c r="C54" s="18">
        <v>0</v>
      </c>
      <c r="D54" s="19">
        <v>0</v>
      </c>
      <c r="E54" s="27" t="s">
        <v>160</v>
      </c>
      <c r="F54" s="27" t="s">
        <v>160</v>
      </c>
      <c r="G54" s="28" t="s">
        <v>160</v>
      </c>
    </row>
    <row r="55" spans="1:7" x14ac:dyDescent="0.2">
      <c r="A55" s="17" t="s">
        <v>168</v>
      </c>
      <c r="B55" s="18">
        <v>41880</v>
      </c>
      <c r="C55" s="18">
        <v>44010</v>
      </c>
      <c r="D55" s="19">
        <v>45395</v>
      </c>
      <c r="E55" s="27">
        <v>2.2182626363638289</v>
      </c>
      <c r="F55" s="27">
        <v>2.3278275090923324</v>
      </c>
      <c r="G55" s="28">
        <v>2.2393463940085461</v>
      </c>
    </row>
    <row r="56" spans="1:7" x14ac:dyDescent="0.2">
      <c r="A56" s="17" t="s">
        <v>169</v>
      </c>
      <c r="B56" s="18">
        <v>23162</v>
      </c>
      <c r="C56" s="18">
        <v>24467</v>
      </c>
      <c r="D56" s="19">
        <v>26011</v>
      </c>
      <c r="E56" s="27">
        <v>1.2268242402927174</v>
      </c>
      <c r="F56" s="27">
        <v>1.2941366885926402</v>
      </c>
      <c r="G56" s="28">
        <v>1.2831289581353957</v>
      </c>
    </row>
    <row r="57" spans="1:7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</row>
    <row r="58" spans="1:7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</row>
    <row r="59" spans="1:7" x14ac:dyDescent="0.2">
      <c r="A59" s="17" t="s">
        <v>172</v>
      </c>
      <c r="B59" s="18">
        <v>18414</v>
      </c>
      <c r="C59" s="18">
        <v>20110</v>
      </c>
      <c r="D59" s="19">
        <v>21916</v>
      </c>
      <c r="E59" s="27">
        <v>0.97533639412615913</v>
      </c>
      <c r="F59" s="27">
        <v>1.0636812362610044</v>
      </c>
      <c r="G59" s="28">
        <v>1.0811216118755655</v>
      </c>
    </row>
    <row r="60" spans="1:7" x14ac:dyDescent="0.2">
      <c r="A60" s="17" t="s">
        <v>173</v>
      </c>
      <c r="B60" s="18">
        <v>26323</v>
      </c>
      <c r="C60" s="18">
        <v>27569</v>
      </c>
      <c r="D60" s="19">
        <v>29401</v>
      </c>
      <c r="E60" s="27">
        <v>1.3942532802532253</v>
      </c>
      <c r="F60" s="27">
        <v>1.4582112383132586</v>
      </c>
      <c r="G60" s="28">
        <v>1.4503584828779659</v>
      </c>
    </row>
    <row r="61" spans="1:7" x14ac:dyDescent="0.2">
      <c r="A61" s="17" t="s">
        <v>174</v>
      </c>
      <c r="B61" s="18">
        <v>65869</v>
      </c>
      <c r="C61" s="18">
        <v>78158</v>
      </c>
      <c r="D61" s="19">
        <v>79023</v>
      </c>
      <c r="E61" s="27">
        <v>3.488890678000216</v>
      </c>
      <c r="F61" s="27">
        <v>4.1340227779058969</v>
      </c>
      <c r="G61" s="28">
        <v>3.898223815260212</v>
      </c>
    </row>
    <row r="62" spans="1:7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177</v>
      </c>
      <c r="B64" s="18">
        <v>106</v>
      </c>
      <c r="C64" s="18">
        <v>0</v>
      </c>
      <c r="D64" s="19">
        <v>0</v>
      </c>
      <c r="E64" s="27">
        <v>5.6145138360689083E-3</v>
      </c>
      <c r="F64" s="27" t="s">
        <v>160</v>
      </c>
      <c r="G64" s="28" t="s">
        <v>160</v>
      </c>
    </row>
    <row r="65" spans="1:7" x14ac:dyDescent="0.2">
      <c r="A65" s="17" t="s">
        <v>178</v>
      </c>
      <c r="B65" s="18">
        <v>8901</v>
      </c>
      <c r="C65" s="18">
        <v>1325</v>
      </c>
      <c r="D65" s="19">
        <v>0</v>
      </c>
      <c r="E65" s="27">
        <v>0.47146026089480519</v>
      </c>
      <c r="F65" s="27">
        <v>7.0083423075376974E-2</v>
      </c>
      <c r="G65" s="28" t="s">
        <v>160</v>
      </c>
    </row>
    <row r="66" spans="1:7" x14ac:dyDescent="0.2">
      <c r="A66" s="17" t="s">
        <v>179</v>
      </c>
      <c r="B66" s="18">
        <v>16399</v>
      </c>
      <c r="C66" s="18">
        <v>11999</v>
      </c>
      <c r="D66" s="19">
        <v>9913</v>
      </c>
      <c r="E66" s="27">
        <v>0.86860766412918888</v>
      </c>
      <c r="F66" s="27">
        <v>0.63466490074071569</v>
      </c>
      <c r="G66" s="28">
        <v>0.48901070170297867</v>
      </c>
    </row>
    <row r="67" spans="1:7" x14ac:dyDescent="0.2">
      <c r="A67" s="17" t="s">
        <v>180</v>
      </c>
      <c r="B67" s="18">
        <v>1731</v>
      </c>
      <c r="C67" s="18">
        <v>1956</v>
      </c>
      <c r="D67" s="19">
        <v>1743</v>
      </c>
      <c r="E67" s="27">
        <v>9.1686070285238494E-2</v>
      </c>
      <c r="F67" s="27">
        <v>0.10345900040410366</v>
      </c>
      <c r="G67" s="28">
        <v>8.5982614049055966E-2</v>
      </c>
    </row>
    <row r="68" spans="1:7" x14ac:dyDescent="0.2">
      <c r="A68" s="17" t="s">
        <v>181</v>
      </c>
      <c r="B68" s="18">
        <v>0</v>
      </c>
      <c r="C68" s="18">
        <v>0</v>
      </c>
      <c r="D68" s="19">
        <v>2103</v>
      </c>
      <c r="E68" s="27" t="s">
        <v>160</v>
      </c>
      <c r="F68" s="27" t="s">
        <v>160</v>
      </c>
      <c r="G68" s="28">
        <v>0.10374150163233775</v>
      </c>
    </row>
    <row r="69" spans="1:7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</row>
    <row r="70" spans="1:7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</row>
    <row r="71" spans="1:7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5" thickBot="1" x14ac:dyDescent="0.25">
      <c r="A72" s="20" t="s">
        <v>4</v>
      </c>
      <c r="B72" s="21">
        <v>1887964</v>
      </c>
      <c r="C72" s="21">
        <v>1890604</v>
      </c>
      <c r="D72" s="22">
        <v>2027154</v>
      </c>
      <c r="E72" s="23">
        <v>100</v>
      </c>
      <c r="F72" s="23">
        <v>100</v>
      </c>
      <c r="G72" s="48">
        <v>100</v>
      </c>
    </row>
    <row r="73" spans="1:7" x14ac:dyDescent="0.2">
      <c r="A73" s="24"/>
      <c r="B73" s="24"/>
      <c r="C73" s="24"/>
      <c r="D73" s="24"/>
      <c r="E73" s="24"/>
      <c r="F73" s="24"/>
      <c r="G73" s="24"/>
    </row>
    <row r="74" spans="1:7" ht="12.75" customHeight="1" x14ac:dyDescent="0.2">
      <c r="A74" s="26" t="s">
        <v>155</v>
      </c>
      <c r="G74" s="188">
        <v>13</v>
      </c>
    </row>
    <row r="75" spans="1:7" ht="12.75" customHeight="1" x14ac:dyDescent="0.2">
      <c r="A75" s="26" t="s">
        <v>156</v>
      </c>
      <c r="G75" s="187"/>
    </row>
    <row r="76" spans="1:7" ht="12.75" customHeight="1" x14ac:dyDescent="0.2"/>
  </sheetData>
  <mergeCells count="1">
    <mergeCell ref="G74:G75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198" t="s">
        <v>104</v>
      </c>
      <c r="E4" s="198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292489</v>
      </c>
      <c r="C7" s="18">
        <v>321570</v>
      </c>
      <c r="D7" s="19">
        <v>350255</v>
      </c>
      <c r="E7" s="27">
        <v>18.409857228548248</v>
      </c>
      <c r="F7" s="27">
        <v>19.163463022567441</v>
      </c>
      <c r="G7" s="28">
        <v>19.077610041242998</v>
      </c>
      <c r="I7" s="95">
        <v>292489</v>
      </c>
      <c r="J7" s="18">
        <v>321570</v>
      </c>
      <c r="K7" s="19">
        <v>350255</v>
      </c>
      <c r="L7" s="77">
        <v>18.474545224861043</v>
      </c>
      <c r="M7" s="77">
        <v>19.205294849084616</v>
      </c>
      <c r="N7" s="78">
        <v>19.11466397146021</v>
      </c>
      <c r="P7" s="95">
        <v>0</v>
      </c>
      <c r="Q7" s="18">
        <v>0</v>
      </c>
      <c r="R7" s="19">
        <v>0</v>
      </c>
      <c r="S7" s="77" t="s">
        <v>160</v>
      </c>
      <c r="T7" s="77" t="s">
        <v>160</v>
      </c>
      <c r="U7" s="78" t="s">
        <v>160</v>
      </c>
    </row>
    <row r="8" spans="1:21" x14ac:dyDescent="0.2">
      <c r="A8" s="17" t="s">
        <v>158</v>
      </c>
      <c r="B8" s="18">
        <v>127154</v>
      </c>
      <c r="C8" s="18">
        <v>135157</v>
      </c>
      <c r="D8" s="19">
        <v>204674</v>
      </c>
      <c r="E8" s="27">
        <v>8.0033334109618615</v>
      </c>
      <c r="F8" s="27">
        <v>8.0544707893806873</v>
      </c>
      <c r="G8" s="28">
        <v>11.148137093207433</v>
      </c>
      <c r="I8" s="95">
        <v>124225</v>
      </c>
      <c r="J8" s="18">
        <v>134319</v>
      </c>
      <c r="K8" s="19">
        <v>202998</v>
      </c>
      <c r="L8" s="77">
        <v>7.8464502273875691</v>
      </c>
      <c r="M8" s="77">
        <v>8.0220045365991748</v>
      </c>
      <c r="N8" s="78">
        <v>11.078324526069519</v>
      </c>
      <c r="P8" s="95">
        <v>2929</v>
      </c>
      <c r="Q8" s="18">
        <v>838</v>
      </c>
      <c r="R8" s="19">
        <v>1676</v>
      </c>
      <c r="S8" s="77">
        <v>52.651447060938345</v>
      </c>
      <c r="T8" s="77">
        <v>22.927496580027359</v>
      </c>
      <c r="U8" s="78">
        <v>47.091879741500421</v>
      </c>
    </row>
    <row r="9" spans="1:21" x14ac:dyDescent="0.2">
      <c r="A9" s="17" t="s">
        <v>82</v>
      </c>
      <c r="B9" s="18">
        <v>427887</v>
      </c>
      <c r="C9" s="18">
        <v>439344</v>
      </c>
      <c r="D9" s="19">
        <v>451886</v>
      </c>
      <c r="E9" s="27">
        <v>26.932084898754567</v>
      </c>
      <c r="F9" s="27">
        <v>26.182021016223121</v>
      </c>
      <c r="G9" s="28">
        <v>24.613224339687182</v>
      </c>
      <c r="I9" s="95">
        <v>427887</v>
      </c>
      <c r="J9" s="18">
        <v>439344</v>
      </c>
      <c r="K9" s="19">
        <v>451886</v>
      </c>
      <c r="L9" s="77">
        <v>27.026718039413847</v>
      </c>
      <c r="M9" s="77">
        <v>26.239173617489914</v>
      </c>
      <c r="N9" s="78">
        <v>24.661029945060793</v>
      </c>
      <c r="P9" s="95">
        <v>0</v>
      </c>
      <c r="Q9" s="18">
        <v>0</v>
      </c>
      <c r="R9" s="19">
        <v>0</v>
      </c>
      <c r="S9" s="77" t="s">
        <v>160</v>
      </c>
      <c r="T9" s="77" t="s">
        <v>160</v>
      </c>
      <c r="U9" s="78" t="s">
        <v>160</v>
      </c>
    </row>
    <row r="10" spans="1:21" x14ac:dyDescent="0.2">
      <c r="A10" s="17" t="s">
        <v>84</v>
      </c>
      <c r="B10" s="18">
        <v>147782</v>
      </c>
      <c r="C10" s="18">
        <v>165706</v>
      </c>
      <c r="D10" s="19">
        <v>186640</v>
      </c>
      <c r="E10" s="27">
        <v>9.3017020159709158</v>
      </c>
      <c r="F10" s="27">
        <v>9.874990837508351</v>
      </c>
      <c r="G10" s="28">
        <v>10.165865264157809</v>
      </c>
      <c r="I10" s="95">
        <v>147782</v>
      </c>
      <c r="J10" s="18">
        <v>165706</v>
      </c>
      <c r="K10" s="19">
        <v>186640</v>
      </c>
      <c r="L10" s="77">
        <v>9.3343860535624064</v>
      </c>
      <c r="M10" s="77">
        <v>9.8965469050670638</v>
      </c>
      <c r="N10" s="78">
        <v>10.185610151556247</v>
      </c>
      <c r="P10" s="95">
        <v>0</v>
      </c>
      <c r="Q10" s="18">
        <v>0</v>
      </c>
      <c r="R10" s="19">
        <v>0</v>
      </c>
      <c r="S10" s="77" t="s">
        <v>160</v>
      </c>
      <c r="T10" s="77" t="s">
        <v>160</v>
      </c>
      <c r="U10" s="78" t="s">
        <v>160</v>
      </c>
    </row>
    <row r="11" spans="1:21" x14ac:dyDescent="0.2">
      <c r="A11" s="17" t="s">
        <v>152</v>
      </c>
      <c r="B11" s="18">
        <v>27339</v>
      </c>
      <c r="C11" s="18">
        <v>25024</v>
      </c>
      <c r="D11" s="19">
        <v>24389</v>
      </c>
      <c r="E11" s="27">
        <v>1.7207727017811971</v>
      </c>
      <c r="F11" s="27">
        <v>1.4912662831630052</v>
      </c>
      <c r="G11" s="28">
        <v>1.3284145302590269</v>
      </c>
      <c r="I11" s="95">
        <v>27339</v>
      </c>
      <c r="J11" s="18">
        <v>25024</v>
      </c>
      <c r="K11" s="19">
        <v>24389</v>
      </c>
      <c r="L11" s="77">
        <v>1.7268191005558362</v>
      </c>
      <c r="M11" s="77">
        <v>1.4945215607907874</v>
      </c>
      <c r="N11" s="78">
        <v>1.3309946741658021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242633</v>
      </c>
      <c r="C12" s="18">
        <v>336042</v>
      </c>
      <c r="D12" s="19">
        <v>350387</v>
      </c>
      <c r="E12" s="27">
        <v>15.271818389526947</v>
      </c>
      <c r="F12" s="27">
        <v>20.025899309729166</v>
      </c>
      <c r="G12" s="28">
        <v>19.084799787357813</v>
      </c>
      <c r="I12" s="95">
        <v>242633</v>
      </c>
      <c r="J12" s="18">
        <v>336042</v>
      </c>
      <c r="K12" s="19">
        <v>350387</v>
      </c>
      <c r="L12" s="77">
        <v>15.325480040424457</v>
      </c>
      <c r="M12" s="77">
        <v>20.069613744056017</v>
      </c>
      <c r="N12" s="78">
        <v>19.121867682026032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16071</v>
      </c>
      <c r="C13" s="18">
        <v>16558</v>
      </c>
      <c r="D13" s="19">
        <v>17578</v>
      </c>
      <c r="E13" s="27">
        <v>1.011541683687246</v>
      </c>
      <c r="F13" s="27">
        <v>0.98674820638639071</v>
      </c>
      <c r="G13" s="28">
        <v>0.95743452428935893</v>
      </c>
      <c r="I13" s="95">
        <v>16071</v>
      </c>
      <c r="J13" s="18">
        <v>16558</v>
      </c>
      <c r="K13" s="19">
        <v>17578</v>
      </c>
      <c r="L13" s="77">
        <v>1.0150960080848914</v>
      </c>
      <c r="M13" s="77">
        <v>0.98890217405586056</v>
      </c>
      <c r="N13" s="78">
        <v>0.95929412368225309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5585</v>
      </c>
      <c r="C14" s="18">
        <v>4884</v>
      </c>
      <c r="D14" s="19">
        <v>4491</v>
      </c>
      <c r="E14" s="27">
        <v>0.351531348602655</v>
      </c>
      <c r="F14" s="27">
        <v>0.29105436888459552</v>
      </c>
      <c r="G14" s="28">
        <v>0.24461477122445735</v>
      </c>
      <c r="I14" s="95">
        <v>5585</v>
      </c>
      <c r="J14" s="18">
        <v>4884</v>
      </c>
      <c r="K14" s="19">
        <v>4491</v>
      </c>
      <c r="L14" s="77">
        <v>0.35276654876200103</v>
      </c>
      <c r="M14" s="77">
        <v>0.29168970999449351</v>
      </c>
      <c r="N14" s="78">
        <v>0.24508987993269987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2005</v>
      </c>
      <c r="C15" s="18">
        <v>1947</v>
      </c>
      <c r="D15" s="19">
        <v>1871</v>
      </c>
      <c r="E15" s="27">
        <v>0.12619881001760488</v>
      </c>
      <c r="F15" s="27">
        <v>0.1160284308391293</v>
      </c>
      <c r="G15" s="28">
        <v>0.10190920440012462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2005</v>
      </c>
      <c r="Q15" s="18">
        <v>1947</v>
      </c>
      <c r="R15" s="19">
        <v>1871</v>
      </c>
      <c r="S15" s="77">
        <v>36.041704116483913</v>
      </c>
      <c r="T15" s="77">
        <v>53.269493844049251</v>
      </c>
      <c r="U15" s="78">
        <v>52.570946895195277</v>
      </c>
    </row>
    <row r="16" spans="1:21" x14ac:dyDescent="0.2">
      <c r="A16" s="17" t="s">
        <v>164</v>
      </c>
      <c r="B16" s="18">
        <v>5295</v>
      </c>
      <c r="C16" s="18">
        <v>7103</v>
      </c>
      <c r="D16" s="19">
        <v>8732</v>
      </c>
      <c r="E16" s="27">
        <v>0.33327815413626827</v>
      </c>
      <c r="F16" s="27">
        <v>0.42329221584506183</v>
      </c>
      <c r="G16" s="28">
        <v>0.47561259904964631</v>
      </c>
      <c r="I16" s="95">
        <v>5295</v>
      </c>
      <c r="J16" s="18">
        <v>7103</v>
      </c>
      <c r="K16" s="19">
        <v>8732</v>
      </c>
      <c r="L16" s="77">
        <v>0.33444921677614958</v>
      </c>
      <c r="M16" s="77">
        <v>0.42421621828232747</v>
      </c>
      <c r="N16" s="78">
        <v>0.47653636864224791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78905</v>
      </c>
      <c r="C17" s="18">
        <v>0</v>
      </c>
      <c r="D17" s="19">
        <v>0</v>
      </c>
      <c r="E17" s="27">
        <v>4.9664424461042964</v>
      </c>
      <c r="F17" s="27" t="s">
        <v>160</v>
      </c>
      <c r="G17" s="28" t="s">
        <v>160</v>
      </c>
      <c r="I17" s="95">
        <v>78905</v>
      </c>
      <c r="J17" s="18">
        <v>0</v>
      </c>
      <c r="K17" s="19">
        <v>0</v>
      </c>
      <c r="L17" s="77">
        <v>4.9838933804951999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20276</v>
      </c>
      <c r="C19" s="18">
        <v>21909</v>
      </c>
      <c r="D19" s="19">
        <v>20897</v>
      </c>
      <c r="E19" s="27">
        <v>1.2762130034498538</v>
      </c>
      <c r="F19" s="27">
        <v>1.305632712508723</v>
      </c>
      <c r="G19" s="28">
        <v>1.1382130648580462</v>
      </c>
      <c r="I19" s="95">
        <v>19662</v>
      </c>
      <c r="J19" s="18">
        <v>21052</v>
      </c>
      <c r="K19" s="19">
        <v>20897</v>
      </c>
      <c r="L19" s="77">
        <v>1.2419151086407276</v>
      </c>
      <c r="M19" s="77">
        <v>1.257299708190843</v>
      </c>
      <c r="N19" s="78">
        <v>1.140423785560817</v>
      </c>
      <c r="P19" s="95">
        <v>614</v>
      </c>
      <c r="Q19" s="18">
        <v>857</v>
      </c>
      <c r="R19" s="19">
        <v>0</v>
      </c>
      <c r="S19" s="77">
        <v>11.037210138414524</v>
      </c>
      <c r="T19" s="77">
        <v>23.447332421340629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71983</v>
      </c>
      <c r="C21" s="18">
        <v>73189</v>
      </c>
      <c r="D21" s="19">
        <v>75918</v>
      </c>
      <c r="E21" s="27">
        <v>4.53075757680661</v>
      </c>
      <c r="F21" s="27">
        <v>4.3615843989137311</v>
      </c>
      <c r="G21" s="28">
        <v>4.1350844359426304</v>
      </c>
      <c r="I21" s="95">
        <v>71983</v>
      </c>
      <c r="J21" s="18">
        <v>73189</v>
      </c>
      <c r="K21" s="19">
        <v>75918</v>
      </c>
      <c r="L21" s="77">
        <v>4.5466776149570487</v>
      </c>
      <c r="M21" s="77">
        <v>4.3711052794404148</v>
      </c>
      <c r="N21" s="78">
        <v>4.1431158995169692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114334</v>
      </c>
      <c r="C24" s="18">
        <v>120063</v>
      </c>
      <c r="D24" s="19">
        <v>129026</v>
      </c>
      <c r="E24" s="27">
        <v>7.1964163314477991</v>
      </c>
      <c r="F24" s="27">
        <v>7.1549673815297279</v>
      </c>
      <c r="G24" s="28">
        <v>7.0277589561360125</v>
      </c>
      <c r="I24" s="95">
        <v>114334</v>
      </c>
      <c r="J24" s="18">
        <v>120063</v>
      </c>
      <c r="K24" s="19">
        <v>129026</v>
      </c>
      <c r="L24" s="77">
        <v>7.2217028802425469</v>
      </c>
      <c r="M24" s="77">
        <v>7.1705859236422755</v>
      </c>
      <c r="N24" s="78">
        <v>7.0414087838335639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1043</v>
      </c>
      <c r="C25" s="18">
        <v>1126</v>
      </c>
      <c r="D25" s="19">
        <v>1211</v>
      </c>
      <c r="E25" s="27">
        <v>6.5648558029108184E-2</v>
      </c>
      <c r="F25" s="27">
        <v>6.7102215267005438E-2</v>
      </c>
      <c r="G25" s="28">
        <v>6.5960473826056076E-2</v>
      </c>
      <c r="I25" s="95">
        <v>1028</v>
      </c>
      <c r="J25" s="18">
        <v>1113</v>
      </c>
      <c r="K25" s="19">
        <v>1199</v>
      </c>
      <c r="L25" s="77">
        <v>6.4931783729156145E-2</v>
      </c>
      <c r="M25" s="77">
        <v>6.6472286491374127E-2</v>
      </c>
      <c r="N25" s="78">
        <v>6.5433704306236282E-2</v>
      </c>
      <c r="P25" s="95">
        <v>15</v>
      </c>
      <c r="Q25" s="18">
        <v>13</v>
      </c>
      <c r="R25" s="19">
        <v>12</v>
      </c>
      <c r="S25" s="77">
        <v>0.26963868416322129</v>
      </c>
      <c r="T25" s="77">
        <v>0.35567715458276333</v>
      </c>
      <c r="U25" s="78">
        <v>0.33717336330429898</v>
      </c>
    </row>
    <row r="26" spans="1:21" x14ac:dyDescent="0.2">
      <c r="A26" s="17" t="s">
        <v>174</v>
      </c>
      <c r="B26" s="18">
        <v>1943</v>
      </c>
      <c r="C26" s="18">
        <v>2402</v>
      </c>
      <c r="D26" s="19">
        <v>3059</v>
      </c>
      <c r="E26" s="27">
        <v>0.12229640292479117</v>
      </c>
      <c r="F26" s="27">
        <v>0.14314344677739527</v>
      </c>
      <c r="G26" s="28">
        <v>0.166616919433448</v>
      </c>
      <c r="I26" s="95">
        <v>1943</v>
      </c>
      <c r="J26" s="18">
        <v>2402</v>
      </c>
      <c r="K26" s="19">
        <v>3059</v>
      </c>
      <c r="L26" s="77">
        <v>0.12272612430520465</v>
      </c>
      <c r="M26" s="77">
        <v>0.14345591388345072</v>
      </c>
      <c r="N26" s="78">
        <v>0.16694053500648606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4026</v>
      </c>
      <c r="C31" s="18">
        <v>3800</v>
      </c>
      <c r="D31" s="19">
        <v>2083</v>
      </c>
      <c r="E31" s="27">
        <v>0.25340469283335526</v>
      </c>
      <c r="F31" s="27">
        <v>0.22645507816573771</v>
      </c>
      <c r="G31" s="28">
        <v>0.11345637240270422</v>
      </c>
      <c r="I31" s="95">
        <v>4026</v>
      </c>
      <c r="J31" s="18">
        <v>3800</v>
      </c>
      <c r="K31" s="19">
        <v>2083</v>
      </c>
      <c r="L31" s="77">
        <v>0.25429509853461346</v>
      </c>
      <c r="M31" s="77">
        <v>0.22694940581062148</v>
      </c>
      <c r="N31" s="78">
        <v>0.11367673567130124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2013</v>
      </c>
      <c r="C32" s="18">
        <v>2213</v>
      </c>
      <c r="D32" s="19">
        <v>2851</v>
      </c>
      <c r="E32" s="27">
        <v>0.12670234641667763</v>
      </c>
      <c r="F32" s="27">
        <v>0.13188028631073093</v>
      </c>
      <c r="G32" s="28">
        <v>0.15528762252525671</v>
      </c>
      <c r="I32" s="95">
        <v>2013</v>
      </c>
      <c r="J32" s="18">
        <v>2213</v>
      </c>
      <c r="K32" s="19">
        <v>2851</v>
      </c>
      <c r="L32" s="77">
        <v>0.12714754926730673</v>
      </c>
      <c r="M32" s="77">
        <v>0.13216816712076457</v>
      </c>
      <c r="N32" s="78">
        <v>0.15558923350882373</v>
      </c>
      <c r="P32" s="95">
        <v>0</v>
      </c>
      <c r="Q32" s="18">
        <v>0</v>
      </c>
      <c r="R32" s="19">
        <v>0</v>
      </c>
      <c r="S32" s="77" t="s">
        <v>160</v>
      </c>
      <c r="T32" s="77" t="s">
        <v>160</v>
      </c>
      <c r="U32" s="78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1588763</v>
      </c>
      <c r="C37" s="21">
        <v>1678037</v>
      </c>
      <c r="D37" s="22">
        <v>1835948</v>
      </c>
      <c r="E37" s="23">
        <v>100</v>
      </c>
      <c r="F37" s="23">
        <v>100</v>
      </c>
      <c r="G37" s="48">
        <v>100</v>
      </c>
      <c r="I37" s="96">
        <v>1583200</v>
      </c>
      <c r="J37" s="21">
        <v>1674382</v>
      </c>
      <c r="K37" s="22">
        <v>1832389</v>
      </c>
      <c r="L37" s="81">
        <v>100</v>
      </c>
      <c r="M37" s="81">
        <v>100</v>
      </c>
      <c r="N37" s="82">
        <v>100</v>
      </c>
      <c r="P37" s="96">
        <v>5563</v>
      </c>
      <c r="Q37" s="21">
        <v>3655</v>
      </c>
      <c r="R37" s="22">
        <v>3559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118</v>
      </c>
      <c r="B39" s="6"/>
      <c r="C39" s="6"/>
      <c r="D39" s="198" t="s">
        <v>104</v>
      </c>
      <c r="E39" s="198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122830</v>
      </c>
      <c r="C42" s="18">
        <v>126228</v>
      </c>
      <c r="D42" s="19">
        <v>128309</v>
      </c>
      <c r="E42" s="27">
        <v>19.830641190193656</v>
      </c>
      <c r="F42" s="27">
        <v>20.108613402874798</v>
      </c>
      <c r="G42" s="28">
        <v>20.05827904846322</v>
      </c>
      <c r="I42" s="95">
        <v>122830</v>
      </c>
      <c r="J42" s="18">
        <v>126228</v>
      </c>
      <c r="K42" s="19">
        <v>128309</v>
      </c>
      <c r="L42" s="77">
        <v>20.04383109200776</v>
      </c>
      <c r="M42" s="77">
        <v>20.372169590548893</v>
      </c>
      <c r="N42" s="78">
        <v>20.229270000031534</v>
      </c>
      <c r="P42" s="95">
        <v>0</v>
      </c>
      <c r="Q42" s="18">
        <v>0</v>
      </c>
      <c r="R42" s="19">
        <v>0</v>
      </c>
      <c r="S42" s="77" t="s">
        <v>160</v>
      </c>
      <c r="T42" s="77" t="s">
        <v>160</v>
      </c>
      <c r="U42" s="78" t="s">
        <v>160</v>
      </c>
    </row>
    <row r="43" spans="1:21" x14ac:dyDescent="0.2">
      <c r="A43" s="17" t="s">
        <v>158</v>
      </c>
      <c r="B43" s="18">
        <v>57161</v>
      </c>
      <c r="C43" s="18">
        <v>64147</v>
      </c>
      <c r="D43" s="19">
        <v>69643</v>
      </c>
      <c r="E43" s="27">
        <v>9.2285213797334489</v>
      </c>
      <c r="F43" s="27">
        <v>10.218867635977832</v>
      </c>
      <c r="G43" s="28">
        <v>10.887145311491196</v>
      </c>
      <c r="I43" s="95">
        <v>54410</v>
      </c>
      <c r="J43" s="18">
        <v>60334</v>
      </c>
      <c r="K43" s="19">
        <v>65802</v>
      </c>
      <c r="L43" s="77">
        <v>8.8788150265907539</v>
      </c>
      <c r="M43" s="77">
        <v>9.7374154710220946</v>
      </c>
      <c r="N43" s="78">
        <v>10.374380788113655</v>
      </c>
      <c r="P43" s="95">
        <v>2751</v>
      </c>
      <c r="Q43" s="18">
        <v>3813</v>
      </c>
      <c r="R43" s="19">
        <v>3841</v>
      </c>
      <c r="S43" s="77">
        <v>41.757741347905281</v>
      </c>
      <c r="T43" s="77">
        <v>46.952345770225342</v>
      </c>
      <c r="U43" s="78">
        <v>71.037543924542263</v>
      </c>
    </row>
    <row r="44" spans="1:21" x14ac:dyDescent="0.2">
      <c r="A44" s="17" t="s">
        <v>82</v>
      </c>
      <c r="B44" s="18">
        <v>127767</v>
      </c>
      <c r="C44" s="18">
        <v>126587</v>
      </c>
      <c r="D44" s="19">
        <v>126999</v>
      </c>
      <c r="E44" s="27">
        <v>20.627709296975276</v>
      </c>
      <c r="F44" s="27">
        <v>20.165803505004533</v>
      </c>
      <c r="G44" s="28">
        <v>19.853489473659526</v>
      </c>
      <c r="I44" s="95">
        <v>127767</v>
      </c>
      <c r="J44" s="18">
        <v>126587</v>
      </c>
      <c r="K44" s="19">
        <v>126999</v>
      </c>
      <c r="L44" s="77">
        <v>20.849468103334328</v>
      </c>
      <c r="M44" s="77">
        <v>20.430109262277885</v>
      </c>
      <c r="N44" s="78">
        <v>20.022734654108476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84</v>
      </c>
      <c r="B45" s="18">
        <v>80370</v>
      </c>
      <c r="C45" s="18">
        <v>84544</v>
      </c>
      <c r="D45" s="19">
        <v>89558</v>
      </c>
      <c r="E45" s="27">
        <v>12.975564865715738</v>
      </c>
      <c r="F45" s="27">
        <v>13.46818939959951</v>
      </c>
      <c r="G45" s="28">
        <v>14.000415832266395</v>
      </c>
      <c r="I45" s="95">
        <v>80370</v>
      </c>
      <c r="J45" s="18">
        <v>84544</v>
      </c>
      <c r="K45" s="19">
        <v>89558</v>
      </c>
      <c r="L45" s="77">
        <v>13.115059064273092</v>
      </c>
      <c r="M45" s="77">
        <v>13.64471199625571</v>
      </c>
      <c r="N45" s="78">
        <v>14.119765274944267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152</v>
      </c>
      <c r="B46" s="18">
        <v>10527</v>
      </c>
      <c r="C46" s="18">
        <v>9103</v>
      </c>
      <c r="D46" s="19">
        <v>7812</v>
      </c>
      <c r="E46" s="27">
        <v>1.6995616690480226</v>
      </c>
      <c r="F46" s="27">
        <v>1.4501434531670412</v>
      </c>
      <c r="G46" s="28">
        <v>1.2212337086766685</v>
      </c>
      <c r="I46" s="95">
        <v>10527</v>
      </c>
      <c r="J46" s="18">
        <v>9103</v>
      </c>
      <c r="K46" s="19">
        <v>7812</v>
      </c>
      <c r="L46" s="77">
        <v>1.7178328576533883</v>
      </c>
      <c r="M46" s="77">
        <v>1.4691499491615694</v>
      </c>
      <c r="N46" s="78">
        <v>1.2316443682068001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159</v>
      </c>
      <c r="B47" s="18">
        <v>72557</v>
      </c>
      <c r="C47" s="18">
        <v>109906</v>
      </c>
      <c r="D47" s="19">
        <v>112387</v>
      </c>
      <c r="E47" s="27">
        <v>11.714172700780601</v>
      </c>
      <c r="F47" s="27">
        <v>17.508455054792577</v>
      </c>
      <c r="G47" s="28">
        <v>17.569225911040036</v>
      </c>
      <c r="I47" s="95">
        <v>72557</v>
      </c>
      <c r="J47" s="18">
        <v>109906</v>
      </c>
      <c r="K47" s="19">
        <v>112387</v>
      </c>
      <c r="L47" s="77">
        <v>11.840106265104675</v>
      </c>
      <c r="M47" s="77">
        <v>17.737931924920513</v>
      </c>
      <c r="N47" s="78">
        <v>17.718998413934671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11627</v>
      </c>
      <c r="C48" s="18">
        <v>11819</v>
      </c>
      <c r="D48" s="19">
        <v>12054</v>
      </c>
      <c r="E48" s="27">
        <v>1.8771543199412331</v>
      </c>
      <c r="F48" s="27">
        <v>1.8828128609229113</v>
      </c>
      <c r="G48" s="28">
        <v>1.8843767440333541</v>
      </c>
      <c r="I48" s="95">
        <v>11627</v>
      </c>
      <c r="J48" s="18">
        <v>11819</v>
      </c>
      <c r="K48" s="19">
        <v>12054</v>
      </c>
      <c r="L48" s="77">
        <v>1.8973347236568774</v>
      </c>
      <c r="M48" s="77">
        <v>1.9074901954455221</v>
      </c>
      <c r="N48" s="78">
        <v>1.9004405036309229</v>
      </c>
      <c r="P48" s="95">
        <v>0</v>
      </c>
      <c r="Q48" s="18">
        <v>0</v>
      </c>
      <c r="R48" s="19">
        <v>0</v>
      </c>
      <c r="S48" s="77" t="s">
        <v>160</v>
      </c>
      <c r="T48" s="77" t="s">
        <v>160</v>
      </c>
      <c r="U48" s="78" t="s">
        <v>160</v>
      </c>
    </row>
    <row r="49" spans="1:21" x14ac:dyDescent="0.2">
      <c r="A49" s="17" t="s">
        <v>162</v>
      </c>
      <c r="B49" s="18">
        <v>4079</v>
      </c>
      <c r="C49" s="18">
        <v>3363</v>
      </c>
      <c r="D49" s="19">
        <v>2931</v>
      </c>
      <c r="E49" s="27">
        <v>0.65854583908491349</v>
      </c>
      <c r="F49" s="27">
        <v>0.53573903471391404</v>
      </c>
      <c r="G49" s="28">
        <v>0.45819713263329692</v>
      </c>
      <c r="I49" s="95">
        <v>4079</v>
      </c>
      <c r="J49" s="18">
        <v>3363</v>
      </c>
      <c r="K49" s="19">
        <v>2931</v>
      </c>
      <c r="L49" s="77">
        <v>0.66562555584384642</v>
      </c>
      <c r="M49" s="77">
        <v>0.54276076887074132</v>
      </c>
      <c r="N49" s="78">
        <v>0.46210312893166045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163</v>
      </c>
      <c r="B50" s="18">
        <v>1627</v>
      </c>
      <c r="C50" s="18">
        <v>1577</v>
      </c>
      <c r="D50" s="19">
        <v>1514</v>
      </c>
      <c r="E50" s="27">
        <v>0.26267567545750287</v>
      </c>
      <c r="F50" s="27">
        <v>0.25122225921612923</v>
      </c>
      <c r="G50" s="28">
        <v>0.23668047042197596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1627</v>
      </c>
      <c r="Q50" s="18">
        <v>1577</v>
      </c>
      <c r="R50" s="19">
        <v>1514</v>
      </c>
      <c r="S50" s="77">
        <v>24.696417729204615</v>
      </c>
      <c r="T50" s="77">
        <v>19.418790789311661</v>
      </c>
      <c r="U50" s="78">
        <v>28.000739781764381</v>
      </c>
    </row>
    <row r="51" spans="1:21" x14ac:dyDescent="0.2">
      <c r="A51" s="17" t="s">
        <v>164</v>
      </c>
      <c r="B51" s="18">
        <v>3626</v>
      </c>
      <c r="C51" s="18">
        <v>4792</v>
      </c>
      <c r="D51" s="19">
        <v>5865</v>
      </c>
      <c r="E51" s="27">
        <v>0.58540995648980054</v>
      </c>
      <c r="F51" s="27">
        <v>0.76338431589327271</v>
      </c>
      <c r="G51" s="28">
        <v>0.91686324902568628</v>
      </c>
      <c r="I51" s="95">
        <v>3626</v>
      </c>
      <c r="J51" s="18">
        <v>4792</v>
      </c>
      <c r="K51" s="19">
        <v>5865</v>
      </c>
      <c r="L51" s="77">
        <v>0.59170342375331875</v>
      </c>
      <c r="M51" s="77">
        <v>0.7733897128839109</v>
      </c>
      <c r="N51" s="78">
        <v>0.92467923957154163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165</v>
      </c>
      <c r="B52" s="18">
        <v>42123</v>
      </c>
      <c r="C52" s="18">
        <v>0</v>
      </c>
      <c r="D52" s="19">
        <v>0</v>
      </c>
      <c r="E52" s="27">
        <v>6.8006683941588166</v>
      </c>
      <c r="F52" s="27" t="s">
        <v>160</v>
      </c>
      <c r="G52" s="28" t="s">
        <v>160</v>
      </c>
      <c r="I52" s="95">
        <v>42123</v>
      </c>
      <c r="J52" s="18">
        <v>0</v>
      </c>
      <c r="K52" s="19">
        <v>0</v>
      </c>
      <c r="L52" s="77">
        <v>6.8737791833317834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11348</v>
      </c>
      <c r="C54" s="18">
        <v>11896</v>
      </c>
      <c r="D54" s="19">
        <v>8792</v>
      </c>
      <c r="E54" s="27">
        <v>1.832110365760137</v>
      </c>
      <c r="F54" s="27">
        <v>1.8950792616582581</v>
      </c>
      <c r="G54" s="28">
        <v>1.3744350699801933</v>
      </c>
      <c r="I54" s="95">
        <v>9207</v>
      </c>
      <c r="J54" s="18">
        <v>9230</v>
      </c>
      <c r="K54" s="19">
        <v>8792</v>
      </c>
      <c r="L54" s="77">
        <v>1.5024306184492018</v>
      </c>
      <c r="M54" s="77">
        <v>1.4896467132551121</v>
      </c>
      <c r="N54" s="78">
        <v>1.3861517262255745</v>
      </c>
      <c r="P54" s="95">
        <v>2141</v>
      </c>
      <c r="Q54" s="18">
        <v>2666</v>
      </c>
      <c r="R54" s="19">
        <v>0</v>
      </c>
      <c r="S54" s="77">
        <v>32.498482088646021</v>
      </c>
      <c r="T54" s="77">
        <v>32.828469400320159</v>
      </c>
      <c r="U54" s="78" t="s">
        <v>160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169</v>
      </c>
      <c r="B56" s="18">
        <v>33840</v>
      </c>
      <c r="C56" s="18">
        <v>33221</v>
      </c>
      <c r="D56" s="19">
        <v>33345</v>
      </c>
      <c r="E56" s="27">
        <v>5.463395732932943</v>
      </c>
      <c r="F56" s="27">
        <v>5.2922350497267141</v>
      </c>
      <c r="G56" s="28">
        <v>5.2127544823122776</v>
      </c>
      <c r="I56" s="95">
        <v>33840</v>
      </c>
      <c r="J56" s="18">
        <v>33221</v>
      </c>
      <c r="K56" s="19">
        <v>33345</v>
      </c>
      <c r="L56" s="77">
        <v>5.5221301323255121</v>
      </c>
      <c r="M56" s="77">
        <v>5.3615984248156101</v>
      </c>
      <c r="N56" s="78">
        <v>5.2571916868734965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172</v>
      </c>
      <c r="B59" s="18">
        <v>33858</v>
      </c>
      <c r="C59" s="18">
        <v>34469</v>
      </c>
      <c r="D59" s="19">
        <v>34945</v>
      </c>
      <c r="E59" s="27">
        <v>5.4663017944930132</v>
      </c>
      <c r="F59" s="27">
        <v>5.491046323982725</v>
      </c>
      <c r="G59" s="28">
        <v>5.4628791538282364</v>
      </c>
      <c r="I59" s="95">
        <v>33858</v>
      </c>
      <c r="J59" s="18">
        <v>34469</v>
      </c>
      <c r="K59" s="19">
        <v>34945</v>
      </c>
      <c r="L59" s="77">
        <v>5.5250674355873874</v>
      </c>
      <c r="M59" s="77">
        <v>5.5630154451994001</v>
      </c>
      <c r="N59" s="78">
        <v>5.509448597924556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173</v>
      </c>
      <c r="B60" s="18">
        <v>340</v>
      </c>
      <c r="C60" s="18">
        <v>342</v>
      </c>
      <c r="D60" s="19">
        <v>341</v>
      </c>
      <c r="E60" s="27">
        <v>5.4892273912446825E-2</v>
      </c>
      <c r="F60" s="27">
        <v>5.4481935733618383E-2</v>
      </c>
      <c r="G60" s="28">
        <v>5.3307820616838704E-2</v>
      </c>
      <c r="I60" s="95">
        <v>271</v>
      </c>
      <c r="J60" s="18">
        <v>277</v>
      </c>
      <c r="K60" s="19">
        <v>289</v>
      </c>
      <c r="L60" s="77">
        <v>4.4222732442677708E-2</v>
      </c>
      <c r="M60" s="77">
        <v>4.4705540581978988E-2</v>
      </c>
      <c r="N60" s="78">
        <v>4.5563904558597705E-2</v>
      </c>
      <c r="P60" s="95">
        <v>69</v>
      </c>
      <c r="Q60" s="18">
        <v>65</v>
      </c>
      <c r="R60" s="19">
        <v>52</v>
      </c>
      <c r="S60" s="77">
        <v>1.0473588342440801</v>
      </c>
      <c r="T60" s="77">
        <v>0.80039404014283955</v>
      </c>
      <c r="U60" s="78">
        <v>0.96171629369336042</v>
      </c>
    </row>
    <row r="61" spans="1:21" x14ac:dyDescent="0.2">
      <c r="A61" s="17" t="s">
        <v>174</v>
      </c>
      <c r="B61" s="18">
        <v>1778</v>
      </c>
      <c r="C61" s="18">
        <v>2085</v>
      </c>
      <c r="D61" s="19">
        <v>2440</v>
      </c>
      <c r="E61" s="27">
        <v>0.2870543029892072</v>
      </c>
      <c r="F61" s="27">
        <v>0.33214864328828753</v>
      </c>
      <c r="G61" s="28">
        <v>0.38144012406183708</v>
      </c>
      <c r="I61" s="95">
        <v>1778</v>
      </c>
      <c r="J61" s="18">
        <v>2085</v>
      </c>
      <c r="K61" s="19">
        <v>2440</v>
      </c>
      <c r="L61" s="77">
        <v>0.29014028886745746</v>
      </c>
      <c r="M61" s="77">
        <v>0.33650199318926421</v>
      </c>
      <c r="N61" s="78">
        <v>0.38469178935286641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179</v>
      </c>
      <c r="B66" s="18">
        <v>2829</v>
      </c>
      <c r="C66" s="18">
        <v>2483</v>
      </c>
      <c r="D66" s="19">
        <v>1300</v>
      </c>
      <c r="E66" s="27">
        <v>0.45673600852444723</v>
      </c>
      <c r="F66" s="27">
        <v>0.39555159773852178</v>
      </c>
      <c r="G66" s="28">
        <v>0.20322629560671648</v>
      </c>
      <c r="I66" s="95">
        <v>2829</v>
      </c>
      <c r="J66" s="18">
        <v>2483</v>
      </c>
      <c r="K66" s="19">
        <v>1300</v>
      </c>
      <c r="L66" s="77">
        <v>0.46164616265806363</v>
      </c>
      <c r="M66" s="77">
        <v>0.40073594680524849</v>
      </c>
      <c r="N66" s="78">
        <v>0.20495874022898622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180</v>
      </c>
      <c r="B67" s="18">
        <v>1108</v>
      </c>
      <c r="C67" s="18">
        <v>1169</v>
      </c>
      <c r="D67" s="19">
        <v>1446</v>
      </c>
      <c r="E67" s="27">
        <v>0.17888423380879728</v>
      </c>
      <c r="F67" s="27">
        <v>0.18622626570935641</v>
      </c>
      <c r="G67" s="28">
        <v>0.2260501718825477</v>
      </c>
      <c r="I67" s="95">
        <v>1108</v>
      </c>
      <c r="J67" s="18">
        <v>1169</v>
      </c>
      <c r="K67" s="19">
        <v>1446</v>
      </c>
      <c r="L67" s="77">
        <v>0.18080733411987787</v>
      </c>
      <c r="M67" s="77">
        <v>0.18866706476654671</v>
      </c>
      <c r="N67" s="78">
        <v>0.22797718336239542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0</v>
      </c>
      <c r="E68" s="27" t="s">
        <v>160</v>
      </c>
      <c r="F68" s="27" t="s">
        <v>160</v>
      </c>
      <c r="G68" s="28" t="s">
        <v>160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0</v>
      </c>
      <c r="S68" s="77" t="s">
        <v>160</v>
      </c>
      <c r="T68" s="77" t="s">
        <v>160</v>
      </c>
      <c r="U68" s="78" t="s">
        <v>160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619395</v>
      </c>
      <c r="C72" s="21">
        <v>627731</v>
      </c>
      <c r="D72" s="22">
        <v>639681</v>
      </c>
      <c r="E72" s="23">
        <v>100</v>
      </c>
      <c r="F72" s="23">
        <v>100</v>
      </c>
      <c r="G72" s="48">
        <v>100</v>
      </c>
      <c r="I72" s="96">
        <v>612807</v>
      </c>
      <c r="J72" s="21">
        <v>619610</v>
      </c>
      <c r="K72" s="22">
        <v>634274</v>
      </c>
      <c r="L72" s="81">
        <v>100</v>
      </c>
      <c r="M72" s="81">
        <v>100</v>
      </c>
      <c r="N72" s="82">
        <v>100</v>
      </c>
      <c r="P72" s="96">
        <v>6588</v>
      </c>
      <c r="Q72" s="21">
        <v>8121</v>
      </c>
      <c r="R72" s="22">
        <v>5407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ht="12.75" customHeight="1" x14ac:dyDescent="0.2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v>14</v>
      </c>
    </row>
    <row r="75" spans="1:21" ht="12.75" customHeight="1" x14ac:dyDescent="0.2">
      <c r="A75" s="26" t="s">
        <v>156</v>
      </c>
      <c r="U75" s="187"/>
    </row>
    <row r="76" spans="1:21" ht="12.75" customHeight="1" x14ac:dyDescent="0.2"/>
  </sheetData>
  <mergeCells count="7">
    <mergeCell ref="D4:E4"/>
    <mergeCell ref="D39:E39"/>
    <mergeCell ref="U74:U75"/>
    <mergeCell ref="I4:N4"/>
    <mergeCell ref="P4:U4"/>
    <mergeCell ref="I39:N39"/>
    <mergeCell ref="P39:U39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121870</v>
      </c>
      <c r="C7" s="18">
        <v>153954</v>
      </c>
      <c r="D7" s="19">
        <v>179041</v>
      </c>
      <c r="E7" s="27">
        <v>13.546589954159238</v>
      </c>
      <c r="F7" s="27">
        <v>15.140807324832934</v>
      </c>
      <c r="G7" s="28">
        <v>15.888105905916033</v>
      </c>
      <c r="I7" s="95">
        <v>116480</v>
      </c>
      <c r="J7" s="18">
        <v>145187</v>
      </c>
      <c r="K7" s="19">
        <v>169454</v>
      </c>
      <c r="L7" s="77">
        <v>13.588173809168284</v>
      </c>
      <c r="M7" s="77">
        <v>15.035733777403577</v>
      </c>
      <c r="N7" s="78">
        <v>15.867415399972096</v>
      </c>
      <c r="P7" s="95">
        <v>5390</v>
      </c>
      <c r="Q7" s="18">
        <v>8767</v>
      </c>
      <c r="R7" s="19">
        <v>9587</v>
      </c>
      <c r="S7" s="77">
        <v>12.706270627062706</v>
      </c>
      <c r="T7" s="77">
        <v>17.12237803210812</v>
      </c>
      <c r="U7" s="78">
        <v>16.262934690415605</v>
      </c>
    </row>
    <row r="8" spans="1:21" x14ac:dyDescent="0.2">
      <c r="A8" s="17" t="s">
        <v>158</v>
      </c>
      <c r="B8" s="18">
        <v>132656</v>
      </c>
      <c r="C8" s="18">
        <v>144014</v>
      </c>
      <c r="D8" s="19">
        <v>151640</v>
      </c>
      <c r="E8" s="27">
        <v>14.745519298916451</v>
      </c>
      <c r="F8" s="27">
        <v>14.163245034740832</v>
      </c>
      <c r="G8" s="28">
        <v>13.456540008004351</v>
      </c>
      <c r="I8" s="95">
        <v>113990</v>
      </c>
      <c r="J8" s="18">
        <v>122600</v>
      </c>
      <c r="K8" s="19">
        <v>128189</v>
      </c>
      <c r="L8" s="77">
        <v>13.297698596386441</v>
      </c>
      <c r="M8" s="77">
        <v>12.696597912414187</v>
      </c>
      <c r="N8" s="78">
        <v>12.003423422917269</v>
      </c>
      <c r="P8" s="95">
        <v>18666</v>
      </c>
      <c r="Q8" s="18">
        <v>21414</v>
      </c>
      <c r="R8" s="19">
        <v>23451</v>
      </c>
      <c r="S8" s="77">
        <v>44.002828854314004</v>
      </c>
      <c r="T8" s="77">
        <v>41.822585055271276</v>
      </c>
      <c r="U8" s="78">
        <v>39.781170483460556</v>
      </c>
    </row>
    <row r="9" spans="1:21" x14ac:dyDescent="0.2">
      <c r="A9" s="17" t="s">
        <v>82</v>
      </c>
      <c r="B9" s="18">
        <v>198955</v>
      </c>
      <c r="C9" s="18">
        <v>221788</v>
      </c>
      <c r="D9" s="19">
        <v>244298</v>
      </c>
      <c r="E9" s="27">
        <v>22.115055422415288</v>
      </c>
      <c r="F9" s="27">
        <v>21.812030703716999</v>
      </c>
      <c r="G9" s="28">
        <v>21.67901484354687</v>
      </c>
      <c r="I9" s="95">
        <v>185662</v>
      </c>
      <c r="J9" s="18">
        <v>208092</v>
      </c>
      <c r="K9" s="19">
        <v>227264</v>
      </c>
      <c r="L9" s="77">
        <v>21.658718456025085</v>
      </c>
      <c r="M9" s="77">
        <v>21.55024839143632</v>
      </c>
      <c r="N9" s="78">
        <v>21.280656068663227</v>
      </c>
      <c r="P9" s="95">
        <v>13293</v>
      </c>
      <c r="Q9" s="18">
        <v>13696</v>
      </c>
      <c r="R9" s="19">
        <v>17034</v>
      </c>
      <c r="S9" s="77">
        <v>31.336633663366335</v>
      </c>
      <c r="T9" s="77">
        <v>26.748955118940668</v>
      </c>
      <c r="U9" s="78">
        <v>28.895674300254452</v>
      </c>
    </row>
    <row r="10" spans="1:21" x14ac:dyDescent="0.2">
      <c r="A10" s="17" t="s">
        <v>84</v>
      </c>
      <c r="B10" s="18">
        <v>8604</v>
      </c>
      <c r="C10" s="18">
        <v>11640</v>
      </c>
      <c r="D10" s="19">
        <v>14467</v>
      </c>
      <c r="E10" s="27">
        <v>0.95638680533015574</v>
      </c>
      <c r="F10" s="27">
        <v>1.1447510117376318</v>
      </c>
      <c r="G10" s="28">
        <v>1.2838021913466036</v>
      </c>
      <c r="I10" s="95">
        <v>4723</v>
      </c>
      <c r="J10" s="18">
        <v>6673</v>
      </c>
      <c r="K10" s="19">
        <v>8115</v>
      </c>
      <c r="L10" s="77">
        <v>0.55096965058981628</v>
      </c>
      <c r="M10" s="77">
        <v>0.69106360415611634</v>
      </c>
      <c r="N10" s="78">
        <v>0.75987628483702685</v>
      </c>
      <c r="P10" s="95">
        <v>3881</v>
      </c>
      <c r="Q10" s="18">
        <v>4967</v>
      </c>
      <c r="R10" s="19">
        <v>6352</v>
      </c>
      <c r="S10" s="77">
        <v>9.1489863272041489</v>
      </c>
      <c r="T10" s="77">
        <v>9.7007929377758675</v>
      </c>
      <c r="U10" s="78">
        <v>10.775233248515692</v>
      </c>
    </row>
    <row r="11" spans="1:21" x14ac:dyDescent="0.2">
      <c r="A11" s="17" t="s">
        <v>152</v>
      </c>
      <c r="B11" s="18">
        <v>10811</v>
      </c>
      <c r="C11" s="18">
        <v>8969</v>
      </c>
      <c r="D11" s="19">
        <v>5600</v>
      </c>
      <c r="E11" s="27">
        <v>1.2017082464463404</v>
      </c>
      <c r="F11" s="27">
        <v>0.88206802614044832</v>
      </c>
      <c r="G11" s="28">
        <v>0.49694423664484549</v>
      </c>
      <c r="I11" s="95">
        <v>10811</v>
      </c>
      <c r="J11" s="18">
        <v>8969</v>
      </c>
      <c r="K11" s="19">
        <v>5600</v>
      </c>
      <c r="L11" s="77">
        <v>1.2611757130058234</v>
      </c>
      <c r="M11" s="77">
        <v>0.92884002183069203</v>
      </c>
      <c r="N11" s="78">
        <v>0.52437550155112145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121472</v>
      </c>
      <c r="C12" s="18">
        <v>162712</v>
      </c>
      <c r="D12" s="19">
        <v>183419</v>
      </c>
      <c r="E12" s="27">
        <v>13.502349839268327</v>
      </c>
      <c r="F12" s="27">
        <v>16.002124280227967</v>
      </c>
      <c r="G12" s="28">
        <v>16.276609810921592</v>
      </c>
      <c r="I12" s="95">
        <v>121472</v>
      </c>
      <c r="J12" s="18">
        <v>162712</v>
      </c>
      <c r="K12" s="19">
        <v>183419</v>
      </c>
      <c r="L12" s="77">
        <v>14.170524115275496</v>
      </c>
      <c r="M12" s="77">
        <v>16.850643063007645</v>
      </c>
      <c r="N12" s="78">
        <v>17.175076806965205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1943</v>
      </c>
      <c r="C13" s="18">
        <v>2666</v>
      </c>
      <c r="D13" s="19">
        <v>3507</v>
      </c>
      <c r="E13" s="27">
        <v>0.21597623927899728</v>
      </c>
      <c r="F13" s="27">
        <v>0.26219125406293181</v>
      </c>
      <c r="G13" s="28">
        <v>0.31121132819883451</v>
      </c>
      <c r="I13" s="95">
        <v>1943</v>
      </c>
      <c r="J13" s="18">
        <v>2666</v>
      </c>
      <c r="K13" s="19">
        <v>3507</v>
      </c>
      <c r="L13" s="77">
        <v>0.22666399133940571</v>
      </c>
      <c r="M13" s="77">
        <v>0.2760940459583705</v>
      </c>
      <c r="N13" s="78">
        <v>0.32839015784638981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0</v>
      </c>
      <c r="C14" s="18">
        <v>0</v>
      </c>
      <c r="D14" s="19">
        <v>0</v>
      </c>
      <c r="E14" s="27" t="s">
        <v>160</v>
      </c>
      <c r="F14" s="27" t="s">
        <v>160</v>
      </c>
      <c r="G14" s="28" t="s">
        <v>160</v>
      </c>
      <c r="I14" s="95">
        <v>0</v>
      </c>
      <c r="J14" s="18">
        <v>0</v>
      </c>
      <c r="K14" s="19">
        <v>0</v>
      </c>
      <c r="L14" s="77" t="s">
        <v>160</v>
      </c>
      <c r="M14" s="77" t="s">
        <v>160</v>
      </c>
      <c r="N14" s="78" t="s">
        <v>160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1190</v>
      </c>
      <c r="C15" s="18">
        <v>1644</v>
      </c>
      <c r="D15" s="19">
        <v>2040</v>
      </c>
      <c r="E15" s="27">
        <v>0.1322757204024739</v>
      </c>
      <c r="F15" s="27">
        <v>0.16168132846191294</v>
      </c>
      <c r="G15" s="28">
        <v>0.18102968620633658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1190</v>
      </c>
      <c r="Q15" s="18">
        <v>1644</v>
      </c>
      <c r="R15" s="19">
        <v>2040</v>
      </c>
      <c r="S15" s="77">
        <v>2.8052805280528053</v>
      </c>
      <c r="T15" s="77">
        <v>3.2108120776532165</v>
      </c>
      <c r="U15" s="78">
        <v>3.4605597964376589</v>
      </c>
    </row>
    <row r="16" spans="1:21" x14ac:dyDescent="0.2">
      <c r="A16" s="17" t="s">
        <v>164</v>
      </c>
      <c r="B16" s="18">
        <v>3049</v>
      </c>
      <c r="C16" s="18">
        <v>5105</v>
      </c>
      <c r="D16" s="19">
        <v>7332</v>
      </c>
      <c r="E16" s="27">
        <v>0.33891485000600241</v>
      </c>
      <c r="F16" s="27">
        <v>0.50205789647084276</v>
      </c>
      <c r="G16" s="28">
        <v>0.65064198983571553</v>
      </c>
      <c r="I16" s="95">
        <v>3049</v>
      </c>
      <c r="J16" s="18">
        <v>5105</v>
      </c>
      <c r="K16" s="19">
        <v>7332</v>
      </c>
      <c r="L16" s="77">
        <v>0.35568631476780649</v>
      </c>
      <c r="M16" s="77">
        <v>0.52867970915884521</v>
      </c>
      <c r="N16" s="78">
        <v>0.68655735310228971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24281</v>
      </c>
      <c r="C17" s="18">
        <v>0</v>
      </c>
      <c r="D17" s="19">
        <v>0</v>
      </c>
      <c r="E17" s="27">
        <v>2.698980476548293</v>
      </c>
      <c r="F17" s="27" t="s">
        <v>160</v>
      </c>
      <c r="G17" s="28" t="s">
        <v>160</v>
      </c>
      <c r="I17" s="95">
        <v>24281</v>
      </c>
      <c r="J17" s="18">
        <v>0</v>
      </c>
      <c r="K17" s="19">
        <v>0</v>
      </c>
      <c r="L17" s="77">
        <v>2.8325416231148277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165345</v>
      </c>
      <c r="C18" s="18">
        <v>184709</v>
      </c>
      <c r="D18" s="19">
        <v>206044</v>
      </c>
      <c r="E18" s="27">
        <v>18.379099991552138</v>
      </c>
      <c r="F18" s="27">
        <v>18.165447992014279</v>
      </c>
      <c r="G18" s="28">
        <v>18.284353267009024</v>
      </c>
      <c r="I18" s="95">
        <v>165345</v>
      </c>
      <c r="J18" s="18">
        <v>184709</v>
      </c>
      <c r="K18" s="19">
        <v>206044</v>
      </c>
      <c r="L18" s="77">
        <v>19.288604039121996</v>
      </c>
      <c r="M18" s="77">
        <v>19.128677845058011</v>
      </c>
      <c r="N18" s="78">
        <v>19.293647471714156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27205</v>
      </c>
      <c r="C19" s="18">
        <v>27191</v>
      </c>
      <c r="D19" s="19">
        <v>27789</v>
      </c>
      <c r="E19" s="27">
        <v>3.0240008181086573</v>
      </c>
      <c r="F19" s="27">
        <v>2.6741344295668337</v>
      </c>
      <c r="G19" s="28">
        <v>2.4659970343077879</v>
      </c>
      <c r="I19" s="95">
        <v>27205</v>
      </c>
      <c r="J19" s="18">
        <v>27191</v>
      </c>
      <c r="K19" s="19">
        <v>27789</v>
      </c>
      <c r="L19" s="77">
        <v>3.1736458488875616</v>
      </c>
      <c r="M19" s="77">
        <v>2.8159314342288266</v>
      </c>
      <c r="N19" s="78">
        <v>2.6021197879650204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52691</v>
      </c>
      <c r="C21" s="18">
        <v>57259</v>
      </c>
      <c r="D21" s="19">
        <v>65417</v>
      </c>
      <c r="E21" s="27">
        <v>5.8569243560729003</v>
      </c>
      <c r="F21" s="27">
        <v>5.6312111839420149</v>
      </c>
      <c r="G21" s="28">
        <v>5.8051073443921171</v>
      </c>
      <c r="I21" s="95">
        <v>52691</v>
      </c>
      <c r="J21" s="18">
        <v>57259</v>
      </c>
      <c r="K21" s="19">
        <v>65417</v>
      </c>
      <c r="L21" s="77">
        <v>6.1467588099148873</v>
      </c>
      <c r="M21" s="77">
        <v>5.9298083186535395</v>
      </c>
      <c r="N21" s="78">
        <v>6.1255486044588769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29009</v>
      </c>
      <c r="C24" s="18">
        <v>33041</v>
      </c>
      <c r="D24" s="19">
        <v>33207</v>
      </c>
      <c r="E24" s="27">
        <v>3.2245263639961053</v>
      </c>
      <c r="F24" s="27">
        <v>3.2494603246411589</v>
      </c>
      <c r="G24" s="28">
        <v>2.9467905832616759</v>
      </c>
      <c r="I24" s="95">
        <v>29009</v>
      </c>
      <c r="J24" s="18">
        <v>33041</v>
      </c>
      <c r="K24" s="19">
        <v>33207</v>
      </c>
      <c r="L24" s="77">
        <v>3.3840945572644467</v>
      </c>
      <c r="M24" s="77">
        <v>3.4217642057428805</v>
      </c>
      <c r="N24" s="78">
        <v>3.1094530857157303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126</v>
      </c>
      <c r="C25" s="18">
        <v>125</v>
      </c>
      <c r="D25" s="19">
        <v>150</v>
      </c>
      <c r="E25" s="27">
        <v>1.4005664513203118E-2</v>
      </c>
      <c r="F25" s="27">
        <v>1.2293288356289001E-2</v>
      </c>
      <c r="G25" s="28">
        <v>1.3311006338701218E-2</v>
      </c>
      <c r="I25" s="95">
        <v>126</v>
      </c>
      <c r="J25" s="18">
        <v>125</v>
      </c>
      <c r="K25" s="19">
        <v>150</v>
      </c>
      <c r="L25" s="77">
        <v>1.4698745707032999E-2</v>
      </c>
      <c r="M25" s="77">
        <v>1.2945144690471234E-2</v>
      </c>
      <c r="N25" s="78">
        <v>1.4045772362976468E-2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429</v>
      </c>
      <c r="C26" s="18">
        <v>947</v>
      </c>
      <c r="D26" s="19">
        <v>1458</v>
      </c>
      <c r="E26" s="27">
        <v>4.7685952985429665E-2</v>
      </c>
      <c r="F26" s="27">
        <v>9.3133952587245467E-2</v>
      </c>
      <c r="G26" s="28">
        <v>0.12938298161217585</v>
      </c>
      <c r="I26" s="95">
        <v>429</v>
      </c>
      <c r="J26" s="18">
        <v>947</v>
      </c>
      <c r="K26" s="19">
        <v>1458</v>
      </c>
      <c r="L26" s="77">
        <v>5.0045729431088544E-2</v>
      </c>
      <c r="M26" s="77">
        <v>9.8072416175010071E-2</v>
      </c>
      <c r="N26" s="78">
        <v>0.13652490736813128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0</v>
      </c>
      <c r="C32" s="18">
        <v>1051</v>
      </c>
      <c r="D32" s="19">
        <v>1478</v>
      </c>
      <c r="E32" s="27" t="s">
        <v>160</v>
      </c>
      <c r="F32" s="27">
        <v>0.10336196849967792</v>
      </c>
      <c r="G32" s="28">
        <v>0.131157782457336</v>
      </c>
      <c r="I32" s="95">
        <v>0</v>
      </c>
      <c r="J32" s="18">
        <v>337</v>
      </c>
      <c r="K32" s="19">
        <v>992</v>
      </c>
      <c r="L32" s="77" t="s">
        <v>160</v>
      </c>
      <c r="M32" s="77">
        <v>3.4900110085510451E-2</v>
      </c>
      <c r="N32" s="78">
        <v>9.2889374560484378E-2</v>
      </c>
      <c r="P32" s="95">
        <v>0</v>
      </c>
      <c r="Q32" s="18">
        <v>714</v>
      </c>
      <c r="R32" s="19">
        <v>486</v>
      </c>
      <c r="S32" s="77" t="s">
        <v>160</v>
      </c>
      <c r="T32" s="77">
        <v>1.3944767782508496</v>
      </c>
      <c r="U32" s="78">
        <v>0.82442748091603058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899636</v>
      </c>
      <c r="C37" s="21">
        <v>1016815</v>
      </c>
      <c r="D37" s="22">
        <v>1126887</v>
      </c>
      <c r="E37" s="23">
        <v>100</v>
      </c>
      <c r="F37" s="23">
        <v>100</v>
      </c>
      <c r="G37" s="48">
        <v>100</v>
      </c>
      <c r="I37" s="96">
        <v>857216</v>
      </c>
      <c r="J37" s="21">
        <v>965613</v>
      </c>
      <c r="K37" s="22">
        <v>1067937</v>
      </c>
      <c r="L37" s="81">
        <v>100</v>
      </c>
      <c r="M37" s="81">
        <v>100</v>
      </c>
      <c r="N37" s="82">
        <v>100</v>
      </c>
      <c r="P37" s="96">
        <v>42420</v>
      </c>
      <c r="Q37" s="21">
        <v>51202</v>
      </c>
      <c r="R37" s="22">
        <v>58950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120</v>
      </c>
      <c r="B39" s="6"/>
      <c r="C39" s="6"/>
      <c r="D39" s="6"/>
      <c r="E39" s="6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61818</v>
      </c>
      <c r="C42" s="18">
        <v>75319</v>
      </c>
      <c r="D42" s="19">
        <v>80468</v>
      </c>
      <c r="E42" s="27">
        <v>13.121525559359737</v>
      </c>
      <c r="F42" s="27">
        <v>14.985843641377555</v>
      </c>
      <c r="G42" s="28">
        <v>15.268461788050191</v>
      </c>
      <c r="I42" s="95">
        <v>60546</v>
      </c>
      <c r="J42" s="18">
        <v>67149</v>
      </c>
      <c r="K42" s="19">
        <v>72136</v>
      </c>
      <c r="L42" s="77">
        <v>14.357906618827529</v>
      </c>
      <c r="M42" s="77">
        <v>15.105345324809127</v>
      </c>
      <c r="N42" s="78">
        <v>15.683375656590252</v>
      </c>
      <c r="P42" s="95">
        <v>1272</v>
      </c>
      <c r="Q42" s="18">
        <v>8170</v>
      </c>
      <c r="R42" s="19">
        <v>8332</v>
      </c>
      <c r="S42" s="77">
        <v>2.573440155377519</v>
      </c>
      <c r="T42" s="77">
        <v>14.070922962988478</v>
      </c>
      <c r="U42" s="78">
        <v>12.423027031862709</v>
      </c>
    </row>
    <row r="43" spans="1:21" x14ac:dyDescent="0.2">
      <c r="A43" s="17" t="s">
        <v>158</v>
      </c>
      <c r="B43" s="18">
        <v>64184</v>
      </c>
      <c r="C43" s="18">
        <v>68202</v>
      </c>
      <c r="D43" s="19">
        <v>74602</v>
      </c>
      <c r="E43" s="27">
        <v>13.623734130867149</v>
      </c>
      <c r="F43" s="27">
        <v>13.569809849164645</v>
      </c>
      <c r="G43" s="28">
        <v>14.155413161904365</v>
      </c>
      <c r="I43" s="95">
        <v>24350</v>
      </c>
      <c r="J43" s="18">
        <v>27836</v>
      </c>
      <c r="K43" s="19">
        <v>29939</v>
      </c>
      <c r="L43" s="77">
        <v>5.7743703327792151</v>
      </c>
      <c r="M43" s="77">
        <v>6.2617818949111212</v>
      </c>
      <c r="N43" s="78">
        <v>6.5091574773019794</v>
      </c>
      <c r="P43" s="95">
        <v>39834</v>
      </c>
      <c r="Q43" s="18">
        <v>40366</v>
      </c>
      <c r="R43" s="19">
        <v>44663</v>
      </c>
      <c r="S43" s="77">
        <v>80.589949016751632</v>
      </c>
      <c r="T43" s="77">
        <v>69.521037493756779</v>
      </c>
      <c r="U43" s="78">
        <v>66.592613577062423</v>
      </c>
    </row>
    <row r="44" spans="1:21" x14ac:dyDescent="0.2">
      <c r="A44" s="17" t="s">
        <v>82</v>
      </c>
      <c r="B44" s="18">
        <v>91245</v>
      </c>
      <c r="C44" s="18">
        <v>95001</v>
      </c>
      <c r="D44" s="19">
        <v>98929</v>
      </c>
      <c r="E44" s="27">
        <v>19.367718134908589</v>
      </c>
      <c r="F44" s="27">
        <v>18.90187245946586</v>
      </c>
      <c r="G44" s="28">
        <v>18.771358257071348</v>
      </c>
      <c r="I44" s="95">
        <v>86613</v>
      </c>
      <c r="J44" s="18">
        <v>90507</v>
      </c>
      <c r="K44" s="19">
        <v>93618</v>
      </c>
      <c r="L44" s="77">
        <v>20.539447130718937</v>
      </c>
      <c r="M44" s="77">
        <v>20.359789264359851</v>
      </c>
      <c r="N44" s="78">
        <v>20.353863011792534</v>
      </c>
      <c r="P44" s="95">
        <v>4632</v>
      </c>
      <c r="Q44" s="18">
        <v>4494</v>
      </c>
      <c r="R44" s="19">
        <v>5311</v>
      </c>
      <c r="S44" s="77">
        <v>9.3712066035445503</v>
      </c>
      <c r="T44" s="77">
        <v>7.7398687632399295</v>
      </c>
      <c r="U44" s="78">
        <v>7.9187105816398038</v>
      </c>
    </row>
    <row r="45" spans="1:21" x14ac:dyDescent="0.2">
      <c r="A45" s="17" t="s">
        <v>84</v>
      </c>
      <c r="B45" s="18">
        <v>4128</v>
      </c>
      <c r="C45" s="18">
        <v>5858</v>
      </c>
      <c r="D45" s="19">
        <v>10059</v>
      </c>
      <c r="E45" s="27">
        <v>0.87621174268072399</v>
      </c>
      <c r="F45" s="27">
        <v>1.1655368771649877</v>
      </c>
      <c r="G45" s="28">
        <v>1.9086525963861023</v>
      </c>
      <c r="I45" s="95">
        <v>1555</v>
      </c>
      <c r="J45" s="18">
        <v>2190</v>
      </c>
      <c r="K45" s="19">
        <v>2479</v>
      </c>
      <c r="L45" s="77">
        <v>0.36875342371546938</v>
      </c>
      <c r="M45" s="77">
        <v>0.49264629795428061</v>
      </c>
      <c r="N45" s="78">
        <v>0.53896928375134801</v>
      </c>
      <c r="P45" s="95">
        <v>2573</v>
      </c>
      <c r="Q45" s="18">
        <v>3668</v>
      </c>
      <c r="R45" s="19">
        <v>7580</v>
      </c>
      <c r="S45" s="77">
        <v>5.2055515092660034</v>
      </c>
      <c r="T45" s="77">
        <v>6.3172760622082906</v>
      </c>
      <c r="U45" s="78">
        <v>11.301793675170346</v>
      </c>
    </row>
    <row r="46" spans="1:21" x14ac:dyDescent="0.2">
      <c r="A46" s="17" t="s">
        <v>152</v>
      </c>
      <c r="B46" s="18">
        <v>58031</v>
      </c>
      <c r="C46" s="18">
        <v>45429</v>
      </c>
      <c r="D46" s="19">
        <v>33985</v>
      </c>
      <c r="E46" s="27">
        <v>12.317694680112668</v>
      </c>
      <c r="F46" s="27">
        <v>9.0387802650611526</v>
      </c>
      <c r="G46" s="28">
        <v>6.4485096419307766</v>
      </c>
      <c r="I46" s="95">
        <v>58031</v>
      </c>
      <c r="J46" s="18">
        <v>45429</v>
      </c>
      <c r="K46" s="19">
        <v>33985</v>
      </c>
      <c r="L46" s="77">
        <v>13.761498348316659</v>
      </c>
      <c r="M46" s="77">
        <v>10.219373821810509</v>
      </c>
      <c r="N46" s="78">
        <v>7.3888144849897381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159</v>
      </c>
      <c r="B47" s="18">
        <v>50934</v>
      </c>
      <c r="C47" s="18">
        <v>77660</v>
      </c>
      <c r="D47" s="19">
        <v>84032</v>
      </c>
      <c r="E47" s="27">
        <v>10.811281226187015</v>
      </c>
      <c r="F47" s="27">
        <v>15.451620669278414</v>
      </c>
      <c r="G47" s="28">
        <v>15.944715675466442</v>
      </c>
      <c r="I47" s="95">
        <v>50934</v>
      </c>
      <c r="J47" s="18">
        <v>77660</v>
      </c>
      <c r="K47" s="19">
        <v>84032</v>
      </c>
      <c r="L47" s="77">
        <v>12.078512465288565</v>
      </c>
      <c r="M47" s="77">
        <v>17.469822602342209</v>
      </c>
      <c r="N47" s="78">
        <v>18.269732493825444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1608</v>
      </c>
      <c r="C48" s="18">
        <v>2004</v>
      </c>
      <c r="D48" s="19">
        <v>2422</v>
      </c>
      <c r="E48" s="27">
        <v>0.34131503930004947</v>
      </c>
      <c r="F48" s="27">
        <v>0.39872582824148778</v>
      </c>
      <c r="G48" s="28">
        <v>0.45956422988837259</v>
      </c>
      <c r="I48" s="95">
        <v>1608</v>
      </c>
      <c r="J48" s="18">
        <v>2004</v>
      </c>
      <c r="K48" s="19">
        <v>2422</v>
      </c>
      <c r="L48" s="77">
        <v>0.38132186838229887</v>
      </c>
      <c r="M48" s="77">
        <v>0.45080510552528691</v>
      </c>
      <c r="N48" s="78">
        <v>0.52657668626291443</v>
      </c>
      <c r="P48" s="95">
        <v>0</v>
      </c>
      <c r="Q48" s="18">
        <v>0</v>
      </c>
      <c r="R48" s="19">
        <v>0</v>
      </c>
      <c r="S48" s="77" t="s">
        <v>160</v>
      </c>
      <c r="T48" s="77" t="s">
        <v>160</v>
      </c>
      <c r="U48" s="78" t="s">
        <v>160</v>
      </c>
    </row>
    <row r="49" spans="1:21" x14ac:dyDescent="0.2">
      <c r="A49" s="17" t="s">
        <v>162</v>
      </c>
      <c r="B49" s="18">
        <v>0</v>
      </c>
      <c r="C49" s="18">
        <v>0</v>
      </c>
      <c r="D49" s="19">
        <v>0</v>
      </c>
      <c r="E49" s="27" t="s">
        <v>160</v>
      </c>
      <c r="F49" s="27" t="s">
        <v>160</v>
      </c>
      <c r="G49" s="28" t="s">
        <v>160</v>
      </c>
      <c r="I49" s="95">
        <v>0</v>
      </c>
      <c r="J49" s="18">
        <v>0</v>
      </c>
      <c r="K49" s="19">
        <v>0</v>
      </c>
      <c r="L49" s="77" t="s">
        <v>160</v>
      </c>
      <c r="M49" s="77" t="s">
        <v>160</v>
      </c>
      <c r="N49" s="78" t="s">
        <v>160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163</v>
      </c>
      <c r="B50" s="18">
        <v>1117</v>
      </c>
      <c r="C50" s="18">
        <v>1104</v>
      </c>
      <c r="D50" s="19">
        <v>991</v>
      </c>
      <c r="E50" s="27">
        <v>0.23709508637944979</v>
      </c>
      <c r="F50" s="27">
        <v>0.21965734250429267</v>
      </c>
      <c r="G50" s="28">
        <v>0.18803804781972636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1117</v>
      </c>
      <c r="Q50" s="18">
        <v>1104</v>
      </c>
      <c r="R50" s="19">
        <v>991</v>
      </c>
      <c r="S50" s="77">
        <v>2.2598527150602896</v>
      </c>
      <c r="T50" s="77">
        <v>1.9013829805556033</v>
      </c>
      <c r="U50" s="78">
        <v>1.4775827878751733</v>
      </c>
    </row>
    <row r="51" spans="1:21" x14ac:dyDescent="0.2">
      <c r="A51" s="17" t="s">
        <v>164</v>
      </c>
      <c r="B51" s="18">
        <v>1619</v>
      </c>
      <c r="C51" s="18">
        <v>2585</v>
      </c>
      <c r="D51" s="19">
        <v>3447</v>
      </c>
      <c r="E51" s="27">
        <v>0.34364990586242544</v>
      </c>
      <c r="F51" s="27">
        <v>0.51432448403405484</v>
      </c>
      <c r="G51" s="28">
        <v>0.65405363353642454</v>
      </c>
      <c r="I51" s="95">
        <v>1619</v>
      </c>
      <c r="J51" s="18">
        <v>2585</v>
      </c>
      <c r="K51" s="19">
        <v>3447</v>
      </c>
      <c r="L51" s="77">
        <v>0.38393041350182955</v>
      </c>
      <c r="M51" s="77">
        <v>0.58150259370402535</v>
      </c>
      <c r="N51" s="78">
        <v>0.74942602706369366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165</v>
      </c>
      <c r="B52" s="18">
        <v>16882</v>
      </c>
      <c r="C52" s="18">
        <v>0</v>
      </c>
      <c r="D52" s="19">
        <v>0</v>
      </c>
      <c r="E52" s="27">
        <v>3.5833833914573598</v>
      </c>
      <c r="F52" s="27" t="s">
        <v>160</v>
      </c>
      <c r="G52" s="28" t="s">
        <v>160</v>
      </c>
      <c r="I52" s="95">
        <v>16882</v>
      </c>
      <c r="J52" s="18">
        <v>0</v>
      </c>
      <c r="K52" s="19">
        <v>0</v>
      </c>
      <c r="L52" s="77">
        <v>4.0034053370833149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166</v>
      </c>
      <c r="B53" s="18">
        <v>58938</v>
      </c>
      <c r="C53" s="18">
        <v>65262</v>
      </c>
      <c r="D53" s="19">
        <v>69982</v>
      </c>
      <c r="E53" s="27">
        <v>12.510215041210396</v>
      </c>
      <c r="F53" s="27">
        <v>12.984852795756474</v>
      </c>
      <c r="G53" s="28">
        <v>13.278787752290706</v>
      </c>
      <c r="I53" s="95">
        <v>58938</v>
      </c>
      <c r="J53" s="18">
        <v>65262</v>
      </c>
      <c r="K53" s="19">
        <v>69982</v>
      </c>
      <c r="L53" s="77">
        <v>13.976584750445232</v>
      </c>
      <c r="M53" s="77">
        <v>14.680859679037562</v>
      </c>
      <c r="N53" s="78">
        <v>15.215065919922079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10652</v>
      </c>
      <c r="C54" s="18">
        <v>10470</v>
      </c>
      <c r="D54" s="19">
        <v>9308</v>
      </c>
      <c r="E54" s="27">
        <v>2.2609998747662479</v>
      </c>
      <c r="F54" s="27">
        <v>2.0831633840760366</v>
      </c>
      <c r="G54" s="28">
        <v>1.7661535308839686</v>
      </c>
      <c r="I54" s="95">
        <v>10652</v>
      </c>
      <c r="J54" s="18">
        <v>10470</v>
      </c>
      <c r="K54" s="19">
        <v>9308</v>
      </c>
      <c r="L54" s="77">
        <v>2.5260202375673182</v>
      </c>
      <c r="M54" s="77">
        <v>2.3552542189869032</v>
      </c>
      <c r="N54" s="78">
        <v>2.0236894284621005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169</v>
      </c>
      <c r="B56" s="18">
        <v>32470</v>
      </c>
      <c r="C56" s="18">
        <v>33655</v>
      </c>
      <c r="D56" s="19">
        <v>36833</v>
      </c>
      <c r="E56" s="27">
        <v>6.8921015709406754</v>
      </c>
      <c r="F56" s="27">
        <v>6.6961665416503351</v>
      </c>
      <c r="G56" s="28">
        <v>6.9889055654328764</v>
      </c>
      <c r="I56" s="95">
        <v>32470</v>
      </c>
      <c r="J56" s="18">
        <v>33655</v>
      </c>
      <c r="K56" s="19">
        <v>36833</v>
      </c>
      <c r="L56" s="77">
        <v>7.6999509119236595</v>
      </c>
      <c r="M56" s="77">
        <v>7.5707813505257144</v>
      </c>
      <c r="N56" s="78">
        <v>8.0080095314293658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172</v>
      </c>
      <c r="B59" s="18">
        <v>17029</v>
      </c>
      <c r="C59" s="18">
        <v>18836</v>
      </c>
      <c r="D59" s="19">
        <v>20196</v>
      </c>
      <c r="E59" s="27">
        <v>3.6145856991545662</v>
      </c>
      <c r="F59" s="27">
        <v>3.7477044414953413</v>
      </c>
      <c r="G59" s="28">
        <v>3.832105362025422</v>
      </c>
      <c r="I59" s="95">
        <v>17029</v>
      </c>
      <c r="J59" s="18">
        <v>18836</v>
      </c>
      <c r="K59" s="19">
        <v>20196</v>
      </c>
      <c r="L59" s="77">
        <v>4.0382649854988601</v>
      </c>
      <c r="M59" s="77">
        <v>4.237208067701749</v>
      </c>
      <c r="N59" s="78">
        <v>4.3908929627439388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173</v>
      </c>
      <c r="B60" s="18">
        <v>46</v>
      </c>
      <c r="C60" s="18">
        <v>54</v>
      </c>
      <c r="D60" s="19">
        <v>58</v>
      </c>
      <c r="E60" s="27">
        <v>9.7639874426631058E-3</v>
      </c>
      <c r="F60" s="27">
        <v>1.0744109144231706E-2</v>
      </c>
      <c r="G60" s="28">
        <v>1.1005254060084893E-2</v>
      </c>
      <c r="I60" s="95">
        <v>46</v>
      </c>
      <c r="J60" s="18">
        <v>54</v>
      </c>
      <c r="K60" s="19">
        <v>58</v>
      </c>
      <c r="L60" s="77">
        <v>1.0908461408946361E-2</v>
      </c>
      <c r="M60" s="77">
        <v>1.2147442963256235E-2</v>
      </c>
      <c r="N60" s="78">
        <v>1.2610011479458725E-2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174</v>
      </c>
      <c r="B61" s="18">
        <v>418</v>
      </c>
      <c r="C61" s="18">
        <v>811</v>
      </c>
      <c r="D61" s="19">
        <v>1244</v>
      </c>
      <c r="E61" s="27">
        <v>8.872492937028649E-2</v>
      </c>
      <c r="F61" s="27">
        <v>0.16136060214762804</v>
      </c>
      <c r="G61" s="28">
        <v>0.23604372501285528</v>
      </c>
      <c r="I61" s="95">
        <v>418</v>
      </c>
      <c r="J61" s="18">
        <v>811</v>
      </c>
      <c r="K61" s="19">
        <v>1244</v>
      </c>
      <c r="L61" s="77">
        <v>9.912471454216476E-2</v>
      </c>
      <c r="M61" s="77">
        <v>0.18243659709631121</v>
      </c>
      <c r="N61" s="78">
        <v>0.27046300483528718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179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180</v>
      </c>
      <c r="B67" s="18">
        <v>0</v>
      </c>
      <c r="C67" s="18">
        <v>351</v>
      </c>
      <c r="D67" s="19">
        <v>465</v>
      </c>
      <c r="E67" s="27" t="s">
        <v>160</v>
      </c>
      <c r="F67" s="27">
        <v>6.9836709437506098E-2</v>
      </c>
      <c r="G67" s="28">
        <v>8.8231778240335776E-2</v>
      </c>
      <c r="I67" s="95">
        <v>0</v>
      </c>
      <c r="J67" s="18">
        <v>90</v>
      </c>
      <c r="K67" s="19">
        <v>273</v>
      </c>
      <c r="L67" s="77" t="s">
        <v>160</v>
      </c>
      <c r="M67" s="77">
        <v>2.0245738272093725E-2</v>
      </c>
      <c r="N67" s="78">
        <v>5.935401954986607E-2</v>
      </c>
      <c r="P67" s="95">
        <v>0</v>
      </c>
      <c r="Q67" s="18">
        <v>261</v>
      </c>
      <c r="R67" s="19">
        <v>192</v>
      </c>
      <c r="S67" s="77" t="s">
        <v>160</v>
      </c>
      <c r="T67" s="77">
        <v>0.44951173725091709</v>
      </c>
      <c r="U67" s="78">
        <v>0.28627234638953913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0</v>
      </c>
      <c r="E68" s="27" t="s">
        <v>160</v>
      </c>
      <c r="F68" s="27" t="s">
        <v>160</v>
      </c>
      <c r="G68" s="28" t="s">
        <v>160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0</v>
      </c>
      <c r="S68" s="77" t="s">
        <v>160</v>
      </c>
      <c r="T68" s="77" t="s">
        <v>160</v>
      </c>
      <c r="U68" s="78" t="s">
        <v>160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471119</v>
      </c>
      <c r="C72" s="21">
        <v>502601</v>
      </c>
      <c r="D72" s="22">
        <v>527021</v>
      </c>
      <c r="E72" s="23">
        <v>100</v>
      </c>
      <c r="F72" s="23">
        <v>100</v>
      </c>
      <c r="G72" s="48">
        <v>100</v>
      </c>
      <c r="I72" s="96">
        <v>421691</v>
      </c>
      <c r="J72" s="21">
        <v>444538</v>
      </c>
      <c r="K72" s="22">
        <v>459952</v>
      </c>
      <c r="L72" s="81">
        <v>100</v>
      </c>
      <c r="M72" s="81">
        <v>100</v>
      </c>
      <c r="N72" s="82">
        <v>100</v>
      </c>
      <c r="P72" s="96">
        <v>49428</v>
      </c>
      <c r="Q72" s="21">
        <v>58063</v>
      </c>
      <c r="R72" s="22">
        <v>67069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ht="12.75" customHeight="1" x14ac:dyDescent="0.2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v>15</v>
      </c>
    </row>
    <row r="75" spans="1:21" ht="12.75" customHeight="1" x14ac:dyDescent="0.2">
      <c r="A75" s="26" t="s">
        <v>156</v>
      </c>
      <c r="U75" s="187"/>
    </row>
    <row r="76" spans="1:21" ht="12.75" customHeight="1" x14ac:dyDescent="0.2"/>
  </sheetData>
  <mergeCells count="5">
    <mergeCell ref="U74:U75"/>
    <mergeCell ref="I4:N4"/>
    <mergeCell ref="P4:U4"/>
    <mergeCell ref="I39:N39"/>
    <mergeCell ref="P39:U39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198" t="s">
        <v>107</v>
      </c>
      <c r="J4" s="198"/>
      <c r="K4" s="198"/>
      <c r="L4" s="198"/>
      <c r="M4" s="198"/>
      <c r="N4" s="198"/>
      <c r="P4" s="198" t="s">
        <v>108</v>
      </c>
      <c r="Q4" s="198"/>
      <c r="R4" s="198"/>
      <c r="S4" s="198"/>
      <c r="T4" s="198"/>
      <c r="U4" s="198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574789</v>
      </c>
      <c r="C7" s="18">
        <v>599857</v>
      </c>
      <c r="D7" s="19">
        <v>639408</v>
      </c>
      <c r="E7" s="27">
        <v>36.294104052666604</v>
      </c>
      <c r="F7" s="27">
        <v>34.051074028220313</v>
      </c>
      <c r="G7" s="28">
        <v>32.761693175262103</v>
      </c>
      <c r="I7" s="95">
        <v>85483</v>
      </c>
      <c r="J7" s="18">
        <v>92680</v>
      </c>
      <c r="K7" s="19">
        <v>109593</v>
      </c>
      <c r="L7" s="77">
        <v>38.174153414698409</v>
      </c>
      <c r="M7" s="77">
        <v>37.911822696369988</v>
      </c>
      <c r="N7" s="78">
        <v>39.270510835913313</v>
      </c>
      <c r="P7" s="95">
        <v>489306</v>
      </c>
      <c r="Q7" s="18">
        <v>507177</v>
      </c>
      <c r="R7" s="19">
        <v>529815</v>
      </c>
      <c r="S7" s="77">
        <v>35.984494425156036</v>
      </c>
      <c r="T7" s="77">
        <v>33.4289934529722</v>
      </c>
      <c r="U7" s="78">
        <v>31.675716330408186</v>
      </c>
    </row>
    <row r="8" spans="1:21" x14ac:dyDescent="0.2">
      <c r="A8" s="17" t="s">
        <v>158</v>
      </c>
      <c r="B8" s="18">
        <v>310119</v>
      </c>
      <c r="C8" s="18">
        <v>350465</v>
      </c>
      <c r="D8" s="19">
        <v>394176</v>
      </c>
      <c r="E8" s="27">
        <v>19.581953124901339</v>
      </c>
      <c r="F8" s="27">
        <v>19.894257563553033</v>
      </c>
      <c r="G8" s="28">
        <v>20.196608689681888</v>
      </c>
      <c r="I8" s="95">
        <v>80339</v>
      </c>
      <c r="J8" s="18">
        <v>82772</v>
      </c>
      <c r="K8" s="19">
        <v>88351</v>
      </c>
      <c r="L8" s="77">
        <v>35.876996726641032</v>
      </c>
      <c r="M8" s="77">
        <v>33.858841046870268</v>
      </c>
      <c r="N8" s="78">
        <v>31.658855062492833</v>
      </c>
      <c r="P8" s="95">
        <v>229780</v>
      </c>
      <c r="Q8" s="18">
        <v>267693</v>
      </c>
      <c r="R8" s="19">
        <v>305825</v>
      </c>
      <c r="S8" s="77">
        <v>16.89845848816968</v>
      </c>
      <c r="T8" s="77">
        <v>17.644150946132193</v>
      </c>
      <c r="U8" s="78">
        <v>18.28416701442406</v>
      </c>
    </row>
    <row r="9" spans="1:21" x14ac:dyDescent="0.2">
      <c r="A9" s="17" t="s">
        <v>82</v>
      </c>
      <c r="B9" s="18">
        <v>312424</v>
      </c>
      <c r="C9" s="18">
        <v>353994</v>
      </c>
      <c r="D9" s="19">
        <v>403153</v>
      </c>
      <c r="E9" s="27">
        <v>19.727498550860076</v>
      </c>
      <c r="F9" s="27">
        <v>20.094582374709006</v>
      </c>
      <c r="G9" s="28">
        <v>20.656568089054943</v>
      </c>
      <c r="I9" s="95">
        <v>36527</v>
      </c>
      <c r="J9" s="18">
        <v>40890</v>
      </c>
      <c r="K9" s="19">
        <v>45418</v>
      </c>
      <c r="L9" s="77">
        <v>16.311866707751118</v>
      </c>
      <c r="M9" s="77">
        <v>16.726526004041528</v>
      </c>
      <c r="N9" s="78">
        <v>16.274653136108245</v>
      </c>
      <c r="P9" s="95">
        <v>275897</v>
      </c>
      <c r="Q9" s="18">
        <v>313104</v>
      </c>
      <c r="R9" s="19">
        <v>357735</v>
      </c>
      <c r="S9" s="77">
        <v>20.289990432198412</v>
      </c>
      <c r="T9" s="77">
        <v>20.637275677129299</v>
      </c>
      <c r="U9" s="78">
        <v>21.387677550576282</v>
      </c>
    </row>
    <row r="10" spans="1:21" x14ac:dyDescent="0.2">
      <c r="A10" s="17" t="s">
        <v>84</v>
      </c>
      <c r="B10" s="18">
        <v>147947</v>
      </c>
      <c r="C10" s="18">
        <v>157009</v>
      </c>
      <c r="D10" s="19">
        <v>170262</v>
      </c>
      <c r="E10" s="27">
        <v>9.3418694725888383</v>
      </c>
      <c r="F10" s="27">
        <v>8.9126659888887563</v>
      </c>
      <c r="G10" s="28">
        <v>8.7238060884544399</v>
      </c>
      <c r="I10" s="95">
        <v>12010</v>
      </c>
      <c r="J10" s="18">
        <v>16123</v>
      </c>
      <c r="K10" s="19">
        <v>20389</v>
      </c>
      <c r="L10" s="77">
        <v>5.3633071196673949</v>
      </c>
      <c r="M10" s="77">
        <v>6.5952990648853405</v>
      </c>
      <c r="N10" s="78">
        <v>7.3059998853342503</v>
      </c>
      <c r="P10" s="95">
        <v>135937</v>
      </c>
      <c r="Q10" s="18">
        <v>140886</v>
      </c>
      <c r="R10" s="19">
        <v>149873</v>
      </c>
      <c r="S10" s="77">
        <v>9.9970656780673774</v>
      </c>
      <c r="T10" s="77">
        <v>9.2860622063213452</v>
      </c>
      <c r="U10" s="78">
        <v>8.9603628315303752</v>
      </c>
    </row>
    <row r="11" spans="1:21" x14ac:dyDescent="0.2">
      <c r="A11" s="17" t="s">
        <v>152</v>
      </c>
      <c r="B11" s="18">
        <v>90356</v>
      </c>
      <c r="C11" s="18">
        <v>93307</v>
      </c>
      <c r="D11" s="19">
        <v>95050</v>
      </c>
      <c r="E11" s="27">
        <v>5.7053806975824939</v>
      </c>
      <c r="F11" s="27">
        <v>5.2966016306405566</v>
      </c>
      <c r="G11" s="28">
        <v>4.8701282065733666</v>
      </c>
      <c r="I11" s="95">
        <v>5518</v>
      </c>
      <c r="J11" s="18">
        <v>5865</v>
      </c>
      <c r="K11" s="19">
        <v>6291</v>
      </c>
      <c r="L11" s="77">
        <v>2.4641739122668347</v>
      </c>
      <c r="M11" s="77">
        <v>2.3991458795231977</v>
      </c>
      <c r="N11" s="78">
        <v>2.2542569659442724</v>
      </c>
      <c r="P11" s="95">
        <v>84838</v>
      </c>
      <c r="Q11" s="18">
        <v>87442</v>
      </c>
      <c r="R11" s="19">
        <v>88759</v>
      </c>
      <c r="S11" s="77">
        <v>6.2391479729277544</v>
      </c>
      <c r="T11" s="77">
        <v>5.76346728166852</v>
      </c>
      <c r="U11" s="78">
        <v>5.3065785335837985</v>
      </c>
    </row>
    <row r="12" spans="1:21" x14ac:dyDescent="0.2">
      <c r="A12" s="17" t="s">
        <v>159</v>
      </c>
      <c r="B12" s="18">
        <v>3738</v>
      </c>
      <c r="C12" s="18">
        <v>5873</v>
      </c>
      <c r="D12" s="19">
        <v>8840</v>
      </c>
      <c r="E12" s="27">
        <v>0.23602984912527514</v>
      </c>
      <c r="F12" s="27">
        <v>0.33338271916096318</v>
      </c>
      <c r="G12" s="28">
        <v>0.45293985635043199</v>
      </c>
      <c r="I12" s="95">
        <v>3738</v>
      </c>
      <c r="J12" s="18">
        <v>5873</v>
      </c>
      <c r="K12" s="19">
        <v>8840</v>
      </c>
      <c r="L12" s="77">
        <v>1.6692791018581783</v>
      </c>
      <c r="M12" s="77">
        <v>2.402418371771482</v>
      </c>
      <c r="N12" s="78">
        <v>3.1676413255360623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  <c r="I13" s="95">
        <v>0</v>
      </c>
      <c r="J13" s="18">
        <v>0</v>
      </c>
      <c r="K13" s="19">
        <v>0</v>
      </c>
      <c r="L13" s="77" t="s">
        <v>160</v>
      </c>
      <c r="M13" s="77" t="s">
        <v>160</v>
      </c>
      <c r="N13" s="78" t="s">
        <v>160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11480</v>
      </c>
      <c r="C14" s="18">
        <v>14811</v>
      </c>
      <c r="D14" s="19">
        <v>17337</v>
      </c>
      <c r="E14" s="27">
        <v>0.72488567896151923</v>
      </c>
      <c r="F14" s="27">
        <v>0.84075114140865415</v>
      </c>
      <c r="G14" s="28">
        <v>0.88830523637414471</v>
      </c>
      <c r="I14" s="95">
        <v>0</v>
      </c>
      <c r="J14" s="18">
        <v>0</v>
      </c>
      <c r="K14" s="19">
        <v>0</v>
      </c>
      <c r="L14" s="77" t="s">
        <v>160</v>
      </c>
      <c r="M14" s="77" t="s">
        <v>160</v>
      </c>
      <c r="N14" s="78" t="s">
        <v>160</v>
      </c>
      <c r="P14" s="95">
        <v>11480</v>
      </c>
      <c r="Q14" s="18">
        <v>14811</v>
      </c>
      <c r="R14" s="19">
        <v>17337</v>
      </c>
      <c r="S14" s="77">
        <v>0.84426104728082485</v>
      </c>
      <c r="T14" s="77">
        <v>0.97622096828517702</v>
      </c>
      <c r="U14" s="78">
        <v>1.0365163198857841</v>
      </c>
    </row>
    <row r="15" spans="1:21" x14ac:dyDescent="0.2">
      <c r="A15" s="17" t="s">
        <v>163</v>
      </c>
      <c r="B15" s="18">
        <v>35975</v>
      </c>
      <c r="C15" s="18">
        <v>25868</v>
      </c>
      <c r="D15" s="19">
        <v>26667</v>
      </c>
      <c r="E15" s="27">
        <v>2.2715820819373391</v>
      </c>
      <c r="F15" s="27">
        <v>1.4684052748605134</v>
      </c>
      <c r="G15" s="28">
        <v>1.3663514874770328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35975</v>
      </c>
      <c r="Q15" s="18">
        <v>25868</v>
      </c>
      <c r="R15" s="19">
        <v>26667</v>
      </c>
      <c r="S15" s="77">
        <v>2.6456699630599019</v>
      </c>
      <c r="T15" s="77">
        <v>1.7050087102559557</v>
      </c>
      <c r="U15" s="78">
        <v>1.5943231644687204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0</v>
      </c>
      <c r="E16" s="27" t="s">
        <v>160</v>
      </c>
      <c r="F16" s="27" t="s">
        <v>160</v>
      </c>
      <c r="G16" s="28" t="s">
        <v>160</v>
      </c>
      <c r="I16" s="95">
        <v>0</v>
      </c>
      <c r="J16" s="18">
        <v>0</v>
      </c>
      <c r="K16" s="19">
        <v>0</v>
      </c>
      <c r="L16" s="77" t="s">
        <v>160</v>
      </c>
      <c r="M16" s="77" t="s">
        <v>160</v>
      </c>
      <c r="N16" s="78" t="s">
        <v>160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95067</v>
      </c>
      <c r="C17" s="18">
        <v>158527</v>
      </c>
      <c r="D17" s="19">
        <v>193743</v>
      </c>
      <c r="E17" s="27">
        <v>6.0028490280343849</v>
      </c>
      <c r="F17" s="27">
        <v>8.9988357433049568</v>
      </c>
      <c r="G17" s="28">
        <v>9.9269147725001972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95067</v>
      </c>
      <c r="Q17" s="18">
        <v>158527</v>
      </c>
      <c r="R17" s="19">
        <v>193743</v>
      </c>
      <c r="S17" s="77">
        <v>6.9914080994639534</v>
      </c>
      <c r="T17" s="77">
        <v>10.448813816713541</v>
      </c>
      <c r="U17" s="78">
        <v>11.583190942125597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28</v>
      </c>
      <c r="C21" s="18">
        <v>28</v>
      </c>
      <c r="D21" s="19">
        <v>31</v>
      </c>
      <c r="E21" s="27">
        <v>1.7680138511256566E-3</v>
      </c>
      <c r="F21" s="27">
        <v>1.5894289352131735E-3</v>
      </c>
      <c r="G21" s="28">
        <v>1.5883637496451801E-3</v>
      </c>
      <c r="I21" s="95">
        <v>28</v>
      </c>
      <c r="J21" s="18">
        <v>28</v>
      </c>
      <c r="K21" s="19">
        <v>31</v>
      </c>
      <c r="L21" s="77">
        <v>1.2503963309799087E-2</v>
      </c>
      <c r="M21" s="77">
        <v>1.1453722868993954E-2</v>
      </c>
      <c r="N21" s="78">
        <v>1.1108244467377595E-2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95">
        <v>0</v>
      </c>
      <c r="J26" s="18">
        <v>0</v>
      </c>
      <c r="K26" s="19">
        <v>0</v>
      </c>
      <c r="L26" s="77" t="s">
        <v>160</v>
      </c>
      <c r="M26" s="77" t="s">
        <v>160</v>
      </c>
      <c r="N26" s="78" t="s">
        <v>160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637</v>
      </c>
      <c r="C31" s="18">
        <v>438</v>
      </c>
      <c r="D31" s="19">
        <v>216</v>
      </c>
      <c r="E31" s="27">
        <v>4.0222315113108684E-2</v>
      </c>
      <c r="F31" s="27">
        <v>2.4863209772263216E-2</v>
      </c>
      <c r="G31" s="28">
        <v>1.1067308707205126E-2</v>
      </c>
      <c r="I31" s="95">
        <v>286</v>
      </c>
      <c r="J31" s="18">
        <v>231</v>
      </c>
      <c r="K31" s="19">
        <v>159</v>
      </c>
      <c r="L31" s="77">
        <v>0.12771905380723353</v>
      </c>
      <c r="M31" s="77">
        <v>9.4493213669200118E-2</v>
      </c>
      <c r="N31" s="78">
        <v>5.6974544203646373E-2</v>
      </c>
      <c r="P31" s="95">
        <v>351</v>
      </c>
      <c r="Q31" s="18">
        <v>207</v>
      </c>
      <c r="R31" s="19">
        <v>57</v>
      </c>
      <c r="S31" s="77">
        <v>2.5813207978708147E-2</v>
      </c>
      <c r="T31" s="77">
        <v>1.3643760747757184E-2</v>
      </c>
      <c r="U31" s="78">
        <v>3.4078231662623116E-3</v>
      </c>
    </row>
    <row r="32" spans="1:21" x14ac:dyDescent="0.2">
      <c r="A32" s="17" t="s">
        <v>180</v>
      </c>
      <c r="B32" s="18">
        <v>1138</v>
      </c>
      <c r="C32" s="18">
        <v>1462</v>
      </c>
      <c r="D32" s="19">
        <v>1414</v>
      </c>
      <c r="E32" s="27">
        <v>7.1857134377892748E-2</v>
      </c>
      <c r="F32" s="27">
        <v>8.299089654577356E-2</v>
      </c>
      <c r="G32" s="28">
        <v>7.2449881999944662E-2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1138</v>
      </c>
      <c r="Q32" s="18">
        <v>1462</v>
      </c>
      <c r="R32" s="19">
        <v>1414</v>
      </c>
      <c r="S32" s="77">
        <v>8.3690685697350067E-2</v>
      </c>
      <c r="T32" s="77">
        <v>9.6363179774014499E-2</v>
      </c>
      <c r="U32" s="78">
        <v>8.4537929071840504E-2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1397</v>
      </c>
      <c r="E33" s="27" t="s">
        <v>160</v>
      </c>
      <c r="F33" s="27" t="s">
        <v>160</v>
      </c>
      <c r="G33" s="28">
        <v>7.1578843814655374E-2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1397</v>
      </c>
      <c r="S33" s="77" t="s">
        <v>160</v>
      </c>
      <c r="T33" s="77" t="s">
        <v>160</v>
      </c>
      <c r="U33" s="78">
        <v>8.3521560759095601E-2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1583698</v>
      </c>
      <c r="C37" s="21">
        <v>1761639</v>
      </c>
      <c r="D37" s="22">
        <v>1951694</v>
      </c>
      <c r="E37" s="23">
        <v>100</v>
      </c>
      <c r="F37" s="23">
        <v>100</v>
      </c>
      <c r="G37" s="48">
        <v>100</v>
      </c>
      <c r="I37" s="96">
        <v>223929</v>
      </c>
      <c r="J37" s="21">
        <v>244462</v>
      </c>
      <c r="K37" s="22">
        <v>279072</v>
      </c>
      <c r="L37" s="81">
        <v>100</v>
      </c>
      <c r="M37" s="81">
        <v>100</v>
      </c>
      <c r="N37" s="82">
        <v>100</v>
      </c>
      <c r="P37" s="96">
        <v>1359769</v>
      </c>
      <c r="Q37" s="21">
        <v>1517177</v>
      </c>
      <c r="R37" s="22">
        <v>1672622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122</v>
      </c>
      <c r="B39" s="6"/>
      <c r="C39" s="6"/>
      <c r="D39" s="6"/>
      <c r="E39" s="6"/>
      <c r="F39" s="6"/>
      <c r="I39" s="198" t="s">
        <v>107</v>
      </c>
      <c r="J39" s="198"/>
      <c r="K39" s="198"/>
      <c r="L39" s="198"/>
      <c r="M39" s="198"/>
      <c r="N39" s="198"/>
      <c r="P39" s="198" t="s">
        <v>108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222270</v>
      </c>
      <c r="C42" s="18">
        <v>224119</v>
      </c>
      <c r="D42" s="19">
        <v>204120</v>
      </c>
      <c r="E42" s="27">
        <v>37.549033188838173</v>
      </c>
      <c r="F42" s="27">
        <v>34.899499208949457</v>
      </c>
      <c r="G42" s="28">
        <v>30.865821682287084</v>
      </c>
      <c r="I42" s="95">
        <v>27271</v>
      </c>
      <c r="J42" s="18">
        <v>27703</v>
      </c>
      <c r="K42" s="19">
        <v>28158</v>
      </c>
      <c r="L42" s="77">
        <v>46.453514121214184</v>
      </c>
      <c r="M42" s="77">
        <v>44.352475944989671</v>
      </c>
      <c r="N42" s="78">
        <v>42.613920123492292</v>
      </c>
      <c r="P42" s="95">
        <v>194999</v>
      </c>
      <c r="Q42" s="18">
        <v>196416</v>
      </c>
      <c r="R42" s="19">
        <v>175962</v>
      </c>
      <c r="S42" s="77">
        <v>36.568712024604302</v>
      </c>
      <c r="T42" s="77">
        <v>33.881008688632328</v>
      </c>
      <c r="U42" s="78">
        <v>29.561670393473523</v>
      </c>
    </row>
    <row r="43" spans="1:21" x14ac:dyDescent="0.2">
      <c r="A43" s="17" t="s">
        <v>158</v>
      </c>
      <c r="B43" s="18">
        <v>87180</v>
      </c>
      <c r="C43" s="18">
        <v>103537</v>
      </c>
      <c r="D43" s="19">
        <v>114382</v>
      </c>
      <c r="E43" s="27">
        <v>14.727694755940576</v>
      </c>
      <c r="F43" s="27">
        <v>16.122637748682621</v>
      </c>
      <c r="G43" s="28">
        <v>17.296170956610627</v>
      </c>
      <c r="I43" s="95">
        <v>11631</v>
      </c>
      <c r="J43" s="18">
        <v>11376</v>
      </c>
      <c r="K43" s="19">
        <v>11171</v>
      </c>
      <c r="L43" s="77">
        <v>19.812284945320751</v>
      </c>
      <c r="M43" s="77">
        <v>18.212964890091417</v>
      </c>
      <c r="N43" s="78">
        <v>16.906033869576405</v>
      </c>
      <c r="P43" s="95">
        <v>75549</v>
      </c>
      <c r="Q43" s="18">
        <v>92161</v>
      </c>
      <c r="R43" s="19">
        <v>103211</v>
      </c>
      <c r="S43" s="77">
        <v>14.167916885454954</v>
      </c>
      <c r="T43" s="77">
        <v>15.897419974712061</v>
      </c>
      <c r="U43" s="78">
        <v>17.339479904643024</v>
      </c>
    </row>
    <row r="44" spans="1:21" x14ac:dyDescent="0.2">
      <c r="A44" s="17" t="s">
        <v>82</v>
      </c>
      <c r="B44" s="18">
        <v>126933</v>
      </c>
      <c r="C44" s="18">
        <v>137481</v>
      </c>
      <c r="D44" s="19">
        <v>149447</v>
      </c>
      <c r="E44" s="27">
        <v>21.443341115574732</v>
      </c>
      <c r="F44" s="27">
        <v>21.408350254755646</v>
      </c>
      <c r="G44" s="28">
        <v>22.598493302727601</v>
      </c>
      <c r="I44" s="95">
        <v>13097</v>
      </c>
      <c r="J44" s="18">
        <v>14657</v>
      </c>
      <c r="K44" s="19">
        <v>15966</v>
      </c>
      <c r="L44" s="77">
        <v>22.309474329710763</v>
      </c>
      <c r="M44" s="77">
        <v>23.465842685835963</v>
      </c>
      <c r="N44" s="78">
        <v>24.162719251782011</v>
      </c>
      <c r="P44" s="95">
        <v>113836</v>
      </c>
      <c r="Q44" s="18">
        <v>122824</v>
      </c>
      <c r="R44" s="19">
        <v>133481</v>
      </c>
      <c r="S44" s="77">
        <v>21.34798589753207</v>
      </c>
      <c r="T44" s="77">
        <v>21.186670185588635</v>
      </c>
      <c r="U44" s="78">
        <v>22.424849261722642</v>
      </c>
    </row>
    <row r="45" spans="1:21" x14ac:dyDescent="0.2">
      <c r="A45" s="17" t="s">
        <v>84</v>
      </c>
      <c r="B45" s="18">
        <v>63071</v>
      </c>
      <c r="C45" s="18">
        <v>62937</v>
      </c>
      <c r="D45" s="19">
        <v>61056</v>
      </c>
      <c r="E45" s="27">
        <v>10.654857030877817</v>
      </c>
      <c r="F45" s="27">
        <v>9.8004621728351999</v>
      </c>
      <c r="G45" s="28">
        <v>9.2325279670474245</v>
      </c>
      <c r="I45" s="95">
        <v>3771</v>
      </c>
      <c r="J45" s="18">
        <v>4918</v>
      </c>
      <c r="K45" s="19">
        <v>5709</v>
      </c>
      <c r="L45" s="77">
        <v>6.4235342213743056</v>
      </c>
      <c r="M45" s="77">
        <v>7.8737131970349497</v>
      </c>
      <c r="N45" s="78">
        <v>8.6399200932245712</v>
      </c>
      <c r="P45" s="95">
        <v>59300</v>
      </c>
      <c r="Q45" s="18">
        <v>58019</v>
      </c>
      <c r="R45" s="19">
        <v>55347</v>
      </c>
      <c r="S45" s="77">
        <v>11.120696121821318</v>
      </c>
      <c r="T45" s="77">
        <v>10.008055571367706</v>
      </c>
      <c r="U45" s="78">
        <v>9.2983131088961208</v>
      </c>
    </row>
    <row r="46" spans="1:21" x14ac:dyDescent="0.2">
      <c r="A46" s="17" t="s">
        <v>152</v>
      </c>
      <c r="B46" s="18">
        <v>33094</v>
      </c>
      <c r="C46" s="18">
        <v>32625</v>
      </c>
      <c r="D46" s="19">
        <v>31691</v>
      </c>
      <c r="E46" s="27">
        <v>5.5907126663580797</v>
      </c>
      <c r="F46" s="27">
        <v>5.0803196591631057</v>
      </c>
      <c r="G46" s="28">
        <v>4.7921259794893194</v>
      </c>
      <c r="I46" s="95">
        <v>1302</v>
      </c>
      <c r="J46" s="18">
        <v>1250</v>
      </c>
      <c r="K46" s="19">
        <v>1222</v>
      </c>
      <c r="L46" s="77">
        <v>2.2178312267911289</v>
      </c>
      <c r="M46" s="77">
        <v>2.0012487792382445</v>
      </c>
      <c r="N46" s="78">
        <v>1.8493575676861842</v>
      </c>
      <c r="P46" s="95">
        <v>31792</v>
      </c>
      <c r="Q46" s="18">
        <v>31375</v>
      </c>
      <c r="R46" s="19">
        <v>30469</v>
      </c>
      <c r="S46" s="77">
        <v>5.9620433575875778</v>
      </c>
      <c r="T46" s="77">
        <v>5.4120674874034664</v>
      </c>
      <c r="U46" s="78">
        <v>5.11880141859461</v>
      </c>
    </row>
    <row r="47" spans="1:21" x14ac:dyDescent="0.2">
      <c r="A47" s="17" t="s">
        <v>159</v>
      </c>
      <c r="B47" s="18">
        <v>1520</v>
      </c>
      <c r="C47" s="18">
        <v>2470</v>
      </c>
      <c r="D47" s="19">
        <v>3788</v>
      </c>
      <c r="E47" s="27">
        <v>0.25678017927310937</v>
      </c>
      <c r="F47" s="27">
        <v>0.38462496729909185</v>
      </c>
      <c r="G47" s="28">
        <v>0.57279900319666599</v>
      </c>
      <c r="I47" s="95">
        <v>1520</v>
      </c>
      <c r="J47" s="18">
        <v>2470</v>
      </c>
      <c r="K47" s="19">
        <v>3788</v>
      </c>
      <c r="L47" s="77">
        <v>2.5891731679896433</v>
      </c>
      <c r="M47" s="77">
        <v>3.9544675877747713</v>
      </c>
      <c r="N47" s="78">
        <v>5.7327057826475176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0</v>
      </c>
      <c r="Q48" s="18">
        <v>0</v>
      </c>
      <c r="R48" s="19">
        <v>0</v>
      </c>
      <c r="S48" s="77" t="s">
        <v>160</v>
      </c>
      <c r="T48" s="77" t="s">
        <v>160</v>
      </c>
      <c r="U48" s="78" t="s">
        <v>160</v>
      </c>
    </row>
    <row r="49" spans="1:21" x14ac:dyDescent="0.2">
      <c r="A49" s="17" t="s">
        <v>162</v>
      </c>
      <c r="B49" s="18">
        <v>4781</v>
      </c>
      <c r="C49" s="18">
        <v>7826</v>
      </c>
      <c r="D49" s="19">
        <v>7869</v>
      </c>
      <c r="E49" s="27">
        <v>0.80767502441101047</v>
      </c>
      <c r="F49" s="27">
        <v>1.2186538437581753</v>
      </c>
      <c r="G49" s="28">
        <v>1.1899037371052177</v>
      </c>
      <c r="I49" s="95">
        <v>0</v>
      </c>
      <c r="J49" s="18">
        <v>0</v>
      </c>
      <c r="K49" s="19">
        <v>0</v>
      </c>
      <c r="L49" s="77" t="s">
        <v>160</v>
      </c>
      <c r="M49" s="77" t="s">
        <v>160</v>
      </c>
      <c r="N49" s="78" t="s">
        <v>160</v>
      </c>
      <c r="P49" s="95">
        <v>4781</v>
      </c>
      <c r="Q49" s="18">
        <v>7826</v>
      </c>
      <c r="R49" s="19">
        <v>7869</v>
      </c>
      <c r="S49" s="77">
        <v>0.89659440402070367</v>
      </c>
      <c r="T49" s="77">
        <v>1.3499550647464393</v>
      </c>
      <c r="U49" s="78">
        <v>1.3219944324697557</v>
      </c>
    </row>
    <row r="50" spans="1:21" x14ac:dyDescent="0.2">
      <c r="A50" s="17" t="s">
        <v>163</v>
      </c>
      <c r="B50" s="18">
        <v>10629</v>
      </c>
      <c r="C50" s="18">
        <v>2855</v>
      </c>
      <c r="D50" s="19">
        <v>9565</v>
      </c>
      <c r="E50" s="27">
        <v>1.7956029772986049</v>
      </c>
      <c r="F50" s="27">
        <v>0.44457663224247257</v>
      </c>
      <c r="G50" s="28">
        <v>1.4463628473009795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10629</v>
      </c>
      <c r="Q50" s="18">
        <v>2855</v>
      </c>
      <c r="R50" s="19">
        <v>9565</v>
      </c>
      <c r="S50" s="77">
        <v>1.9932863251068937</v>
      </c>
      <c r="T50" s="77">
        <v>0.49247657933185329</v>
      </c>
      <c r="U50" s="78">
        <v>1.6069229567382404</v>
      </c>
    </row>
    <row r="51" spans="1:21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165</v>
      </c>
      <c r="B52" s="18">
        <v>42123</v>
      </c>
      <c r="C52" s="18">
        <v>68053</v>
      </c>
      <c r="D52" s="19">
        <v>78526</v>
      </c>
      <c r="E52" s="27">
        <v>7.1160207181060438</v>
      </c>
      <c r="F52" s="27">
        <v>10.597118582836073</v>
      </c>
      <c r="G52" s="28">
        <v>11.874238258981361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42123</v>
      </c>
      <c r="Q52" s="18">
        <v>68053</v>
      </c>
      <c r="R52" s="19">
        <v>78526</v>
      </c>
      <c r="S52" s="77">
        <v>7.8994449028579998</v>
      </c>
      <c r="T52" s="77">
        <v>11.738882190287431</v>
      </c>
      <c r="U52" s="78">
        <v>13.192392274001785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0</v>
      </c>
      <c r="C54" s="18">
        <v>0</v>
      </c>
      <c r="D54" s="19">
        <v>0</v>
      </c>
      <c r="E54" s="27" t="s">
        <v>160</v>
      </c>
      <c r="F54" s="27" t="s">
        <v>160</v>
      </c>
      <c r="G54" s="28" t="s">
        <v>160</v>
      </c>
      <c r="I54" s="95">
        <v>0</v>
      </c>
      <c r="J54" s="18">
        <v>0</v>
      </c>
      <c r="K54" s="19">
        <v>0</v>
      </c>
      <c r="L54" s="77" t="s">
        <v>160</v>
      </c>
      <c r="M54" s="77" t="s">
        <v>160</v>
      </c>
      <c r="N54" s="78" t="s">
        <v>160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169</v>
      </c>
      <c r="B56" s="18">
        <v>18</v>
      </c>
      <c r="C56" s="18">
        <v>17</v>
      </c>
      <c r="D56" s="19">
        <v>18</v>
      </c>
      <c r="E56" s="27">
        <v>3.0408179124447161E-3</v>
      </c>
      <c r="F56" s="27">
        <v>2.6472163741233044E-3</v>
      </c>
      <c r="G56" s="28">
        <v>2.7218537638701132E-3</v>
      </c>
      <c r="I56" s="95">
        <v>18</v>
      </c>
      <c r="J56" s="18">
        <v>17</v>
      </c>
      <c r="K56" s="19">
        <v>18</v>
      </c>
      <c r="L56" s="77">
        <v>3.0661261199877356E-2</v>
      </c>
      <c r="M56" s="77">
        <v>2.7216983397640126E-2</v>
      </c>
      <c r="N56" s="78">
        <v>2.7240946168863599E-2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172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95">
        <v>0</v>
      </c>
      <c r="J59" s="18">
        <v>0</v>
      </c>
      <c r="K59" s="19">
        <v>0</v>
      </c>
      <c r="L59" s="77" t="s">
        <v>160</v>
      </c>
      <c r="M59" s="77" t="s">
        <v>160</v>
      </c>
      <c r="N59" s="78" t="s">
        <v>160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173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174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179</v>
      </c>
      <c r="B66" s="18">
        <v>172</v>
      </c>
      <c r="C66" s="18">
        <v>114</v>
      </c>
      <c r="D66" s="19">
        <v>57</v>
      </c>
      <c r="E66" s="27">
        <v>2.9056704496693956E-2</v>
      </c>
      <c r="F66" s="27">
        <v>1.7751921567650392E-2</v>
      </c>
      <c r="G66" s="28">
        <v>8.619203585588691E-3</v>
      </c>
      <c r="I66" s="95">
        <v>96</v>
      </c>
      <c r="J66" s="18">
        <v>70</v>
      </c>
      <c r="K66" s="19">
        <v>45</v>
      </c>
      <c r="L66" s="77">
        <v>0.1635267263993459</v>
      </c>
      <c r="M66" s="77">
        <v>0.1120699316373417</v>
      </c>
      <c r="N66" s="78">
        <v>6.8102365422159E-2</v>
      </c>
      <c r="P66" s="95">
        <v>76</v>
      </c>
      <c r="Q66" s="18">
        <v>44</v>
      </c>
      <c r="R66" s="19">
        <v>12</v>
      </c>
      <c r="S66" s="77">
        <v>1.4252494186482634E-2</v>
      </c>
      <c r="T66" s="77">
        <v>7.5898316954821528E-3</v>
      </c>
      <c r="U66" s="78">
        <v>2.0160037094468252E-3</v>
      </c>
    </row>
    <row r="67" spans="1:21" x14ac:dyDescent="0.2">
      <c r="A67" s="17" t="s">
        <v>180</v>
      </c>
      <c r="B67" s="18">
        <v>155</v>
      </c>
      <c r="C67" s="18">
        <v>150</v>
      </c>
      <c r="D67" s="19">
        <v>162</v>
      </c>
      <c r="E67" s="27">
        <v>2.6184820912718391E-2</v>
      </c>
      <c r="F67" s="27">
        <v>2.3357791536382098E-2</v>
      </c>
      <c r="G67" s="28">
        <v>2.4496683874831018E-2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155</v>
      </c>
      <c r="Q67" s="18">
        <v>150</v>
      </c>
      <c r="R67" s="19">
        <v>162</v>
      </c>
      <c r="S67" s="77">
        <v>2.9067586827694846E-2</v>
      </c>
      <c r="T67" s="77">
        <v>2.5874426234598246E-2</v>
      </c>
      <c r="U67" s="78">
        <v>2.7216050077532142E-2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633</v>
      </c>
      <c r="E68" s="27" t="s">
        <v>160</v>
      </c>
      <c r="F68" s="27" t="s">
        <v>160</v>
      </c>
      <c r="G68" s="28">
        <v>9.5718524029432317E-2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633</v>
      </c>
      <c r="S68" s="77" t="s">
        <v>160</v>
      </c>
      <c r="T68" s="77" t="s">
        <v>160</v>
      </c>
      <c r="U68" s="78">
        <v>0.10634419567332004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591946</v>
      </c>
      <c r="C72" s="21">
        <v>642184</v>
      </c>
      <c r="D72" s="22">
        <v>661314</v>
      </c>
      <c r="E72" s="23">
        <v>100</v>
      </c>
      <c r="F72" s="23">
        <v>100</v>
      </c>
      <c r="G72" s="48">
        <v>100</v>
      </c>
      <c r="I72" s="96">
        <v>58706</v>
      </c>
      <c r="J72" s="21">
        <v>62461</v>
      </c>
      <c r="K72" s="22">
        <v>66077</v>
      </c>
      <c r="L72" s="81">
        <v>100</v>
      </c>
      <c r="M72" s="81">
        <v>100</v>
      </c>
      <c r="N72" s="82">
        <v>100</v>
      </c>
      <c r="P72" s="96">
        <v>533240</v>
      </c>
      <c r="Q72" s="21">
        <v>579723</v>
      </c>
      <c r="R72" s="22">
        <v>595237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50"/>
    </row>
    <row r="74" spans="1:21" ht="12.75" customHeight="1" x14ac:dyDescent="0.2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8">
        <v>16</v>
      </c>
    </row>
    <row r="75" spans="1:21" ht="12.75" customHeight="1" x14ac:dyDescent="0.2">
      <c r="A75" s="26" t="s">
        <v>156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7"/>
    </row>
    <row r="76" spans="1:21" ht="12.75" customHeight="1" x14ac:dyDescent="0.2"/>
  </sheetData>
  <mergeCells count="5">
    <mergeCell ref="U74:U75"/>
    <mergeCell ref="I4:N4"/>
    <mergeCell ref="P4:U4"/>
    <mergeCell ref="I39:N39"/>
    <mergeCell ref="P39:U39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198" t="s">
        <v>104</v>
      </c>
      <c r="E4" s="198"/>
      <c r="F4" s="6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1795014</v>
      </c>
      <c r="C7" s="18">
        <v>1997141</v>
      </c>
      <c r="D7" s="19">
        <v>2160838</v>
      </c>
      <c r="E7" s="27">
        <v>22.030953309348625</v>
      </c>
      <c r="F7" s="27">
        <v>23.118017190626485</v>
      </c>
      <c r="G7" s="28">
        <v>23.901578728588454</v>
      </c>
      <c r="I7" s="95">
        <v>1050020</v>
      </c>
      <c r="J7" s="18">
        <v>1175780</v>
      </c>
      <c r="K7" s="19">
        <v>1206528</v>
      </c>
      <c r="L7" s="77">
        <v>18.943776483571639</v>
      </c>
      <c r="M7" s="77">
        <v>20.524903932982728</v>
      </c>
      <c r="N7" s="78">
        <v>20.885988518772027</v>
      </c>
      <c r="P7" s="95">
        <v>744994</v>
      </c>
      <c r="Q7" s="18">
        <v>821361</v>
      </c>
      <c r="R7" s="19">
        <v>954310</v>
      </c>
      <c r="S7" s="77">
        <v>28.60006725868643</v>
      </c>
      <c r="T7" s="77">
        <v>28.222156785064019</v>
      </c>
      <c r="U7" s="78">
        <v>29.238943671120328</v>
      </c>
    </row>
    <row r="8" spans="1:21" x14ac:dyDescent="0.2">
      <c r="A8" s="17" t="s">
        <v>158</v>
      </c>
      <c r="B8" s="18">
        <v>120378</v>
      </c>
      <c r="C8" s="18">
        <v>138699</v>
      </c>
      <c r="D8" s="19">
        <v>189739</v>
      </c>
      <c r="E8" s="27">
        <v>1.4774492552552618</v>
      </c>
      <c r="F8" s="27">
        <v>1.6055180211726177</v>
      </c>
      <c r="G8" s="28">
        <v>2.0987513392413706</v>
      </c>
      <c r="I8" s="95">
        <v>118863</v>
      </c>
      <c r="J8" s="18">
        <v>136784</v>
      </c>
      <c r="K8" s="19">
        <v>185533</v>
      </c>
      <c r="L8" s="77">
        <v>2.1444487763726174</v>
      </c>
      <c r="M8" s="77">
        <v>2.3877583047586364</v>
      </c>
      <c r="N8" s="78">
        <v>3.2117282879911038</v>
      </c>
      <c r="P8" s="95">
        <v>1515</v>
      </c>
      <c r="Q8" s="18">
        <v>1915</v>
      </c>
      <c r="R8" s="19">
        <v>4206</v>
      </c>
      <c r="S8" s="77">
        <v>5.816033672339635E-2</v>
      </c>
      <c r="T8" s="77">
        <v>6.5799849570892202E-2</v>
      </c>
      <c r="U8" s="78">
        <v>0.12886692697418251</v>
      </c>
    </row>
    <row r="9" spans="1:21" x14ac:dyDescent="0.2">
      <c r="A9" s="17" t="s">
        <v>82</v>
      </c>
      <c r="B9" s="18">
        <v>1983064</v>
      </c>
      <c r="C9" s="18">
        <v>2216210</v>
      </c>
      <c r="D9" s="19">
        <v>2401830</v>
      </c>
      <c r="E9" s="27">
        <v>24.338969163165366</v>
      </c>
      <c r="F9" s="27">
        <v>25.653862635656832</v>
      </c>
      <c r="G9" s="28">
        <v>26.567252537064604</v>
      </c>
      <c r="I9" s="95">
        <v>1141244</v>
      </c>
      <c r="J9" s="18">
        <v>1233219</v>
      </c>
      <c r="K9" s="19">
        <v>1291016</v>
      </c>
      <c r="L9" s="77">
        <v>20.589580435817634</v>
      </c>
      <c r="M9" s="77">
        <v>21.527582969032494</v>
      </c>
      <c r="N9" s="78">
        <v>22.34854504292564</v>
      </c>
      <c r="P9" s="95">
        <v>841820</v>
      </c>
      <c r="Q9" s="18">
        <v>982991</v>
      </c>
      <c r="R9" s="19">
        <v>1110814</v>
      </c>
      <c r="S9" s="77">
        <v>32.317184594382518</v>
      </c>
      <c r="T9" s="77">
        <v>33.775801529786371</v>
      </c>
      <c r="U9" s="78">
        <v>34.034043418901462</v>
      </c>
    </row>
    <row r="10" spans="1:21" x14ac:dyDescent="0.2">
      <c r="A10" s="17" t="s">
        <v>84</v>
      </c>
      <c r="B10" s="18">
        <v>1193297</v>
      </c>
      <c r="C10" s="18">
        <v>1313257</v>
      </c>
      <c r="D10" s="19">
        <v>1443726</v>
      </c>
      <c r="E10" s="27">
        <v>14.645830334017331</v>
      </c>
      <c r="F10" s="27">
        <v>15.201679752060855</v>
      </c>
      <c r="G10" s="28">
        <v>15.969420498672317</v>
      </c>
      <c r="I10" s="95">
        <v>667879</v>
      </c>
      <c r="J10" s="18">
        <v>753455</v>
      </c>
      <c r="K10" s="19">
        <v>822507</v>
      </c>
      <c r="L10" s="77">
        <v>12.0494376241132</v>
      </c>
      <c r="M10" s="77">
        <v>13.152623358813299</v>
      </c>
      <c r="N10" s="78">
        <v>14.238270275210871</v>
      </c>
      <c r="P10" s="95">
        <v>525418</v>
      </c>
      <c r="Q10" s="18">
        <v>559802</v>
      </c>
      <c r="R10" s="19">
        <v>621219</v>
      </c>
      <c r="S10" s="77">
        <v>20.170619010253112</v>
      </c>
      <c r="T10" s="77">
        <v>19.234928140723028</v>
      </c>
      <c r="U10" s="78">
        <v>19.033424514497071</v>
      </c>
    </row>
    <row r="11" spans="1:21" x14ac:dyDescent="0.2">
      <c r="A11" s="17" t="s">
        <v>152</v>
      </c>
      <c r="B11" s="18">
        <v>1248756</v>
      </c>
      <c r="C11" s="18">
        <v>1333868</v>
      </c>
      <c r="D11" s="19">
        <v>1337450</v>
      </c>
      <c r="E11" s="27">
        <v>15.326501704593364</v>
      </c>
      <c r="F11" s="27">
        <v>15.440263533734758</v>
      </c>
      <c r="G11" s="28">
        <v>14.793874631300739</v>
      </c>
      <c r="I11" s="95">
        <v>1169326</v>
      </c>
      <c r="J11" s="18">
        <v>1239632</v>
      </c>
      <c r="K11" s="19">
        <v>1224864</v>
      </c>
      <c r="L11" s="77">
        <v>21.096217577216521</v>
      </c>
      <c r="M11" s="77">
        <v>21.639530960087129</v>
      </c>
      <c r="N11" s="78">
        <v>21.203399706477743</v>
      </c>
      <c r="P11" s="95">
        <v>79430</v>
      </c>
      <c r="Q11" s="18">
        <v>94236</v>
      </c>
      <c r="R11" s="19">
        <v>112586</v>
      </c>
      <c r="S11" s="77">
        <v>3.0492907893989254</v>
      </c>
      <c r="T11" s="77">
        <v>3.2379710831136284</v>
      </c>
      <c r="U11" s="78">
        <v>3.4495035283678819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76449</v>
      </c>
      <c r="C13" s="18">
        <v>81665</v>
      </c>
      <c r="D13" s="19">
        <v>91904</v>
      </c>
      <c r="E13" s="27">
        <v>0.93829036962741963</v>
      </c>
      <c r="F13" s="27">
        <v>0.94531776868659345</v>
      </c>
      <c r="G13" s="28">
        <v>1.0165735198437797</v>
      </c>
      <c r="I13" s="95">
        <v>76409</v>
      </c>
      <c r="J13" s="18">
        <v>81657</v>
      </c>
      <c r="K13" s="19">
        <v>91896</v>
      </c>
      <c r="L13" s="77">
        <v>1.3785213780053955</v>
      </c>
      <c r="M13" s="77">
        <v>1.425438500787197</v>
      </c>
      <c r="N13" s="78">
        <v>1.5907950755565341</v>
      </c>
      <c r="P13" s="95">
        <v>40</v>
      </c>
      <c r="Q13" s="18">
        <v>8</v>
      </c>
      <c r="R13" s="19">
        <v>8</v>
      </c>
      <c r="S13" s="77">
        <v>1.5355864481424778E-3</v>
      </c>
      <c r="T13" s="77">
        <v>2.7488187810294397E-4</v>
      </c>
      <c r="U13" s="78">
        <v>2.4511065520529241E-4</v>
      </c>
    </row>
    <row r="14" spans="1:21" x14ac:dyDescent="0.2">
      <c r="A14" s="17" t="s">
        <v>162</v>
      </c>
      <c r="B14" s="18">
        <v>205471</v>
      </c>
      <c r="C14" s="18">
        <v>137747</v>
      </c>
      <c r="D14" s="19">
        <v>130679</v>
      </c>
      <c r="E14" s="27">
        <v>2.5218310316382886</v>
      </c>
      <c r="F14" s="27">
        <v>1.5944980920011289</v>
      </c>
      <c r="G14" s="28">
        <v>1.4454736572909264</v>
      </c>
      <c r="I14" s="95">
        <v>149722</v>
      </c>
      <c r="J14" s="18">
        <v>78222</v>
      </c>
      <c r="K14" s="19">
        <v>69831</v>
      </c>
      <c r="L14" s="77">
        <v>2.7011867418461675</v>
      </c>
      <c r="M14" s="77">
        <v>1.3654757143732457</v>
      </c>
      <c r="N14" s="78">
        <v>1.2088318416600106</v>
      </c>
      <c r="P14" s="95">
        <v>55749</v>
      </c>
      <c r="Q14" s="18">
        <v>59525</v>
      </c>
      <c r="R14" s="19">
        <v>60848</v>
      </c>
      <c r="S14" s="77">
        <v>2.140185222437375</v>
      </c>
      <c r="T14" s="77">
        <v>2.0452929742597172</v>
      </c>
      <c r="U14" s="78">
        <v>1.8643116434914542</v>
      </c>
    </row>
    <row r="15" spans="1:21" x14ac:dyDescent="0.2">
      <c r="A15" s="17" t="s">
        <v>163</v>
      </c>
      <c r="B15" s="18">
        <v>594636</v>
      </c>
      <c r="C15" s="18">
        <v>409538</v>
      </c>
      <c r="D15" s="19">
        <v>309466</v>
      </c>
      <c r="E15" s="27">
        <v>7.2982149175760345</v>
      </c>
      <c r="F15" s="27">
        <v>4.7406299926819333</v>
      </c>
      <c r="G15" s="28">
        <v>3.4230821388837822</v>
      </c>
      <c r="I15" s="95">
        <v>512555</v>
      </c>
      <c r="J15" s="18">
        <v>338710</v>
      </c>
      <c r="K15" s="19">
        <v>240400</v>
      </c>
      <c r="L15" s="77">
        <v>9.2471832494019743</v>
      </c>
      <c r="M15" s="77">
        <v>5.912662412305516</v>
      </c>
      <c r="N15" s="78">
        <v>4.1615210255483461</v>
      </c>
      <c r="P15" s="95">
        <v>82081</v>
      </c>
      <c r="Q15" s="18">
        <v>70828</v>
      </c>
      <c r="R15" s="19">
        <v>69066</v>
      </c>
      <c r="S15" s="77">
        <v>3.151061781249568</v>
      </c>
      <c r="T15" s="77">
        <v>2.4336667077844143</v>
      </c>
      <c r="U15" s="78">
        <v>2.1161015640510907</v>
      </c>
    </row>
    <row r="16" spans="1:21" x14ac:dyDescent="0.2">
      <c r="A16" s="17" t="s">
        <v>164</v>
      </c>
      <c r="B16" s="18">
        <v>125096</v>
      </c>
      <c r="C16" s="18">
        <v>148646</v>
      </c>
      <c r="D16" s="19">
        <v>150113</v>
      </c>
      <c r="E16" s="27">
        <v>1.5353552313164551</v>
      </c>
      <c r="F16" s="27">
        <v>1.7206600752364829</v>
      </c>
      <c r="G16" s="28">
        <v>1.6604380743418057</v>
      </c>
      <c r="I16" s="95">
        <v>62699</v>
      </c>
      <c r="J16" s="18">
        <v>76272</v>
      </c>
      <c r="K16" s="19">
        <v>81254</v>
      </c>
      <c r="L16" s="77">
        <v>1.1311744935748445</v>
      </c>
      <c r="M16" s="77">
        <v>1.3314357046186009</v>
      </c>
      <c r="N16" s="78">
        <v>1.4065733336518524</v>
      </c>
      <c r="P16" s="95">
        <v>62397</v>
      </c>
      <c r="Q16" s="18">
        <v>72374</v>
      </c>
      <c r="R16" s="19">
        <v>68859</v>
      </c>
      <c r="S16" s="77">
        <v>2.3953996901186549</v>
      </c>
      <c r="T16" s="77">
        <v>2.4867876307278083</v>
      </c>
      <c r="U16" s="78">
        <v>2.1097593258476541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230479</v>
      </c>
      <c r="C21" s="18">
        <v>239516</v>
      </c>
      <c r="D21" s="19">
        <v>245445</v>
      </c>
      <c r="E21" s="27">
        <v>2.8287646156438675</v>
      </c>
      <c r="F21" s="27">
        <v>2.7725308355444573</v>
      </c>
      <c r="G21" s="28">
        <v>2.7149295740996746</v>
      </c>
      <c r="I21" s="95">
        <v>203052</v>
      </c>
      <c r="J21" s="18">
        <v>210073</v>
      </c>
      <c r="K21" s="19">
        <v>213198</v>
      </c>
      <c r="L21" s="77">
        <v>3.6633318437193467</v>
      </c>
      <c r="M21" s="77">
        <v>3.6671215226602598</v>
      </c>
      <c r="N21" s="78">
        <v>3.6906321115010661</v>
      </c>
      <c r="P21" s="95">
        <v>27427</v>
      </c>
      <c r="Q21" s="18">
        <v>29443</v>
      </c>
      <c r="R21" s="19">
        <v>32247</v>
      </c>
      <c r="S21" s="77">
        <v>1.0529132378300936</v>
      </c>
      <c r="T21" s="77">
        <v>1.0116683921231224</v>
      </c>
      <c r="U21" s="78">
        <v>0.98801041230063313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8435</v>
      </c>
      <c r="C23" s="18">
        <v>3725</v>
      </c>
      <c r="D23" s="19">
        <v>3903</v>
      </c>
      <c r="E23" s="27">
        <v>0.10352626283937376</v>
      </c>
      <c r="F23" s="27">
        <v>4.3118945550205845E-2</v>
      </c>
      <c r="G23" s="28">
        <v>4.3172075730656685E-2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8435</v>
      </c>
      <c r="Q23" s="18">
        <v>3725</v>
      </c>
      <c r="R23" s="19">
        <v>3903</v>
      </c>
      <c r="S23" s="77">
        <v>0.32381679225204502</v>
      </c>
      <c r="T23" s="77">
        <v>0.12799187449168328</v>
      </c>
      <c r="U23" s="78">
        <v>0.11958336090828205</v>
      </c>
    </row>
    <row r="24" spans="1:21" x14ac:dyDescent="0.2">
      <c r="A24" s="17" t="s">
        <v>172</v>
      </c>
      <c r="B24" s="18">
        <v>259672</v>
      </c>
      <c r="C24" s="18">
        <v>277716</v>
      </c>
      <c r="D24" s="19">
        <v>292179</v>
      </c>
      <c r="E24" s="27">
        <v>3.1870624450534515</v>
      </c>
      <c r="F24" s="27">
        <v>3.2147170691063001</v>
      </c>
      <c r="G24" s="28">
        <v>3.2318662349237868</v>
      </c>
      <c r="I24" s="95">
        <v>230248</v>
      </c>
      <c r="J24" s="18">
        <v>243493</v>
      </c>
      <c r="K24" s="19">
        <v>251449</v>
      </c>
      <c r="L24" s="77">
        <v>4.1539843505737055</v>
      </c>
      <c r="M24" s="77">
        <v>4.2505149206090964</v>
      </c>
      <c r="N24" s="78">
        <v>4.352788271019576</v>
      </c>
      <c r="P24" s="95">
        <v>29424</v>
      </c>
      <c r="Q24" s="18">
        <v>34223</v>
      </c>
      <c r="R24" s="19">
        <v>40730</v>
      </c>
      <c r="S24" s="77">
        <v>1.1295773912536067</v>
      </c>
      <c r="T24" s="77">
        <v>1.1759103142896314</v>
      </c>
      <c r="U24" s="78">
        <v>1.2479196233139451</v>
      </c>
    </row>
    <row r="25" spans="1:21" x14ac:dyDescent="0.2">
      <c r="A25" s="17" t="s">
        <v>173</v>
      </c>
      <c r="B25" s="18">
        <v>58995</v>
      </c>
      <c r="C25" s="18">
        <v>58032</v>
      </c>
      <c r="D25" s="19">
        <v>62328</v>
      </c>
      <c r="E25" s="27">
        <v>0.72407016908225896</v>
      </c>
      <c r="F25" s="27">
        <v>0.67175265722672373</v>
      </c>
      <c r="G25" s="28">
        <v>0.68942586116842686</v>
      </c>
      <c r="I25" s="95">
        <v>7241</v>
      </c>
      <c r="J25" s="18">
        <v>7597</v>
      </c>
      <c r="K25" s="19">
        <v>9157</v>
      </c>
      <c r="L25" s="77">
        <v>0.13063740263760903</v>
      </c>
      <c r="M25" s="77">
        <v>0.13261638672104456</v>
      </c>
      <c r="N25" s="78">
        <v>0.15851517483754662</v>
      </c>
      <c r="P25" s="95">
        <v>51754</v>
      </c>
      <c r="Q25" s="18">
        <v>50435</v>
      </c>
      <c r="R25" s="19">
        <v>53171</v>
      </c>
      <c r="S25" s="77">
        <v>1.9868185259291449</v>
      </c>
      <c r="T25" s="77">
        <v>1.7329584402652474</v>
      </c>
      <c r="U25" s="78">
        <v>1.6290973309900754</v>
      </c>
    </row>
    <row r="26" spans="1:21" x14ac:dyDescent="0.2">
      <c r="A26" s="17" t="s">
        <v>174</v>
      </c>
      <c r="B26" s="18">
        <v>36320</v>
      </c>
      <c r="C26" s="18">
        <v>48131</v>
      </c>
      <c r="D26" s="19">
        <v>50968</v>
      </c>
      <c r="E26" s="27">
        <v>0.44577046429473088</v>
      </c>
      <c r="F26" s="27">
        <v>0.55714307873206914</v>
      </c>
      <c r="G26" s="28">
        <v>0.56377001174483987</v>
      </c>
      <c r="I26" s="95">
        <v>16777</v>
      </c>
      <c r="J26" s="18">
        <v>19729</v>
      </c>
      <c r="K26" s="19">
        <v>21985</v>
      </c>
      <c r="L26" s="77">
        <v>0.30267969949608708</v>
      </c>
      <c r="M26" s="77">
        <v>0.34439761664071189</v>
      </c>
      <c r="N26" s="78">
        <v>0.38057836833061726</v>
      </c>
      <c r="P26" s="95">
        <v>19543</v>
      </c>
      <c r="Q26" s="18">
        <v>28402</v>
      </c>
      <c r="R26" s="19">
        <v>28983</v>
      </c>
      <c r="S26" s="77">
        <v>0.75024914890121108</v>
      </c>
      <c r="T26" s="77">
        <v>0.97589938773497675</v>
      </c>
      <c r="U26" s="78">
        <v>0.88800526497687382</v>
      </c>
    </row>
    <row r="27" spans="1:21" x14ac:dyDescent="0.2">
      <c r="A27" s="17" t="s">
        <v>175</v>
      </c>
      <c r="B27" s="18">
        <v>7902</v>
      </c>
      <c r="C27" s="18">
        <v>8899</v>
      </c>
      <c r="D27" s="19">
        <v>12288</v>
      </c>
      <c r="E27" s="27">
        <v>9.6984532182185113E-2</v>
      </c>
      <c r="F27" s="27">
        <v>0.10301087153054546</v>
      </c>
      <c r="G27" s="28">
        <v>0.13592069346100674</v>
      </c>
      <c r="I27" s="95">
        <v>2757</v>
      </c>
      <c r="J27" s="18">
        <v>3334</v>
      </c>
      <c r="K27" s="19">
        <v>4092</v>
      </c>
      <c r="L27" s="77">
        <v>4.9739997109776009E-2</v>
      </c>
      <c r="M27" s="77">
        <v>5.8199688472813295E-2</v>
      </c>
      <c r="N27" s="78">
        <v>7.0835873696105792E-2</v>
      </c>
      <c r="P27" s="95">
        <v>5145</v>
      </c>
      <c r="Q27" s="18">
        <v>5565</v>
      </c>
      <c r="R27" s="19">
        <v>8196</v>
      </c>
      <c r="S27" s="77">
        <v>0.1975148068923262</v>
      </c>
      <c r="T27" s="77">
        <v>0.19121470645536037</v>
      </c>
      <c r="U27" s="78">
        <v>0.25111586625782212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793</v>
      </c>
      <c r="C29" s="18">
        <v>25029</v>
      </c>
      <c r="D29" s="19">
        <v>24506</v>
      </c>
      <c r="E29" s="27">
        <v>9.7328187826465195E-3</v>
      </c>
      <c r="F29" s="27">
        <v>0.2897245874298261</v>
      </c>
      <c r="G29" s="28">
        <v>0.27106709911746674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793</v>
      </c>
      <c r="Q29" s="18">
        <v>25029</v>
      </c>
      <c r="R29" s="19">
        <v>24506</v>
      </c>
      <c r="S29" s="77">
        <v>3.0443001334424624E-2</v>
      </c>
      <c r="T29" s="77">
        <v>0.86000231587982301</v>
      </c>
      <c r="U29" s="78">
        <v>0.75083521455761204</v>
      </c>
    </row>
    <row r="30" spans="1:21" x14ac:dyDescent="0.2">
      <c r="A30" s="17" t="s">
        <v>178</v>
      </c>
      <c r="B30" s="18">
        <v>47220</v>
      </c>
      <c r="C30" s="18">
        <v>49786</v>
      </c>
      <c r="D30" s="19">
        <v>58401</v>
      </c>
      <c r="E30" s="27">
        <v>0.57955069724661867</v>
      </c>
      <c r="F30" s="27">
        <v>0.57630062366779822</v>
      </c>
      <c r="G30" s="28">
        <v>0.6459883153333541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47220</v>
      </c>
      <c r="Q30" s="18">
        <v>49786</v>
      </c>
      <c r="R30" s="19">
        <v>58401</v>
      </c>
      <c r="S30" s="77">
        <v>1.8127598020321951</v>
      </c>
      <c r="T30" s="77">
        <v>1.7106586479041459</v>
      </c>
      <c r="U30" s="78">
        <v>1.7893384218305355</v>
      </c>
    </row>
    <row r="31" spans="1:21" x14ac:dyDescent="0.2">
      <c r="A31" s="17" t="s">
        <v>179</v>
      </c>
      <c r="B31" s="18">
        <v>134560</v>
      </c>
      <c r="C31" s="18">
        <v>126529</v>
      </c>
      <c r="D31" s="19">
        <v>38477</v>
      </c>
      <c r="E31" s="27">
        <v>1.6515108390831219</v>
      </c>
      <c r="F31" s="27">
        <v>1.4646435064488579</v>
      </c>
      <c r="G31" s="28">
        <v>0.42560388365064755</v>
      </c>
      <c r="I31" s="95">
        <v>115101</v>
      </c>
      <c r="J31" s="18">
        <v>108458</v>
      </c>
      <c r="K31" s="19">
        <v>29048</v>
      </c>
      <c r="L31" s="77">
        <v>2.0765772242772322</v>
      </c>
      <c r="M31" s="77">
        <v>1.8932878861380875</v>
      </c>
      <c r="N31" s="78">
        <v>0.50284468698056717</v>
      </c>
      <c r="P31" s="95">
        <v>19459</v>
      </c>
      <c r="Q31" s="18">
        <v>18071</v>
      </c>
      <c r="R31" s="19">
        <v>9429</v>
      </c>
      <c r="S31" s="77">
        <v>0.74702441736011194</v>
      </c>
      <c r="T31" s="77">
        <v>0.62092380239978751</v>
      </c>
      <c r="U31" s="78">
        <v>0.28889354599133776</v>
      </c>
    </row>
    <row r="32" spans="1:21" x14ac:dyDescent="0.2">
      <c r="A32" s="17" t="s">
        <v>180</v>
      </c>
      <c r="B32" s="18">
        <v>21154</v>
      </c>
      <c r="C32" s="18">
        <v>24760</v>
      </c>
      <c r="D32" s="19">
        <v>34134</v>
      </c>
      <c r="E32" s="27">
        <v>0.25963183925359956</v>
      </c>
      <c r="F32" s="27">
        <v>0.28661076290552934</v>
      </c>
      <c r="G32" s="28">
        <v>0.377564856005697</v>
      </c>
      <c r="I32" s="95">
        <v>18930</v>
      </c>
      <c r="J32" s="18">
        <v>22138</v>
      </c>
      <c r="K32" s="19">
        <v>31784</v>
      </c>
      <c r="L32" s="77">
        <v>0.34152272226625313</v>
      </c>
      <c r="M32" s="77">
        <v>0.38645012099914239</v>
      </c>
      <c r="N32" s="78">
        <v>0.55020708933456175</v>
      </c>
      <c r="P32" s="95">
        <v>2224</v>
      </c>
      <c r="Q32" s="18">
        <v>2622</v>
      </c>
      <c r="R32" s="19">
        <v>2350</v>
      </c>
      <c r="S32" s="77">
        <v>8.5378606516721772E-2</v>
      </c>
      <c r="T32" s="77">
        <v>9.0092535548239885E-2</v>
      </c>
      <c r="U32" s="78">
        <v>7.2001254966554656E-2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2192</v>
      </c>
      <c r="E34" s="27" t="s">
        <v>160</v>
      </c>
      <c r="F34" s="27" t="s">
        <v>160</v>
      </c>
      <c r="G34" s="28">
        <v>2.4246269536663964E-2</v>
      </c>
      <c r="I34" s="95">
        <v>0</v>
      </c>
      <c r="J34" s="18">
        <v>0</v>
      </c>
      <c r="K34" s="19">
        <v>2192</v>
      </c>
      <c r="L34" s="77" t="s">
        <v>160</v>
      </c>
      <c r="M34" s="77" t="s">
        <v>160</v>
      </c>
      <c r="N34" s="78">
        <v>3.7945316505831841E-2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8147691</v>
      </c>
      <c r="C37" s="21">
        <v>8638894</v>
      </c>
      <c r="D37" s="22">
        <v>9040566</v>
      </c>
      <c r="E37" s="23">
        <v>100</v>
      </c>
      <c r="F37" s="23">
        <v>100</v>
      </c>
      <c r="G37" s="48">
        <v>100</v>
      </c>
      <c r="I37" s="96">
        <v>5542823</v>
      </c>
      <c r="J37" s="21">
        <v>5728553</v>
      </c>
      <c r="K37" s="22">
        <v>5776734</v>
      </c>
      <c r="L37" s="81">
        <v>100</v>
      </c>
      <c r="M37" s="81">
        <v>100</v>
      </c>
      <c r="N37" s="82">
        <v>100</v>
      </c>
      <c r="P37" s="96">
        <v>2604868</v>
      </c>
      <c r="Q37" s="21">
        <v>2910341</v>
      </c>
      <c r="R37" s="22">
        <v>3263832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x14ac:dyDescent="0.2">
      <c r="H39" s="50"/>
      <c r="I39" s="201"/>
      <c r="J39" s="201"/>
      <c r="K39" s="201"/>
      <c r="L39" s="201"/>
      <c r="M39" s="201"/>
      <c r="N39" s="201"/>
      <c r="O39" s="50"/>
      <c r="P39" s="201"/>
      <c r="Q39" s="201"/>
      <c r="R39" s="201"/>
      <c r="S39" s="201"/>
      <c r="T39" s="201"/>
      <c r="U39" s="201"/>
    </row>
    <row r="40" spans="1:21" x14ac:dyDescent="0.2">
      <c r="H40" s="50"/>
      <c r="I40" s="111"/>
      <c r="J40" s="112"/>
      <c r="K40" s="111"/>
      <c r="L40" s="113"/>
      <c r="M40" s="112"/>
      <c r="N40" s="113"/>
      <c r="O40" s="50"/>
      <c r="P40" s="111"/>
      <c r="Q40" s="112"/>
      <c r="R40" s="111"/>
      <c r="S40" s="113"/>
      <c r="T40" s="112"/>
      <c r="U40" s="113"/>
    </row>
    <row r="41" spans="1:21" x14ac:dyDescent="0.2">
      <c r="H41" s="50"/>
      <c r="I41" s="114"/>
      <c r="J41" s="114"/>
      <c r="K41" s="114"/>
      <c r="L41" s="114"/>
      <c r="M41" s="114"/>
      <c r="N41" s="114"/>
      <c r="O41" s="50"/>
      <c r="P41" s="114"/>
      <c r="Q41" s="114"/>
      <c r="R41" s="114"/>
      <c r="S41" s="114"/>
      <c r="T41" s="114"/>
      <c r="U41" s="114"/>
    </row>
    <row r="42" spans="1:21" x14ac:dyDescent="0.2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"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"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15"/>
      <c r="J63" s="115"/>
      <c r="K63" s="115"/>
      <c r="L63" s="80"/>
      <c r="M63" s="80"/>
      <c r="N63" s="116"/>
      <c r="O63" s="50"/>
      <c r="P63" s="115"/>
      <c r="Q63" s="115"/>
      <c r="R63" s="115"/>
      <c r="S63" s="80"/>
      <c r="T63" s="80"/>
      <c r="U63" s="116"/>
    </row>
    <row r="64" spans="1:21" x14ac:dyDescent="0.2">
      <c r="A64" s="50"/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115"/>
      <c r="R64" s="115"/>
      <c r="S64" s="80"/>
      <c r="T64" s="80"/>
      <c r="U64" s="116"/>
    </row>
    <row r="65" spans="1:21" ht="12.75" customHeight="1" x14ac:dyDescent="0.2">
      <c r="A65" s="61" t="s">
        <v>155</v>
      </c>
      <c r="B65" s="62"/>
      <c r="C65" s="62"/>
      <c r="D65" s="62"/>
      <c r="E65" s="62"/>
      <c r="F65" s="62"/>
      <c r="G65" s="62"/>
      <c r="H65" s="62"/>
      <c r="I65" s="119"/>
      <c r="J65" s="119"/>
      <c r="K65" s="119"/>
      <c r="L65" s="120"/>
      <c r="M65" s="120"/>
      <c r="N65" s="121"/>
      <c r="O65" s="62"/>
      <c r="P65" s="119"/>
      <c r="Q65" s="62"/>
      <c r="R65" s="119"/>
      <c r="S65" s="120"/>
      <c r="T65" s="120"/>
      <c r="U65" s="188">
        <v>17</v>
      </c>
    </row>
    <row r="66" spans="1:21" ht="12.75" customHeight="1" x14ac:dyDescent="0.2">
      <c r="A66" s="63" t="s">
        <v>156</v>
      </c>
      <c r="B66" s="50"/>
      <c r="C66" s="50"/>
      <c r="D66" s="50"/>
      <c r="E66" s="50"/>
      <c r="F66" s="50"/>
      <c r="G66" s="50"/>
      <c r="H66" s="50"/>
      <c r="I66" s="115"/>
      <c r="J66" s="115"/>
      <c r="K66" s="115"/>
      <c r="L66" s="80"/>
      <c r="M66" s="80"/>
      <c r="N66" s="116"/>
      <c r="O66" s="50"/>
      <c r="P66" s="115"/>
      <c r="Q66" s="50"/>
      <c r="R66" s="115"/>
      <c r="S66" s="80"/>
      <c r="T66" s="80"/>
      <c r="U66" s="186"/>
    </row>
    <row r="67" spans="1:21" ht="12.75" customHeight="1" x14ac:dyDescent="0.2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1:21" ht="12.75" customHeight="1" x14ac:dyDescent="0.2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1:21" x14ac:dyDescent="0.2">
      <c r="H69" s="50"/>
      <c r="I69" s="115"/>
      <c r="J69" s="115"/>
      <c r="K69" s="115"/>
      <c r="L69" s="80"/>
      <c r="M69" s="80"/>
      <c r="N69" s="116"/>
      <c r="O69" s="50"/>
      <c r="P69" s="115"/>
      <c r="Q69" s="115"/>
      <c r="R69" s="115"/>
      <c r="S69" s="80"/>
      <c r="T69" s="80"/>
      <c r="U69" s="116"/>
    </row>
    <row r="70" spans="1:21" x14ac:dyDescent="0.2">
      <c r="H70" s="50"/>
      <c r="I70" s="115"/>
      <c r="J70" s="115"/>
      <c r="K70" s="115"/>
      <c r="L70" s="80"/>
      <c r="M70" s="80"/>
      <c r="N70" s="116"/>
      <c r="O70" s="50"/>
      <c r="P70" s="115"/>
      <c r="Q70" s="115"/>
      <c r="R70" s="115"/>
      <c r="S70" s="80"/>
      <c r="T70" s="80"/>
      <c r="U70" s="116"/>
    </row>
    <row r="71" spans="1:21" ht="12.75" customHeight="1" x14ac:dyDescent="0.2">
      <c r="H71" s="50"/>
      <c r="I71" s="51"/>
      <c r="J71" s="51"/>
      <c r="K71" s="51"/>
      <c r="L71" s="117"/>
      <c r="M71" s="117"/>
      <c r="N71" s="118"/>
      <c r="O71" s="50"/>
      <c r="P71" s="51"/>
      <c r="Q71" s="51"/>
      <c r="R71" s="51"/>
      <c r="S71" s="117"/>
      <c r="T71" s="117"/>
      <c r="U71" s="118"/>
    </row>
    <row r="72" spans="1:21" ht="12.75" customHeight="1" x14ac:dyDescent="0.2"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x14ac:dyDescent="0.2">
      <c r="H73" s="50"/>
      <c r="I73" s="110"/>
      <c r="J73" s="110"/>
      <c r="K73" s="110"/>
      <c r="L73" s="110"/>
      <c r="M73" s="110"/>
      <c r="N73" s="110"/>
      <c r="O73" s="110"/>
      <c r="P73" s="110"/>
      <c r="Q73" s="50"/>
      <c r="R73" s="50"/>
      <c r="S73" s="50"/>
      <c r="T73" s="110"/>
      <c r="U73" s="186"/>
    </row>
    <row r="74" spans="1:21" x14ac:dyDescent="0.2">
      <c r="H74" s="50"/>
      <c r="I74" s="110"/>
      <c r="J74" s="110"/>
      <c r="K74" s="110"/>
      <c r="L74" s="110"/>
      <c r="M74" s="110"/>
      <c r="N74" s="110"/>
      <c r="O74" s="110"/>
      <c r="P74" s="110"/>
      <c r="Q74" s="50"/>
      <c r="R74" s="50"/>
      <c r="S74" s="50"/>
      <c r="T74" s="110"/>
      <c r="U74" s="186"/>
    </row>
    <row r="75" spans="1:21" x14ac:dyDescent="0.2"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</sheetData>
  <mergeCells count="7">
    <mergeCell ref="D4:E4"/>
    <mergeCell ref="U73:U74"/>
    <mergeCell ref="U65:U66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1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606204</v>
      </c>
      <c r="C7" s="18">
        <v>657454</v>
      </c>
      <c r="D7" s="19">
        <v>773083</v>
      </c>
      <c r="E7" s="27">
        <v>33.101175242318988</v>
      </c>
      <c r="F7" s="27">
        <v>32.162267669449527</v>
      </c>
      <c r="G7" s="28">
        <v>33.064596494844743</v>
      </c>
    </row>
    <row r="8" spans="1:7" x14ac:dyDescent="0.2">
      <c r="A8" s="17" t="s">
        <v>158</v>
      </c>
      <c r="B8" s="18">
        <v>1515</v>
      </c>
      <c r="C8" s="18">
        <v>1915</v>
      </c>
      <c r="D8" s="19">
        <v>3666</v>
      </c>
      <c r="E8" s="27">
        <v>8.2725090055679726E-2</v>
      </c>
      <c r="F8" s="27">
        <v>9.3680687298268547E-2</v>
      </c>
      <c r="G8" s="28">
        <v>0.15679404507679101</v>
      </c>
    </row>
    <row r="9" spans="1:7" x14ac:dyDescent="0.2">
      <c r="A9" s="17" t="s">
        <v>82</v>
      </c>
      <c r="B9" s="18">
        <v>530053</v>
      </c>
      <c r="C9" s="18">
        <v>627558</v>
      </c>
      <c r="D9" s="19">
        <v>715935</v>
      </c>
      <c r="E9" s="27">
        <v>28.94302452757967</v>
      </c>
      <c r="F9" s="27">
        <v>30.699772720379535</v>
      </c>
      <c r="G9" s="28">
        <v>30.620388614853347</v>
      </c>
    </row>
    <row r="10" spans="1:7" x14ac:dyDescent="0.2">
      <c r="A10" s="17" t="s">
        <v>84</v>
      </c>
      <c r="B10" s="18">
        <v>362019</v>
      </c>
      <c r="C10" s="18">
        <v>406082</v>
      </c>
      <c r="D10" s="19">
        <v>468392</v>
      </c>
      <c r="E10" s="27">
        <v>19.767692657998097</v>
      </c>
      <c r="F10" s="27">
        <v>19.865295487966311</v>
      </c>
      <c r="G10" s="28">
        <v>20.033026830771494</v>
      </c>
    </row>
    <row r="11" spans="1:7" x14ac:dyDescent="0.2">
      <c r="A11" s="17" t="s">
        <v>152</v>
      </c>
      <c r="B11" s="18">
        <v>63475</v>
      </c>
      <c r="C11" s="18">
        <v>76576</v>
      </c>
      <c r="D11" s="19">
        <v>92864</v>
      </c>
      <c r="E11" s="27">
        <v>3.4659901592635447</v>
      </c>
      <c r="F11" s="27">
        <v>3.7460534258758287</v>
      </c>
      <c r="G11" s="28">
        <v>3.971773650303088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</row>
    <row r="14" spans="1:7" x14ac:dyDescent="0.2">
      <c r="A14" s="17" t="s">
        <v>162</v>
      </c>
      <c r="B14" s="18">
        <v>36928</v>
      </c>
      <c r="C14" s="18">
        <v>40990</v>
      </c>
      <c r="D14" s="19">
        <v>42557</v>
      </c>
      <c r="E14" s="27">
        <v>2.0164172446047135</v>
      </c>
      <c r="F14" s="27">
        <v>2.0052069829535393</v>
      </c>
      <c r="G14" s="28">
        <v>1.8201538942534083</v>
      </c>
    </row>
    <row r="15" spans="1:7" x14ac:dyDescent="0.2">
      <c r="A15" s="17" t="s">
        <v>163</v>
      </c>
      <c r="B15" s="18">
        <v>73501</v>
      </c>
      <c r="C15" s="18">
        <v>61097</v>
      </c>
      <c r="D15" s="19">
        <v>62308</v>
      </c>
      <c r="E15" s="27">
        <v>4.0134500621666769</v>
      </c>
      <c r="F15" s="27">
        <v>2.9888297398758819</v>
      </c>
      <c r="G15" s="28">
        <v>2.6648999892647831</v>
      </c>
    </row>
    <row r="16" spans="1:7" x14ac:dyDescent="0.2">
      <c r="A16" s="17" t="s">
        <v>164</v>
      </c>
      <c r="B16" s="18">
        <v>58552</v>
      </c>
      <c r="C16" s="18">
        <v>68796</v>
      </c>
      <c r="D16" s="19">
        <v>65231</v>
      </c>
      <c r="E16" s="27">
        <v>3.1971745695974647</v>
      </c>
      <c r="F16" s="27">
        <v>3.3654603464081894</v>
      </c>
      <c r="G16" s="28">
        <v>2.789916081397751</v>
      </c>
    </row>
    <row r="17" spans="1:7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</row>
    <row r="21" spans="1:7" x14ac:dyDescent="0.2">
      <c r="A21" s="17" t="s">
        <v>169</v>
      </c>
      <c r="B21" s="18">
        <v>7618</v>
      </c>
      <c r="C21" s="18">
        <v>7925</v>
      </c>
      <c r="D21" s="19">
        <v>8546</v>
      </c>
      <c r="E21" s="27">
        <v>0.41597342313146407</v>
      </c>
      <c r="F21" s="27">
        <v>0.38768639521607218</v>
      </c>
      <c r="G21" s="28">
        <v>0.36551061353689474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5935</v>
      </c>
      <c r="C23" s="18">
        <v>1225</v>
      </c>
      <c r="D23" s="19">
        <v>1278</v>
      </c>
      <c r="E23" s="27">
        <v>0.32407485774287731</v>
      </c>
      <c r="F23" s="27">
        <v>5.9926288219519043E-2</v>
      </c>
      <c r="G23" s="28">
        <v>5.46597898549206E-2</v>
      </c>
    </row>
    <row r="24" spans="1:7" x14ac:dyDescent="0.2">
      <c r="A24" s="17" t="s">
        <v>172</v>
      </c>
      <c r="B24" s="18">
        <v>22638</v>
      </c>
      <c r="C24" s="18">
        <v>26611</v>
      </c>
      <c r="D24" s="19">
        <v>32076</v>
      </c>
      <c r="E24" s="27">
        <v>1.236125801109226</v>
      </c>
      <c r="F24" s="27">
        <v>1.3017946578037725</v>
      </c>
      <c r="G24" s="28">
        <v>1.3718837397389931</v>
      </c>
    </row>
    <row r="25" spans="1:7" x14ac:dyDescent="0.2">
      <c r="A25" s="17" t="s">
        <v>173</v>
      </c>
      <c r="B25" s="18">
        <v>12025</v>
      </c>
      <c r="C25" s="18">
        <v>11178</v>
      </c>
      <c r="D25" s="19">
        <v>12763</v>
      </c>
      <c r="E25" s="27">
        <v>0.65661333856075821</v>
      </c>
      <c r="F25" s="27">
        <v>0.54682126507574191</v>
      </c>
      <c r="G25" s="28">
        <v>0.54587081214268518</v>
      </c>
    </row>
    <row r="26" spans="1:7" x14ac:dyDescent="0.2">
      <c r="A26" s="17" t="s">
        <v>174</v>
      </c>
      <c r="B26" s="18">
        <v>17804</v>
      </c>
      <c r="C26" s="18">
        <v>25884</v>
      </c>
      <c r="D26" s="19">
        <v>26196</v>
      </c>
      <c r="E26" s="27">
        <v>0.97216996920879317</v>
      </c>
      <c r="F26" s="27">
        <v>1.2662302402236987</v>
      </c>
      <c r="G26" s="28">
        <v>1.1203973826600158</v>
      </c>
    </row>
    <row r="27" spans="1:7" x14ac:dyDescent="0.2">
      <c r="A27" s="17" t="s">
        <v>175</v>
      </c>
      <c r="B27" s="18">
        <v>3528</v>
      </c>
      <c r="C27" s="18">
        <v>3944</v>
      </c>
      <c r="D27" s="19">
        <v>5914</v>
      </c>
      <c r="E27" s="27">
        <v>0.19264298199104821</v>
      </c>
      <c r="F27" s="27">
        <v>0.19293818835737397</v>
      </c>
      <c r="G27" s="28">
        <v>0.25294052989201909</v>
      </c>
    </row>
    <row r="28" spans="1:7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</row>
    <row r="29" spans="1:7" x14ac:dyDescent="0.2">
      <c r="A29" s="17" t="s">
        <v>177</v>
      </c>
      <c r="B29" s="18">
        <v>793</v>
      </c>
      <c r="C29" s="18">
        <v>1457</v>
      </c>
      <c r="D29" s="19">
        <v>1525</v>
      </c>
      <c r="E29" s="27">
        <v>4.3300987732114861E-2</v>
      </c>
      <c r="F29" s="27">
        <v>7.1275593417011632E-2</v>
      </c>
      <c r="G29" s="28">
        <v>6.5223927643782403E-2</v>
      </c>
    </row>
    <row r="30" spans="1:7" x14ac:dyDescent="0.2">
      <c r="A30" s="17" t="s">
        <v>178</v>
      </c>
      <c r="B30" s="18">
        <v>9638</v>
      </c>
      <c r="C30" s="18">
        <v>7021</v>
      </c>
      <c r="D30" s="19">
        <v>15558</v>
      </c>
      <c r="E30" s="27">
        <v>0.52627354320570374</v>
      </c>
      <c r="F30" s="27">
        <v>0.34346324048101484</v>
      </c>
      <c r="G30" s="28">
        <v>0.66541237133243714</v>
      </c>
    </row>
    <row r="31" spans="1:7" x14ac:dyDescent="0.2">
      <c r="A31" s="17" t="s">
        <v>179</v>
      </c>
      <c r="B31" s="18">
        <v>17680</v>
      </c>
      <c r="C31" s="18">
        <v>16623</v>
      </c>
      <c r="D31" s="19">
        <v>8806</v>
      </c>
      <c r="E31" s="27">
        <v>0.96539907074879039</v>
      </c>
      <c r="F31" s="27">
        <v>0.81318750128413475</v>
      </c>
      <c r="G31" s="28">
        <v>0.37663075857780187</v>
      </c>
    </row>
    <row r="32" spans="1:7" x14ac:dyDescent="0.2">
      <c r="A32" s="17" t="s">
        <v>180</v>
      </c>
      <c r="B32" s="18">
        <v>1461</v>
      </c>
      <c r="C32" s="18">
        <v>1842</v>
      </c>
      <c r="D32" s="19">
        <v>1401</v>
      </c>
      <c r="E32" s="27">
        <v>7.9776472984388169E-2</v>
      </c>
      <c r="F32" s="27">
        <v>9.0109569714574761E-2</v>
      </c>
      <c r="G32" s="28">
        <v>5.9920473855042067E-2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5" thickBot="1" x14ac:dyDescent="0.25">
      <c r="A37" s="20" t="s">
        <v>4</v>
      </c>
      <c r="B37" s="21">
        <v>1831367</v>
      </c>
      <c r="C37" s="21">
        <v>2044178</v>
      </c>
      <c r="D37" s="22">
        <v>2338099</v>
      </c>
      <c r="E37" s="23">
        <v>100</v>
      </c>
      <c r="F37" s="23">
        <v>100</v>
      </c>
      <c r="G37" s="48">
        <v>100</v>
      </c>
    </row>
    <row r="39" spans="1:7" ht="16.5" thickBot="1" x14ac:dyDescent="0.3">
      <c r="A39" s="5" t="s">
        <v>125</v>
      </c>
      <c r="B39" s="5"/>
      <c r="C39" s="6"/>
      <c r="D39" s="6"/>
      <c r="E39" s="6"/>
      <c r="F39" s="6"/>
    </row>
    <row r="40" spans="1:7" x14ac:dyDescent="0.2">
      <c r="A40" s="7"/>
      <c r="B40" s="86"/>
      <c r="C40" s="43" t="s">
        <v>29</v>
      </c>
      <c r="D40" s="87"/>
      <c r="E40" s="11"/>
      <c r="F40" s="9" t="s">
        <v>2</v>
      </c>
      <c r="G40" s="12"/>
    </row>
    <row r="41" spans="1:7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</row>
    <row r="42" spans="1:7" x14ac:dyDescent="0.2">
      <c r="A42" s="17" t="s">
        <v>81</v>
      </c>
      <c r="B42" s="18">
        <v>80668</v>
      </c>
      <c r="C42" s="18">
        <v>78730</v>
      </c>
      <c r="D42" s="19">
        <v>78532</v>
      </c>
      <c r="E42" s="27">
        <v>28.811234767204308</v>
      </c>
      <c r="F42" s="27">
        <v>28.122577718402731</v>
      </c>
      <c r="G42" s="28">
        <v>27.671209708108414</v>
      </c>
    </row>
    <row r="43" spans="1:7" x14ac:dyDescent="0.2">
      <c r="A43" s="17" t="s">
        <v>158</v>
      </c>
      <c r="B43" s="18">
        <v>4</v>
      </c>
      <c r="C43" s="18">
        <v>335</v>
      </c>
      <c r="D43" s="19">
        <v>418</v>
      </c>
      <c r="E43" s="27">
        <v>1.4286326556852437E-3</v>
      </c>
      <c r="F43" s="27">
        <v>0.11966294342264594</v>
      </c>
      <c r="G43" s="28">
        <v>0.14728474581048892</v>
      </c>
    </row>
    <row r="44" spans="1:7" x14ac:dyDescent="0.2">
      <c r="A44" s="17" t="s">
        <v>82</v>
      </c>
      <c r="B44" s="18">
        <v>142262</v>
      </c>
      <c r="C44" s="18">
        <v>141434</v>
      </c>
      <c r="D44" s="19">
        <v>141099</v>
      </c>
      <c r="E44" s="27">
        <v>50.810034715773533</v>
      </c>
      <c r="F44" s="27">
        <v>50.520623104592559</v>
      </c>
      <c r="G44" s="28">
        <v>49.717058251469325</v>
      </c>
    </row>
    <row r="45" spans="1:7" x14ac:dyDescent="0.2">
      <c r="A45" s="17" t="s">
        <v>84</v>
      </c>
      <c r="B45" s="18">
        <v>21031</v>
      </c>
      <c r="C45" s="18">
        <v>20958</v>
      </c>
      <c r="D45" s="19">
        <v>22147</v>
      </c>
      <c r="E45" s="27">
        <v>7.5113933454290898</v>
      </c>
      <c r="F45" s="27">
        <v>7.4862566216472048</v>
      </c>
      <c r="G45" s="28">
        <v>7.8036250369973645</v>
      </c>
    </row>
    <row r="46" spans="1:7" x14ac:dyDescent="0.2">
      <c r="A46" s="17" t="s">
        <v>152</v>
      </c>
      <c r="B46" s="18">
        <v>12271</v>
      </c>
      <c r="C46" s="18">
        <v>13949</v>
      </c>
      <c r="D46" s="19">
        <v>16962</v>
      </c>
      <c r="E46" s="27">
        <v>4.3826878294784066</v>
      </c>
      <c r="F46" s="27">
        <v>4.9826220829925028</v>
      </c>
      <c r="G46" s="28">
        <v>5.9766599484151035</v>
      </c>
    </row>
    <row r="47" spans="1:7" x14ac:dyDescent="0.2">
      <c r="A47" s="17" t="s">
        <v>159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</row>
    <row r="48" spans="1:7" x14ac:dyDescent="0.2">
      <c r="A48" s="17" t="s">
        <v>161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</row>
    <row r="49" spans="1:7" x14ac:dyDescent="0.2">
      <c r="A49" s="17" t="s">
        <v>162</v>
      </c>
      <c r="B49" s="18">
        <v>2686</v>
      </c>
      <c r="C49" s="18">
        <v>2813</v>
      </c>
      <c r="D49" s="19">
        <v>3556</v>
      </c>
      <c r="E49" s="27">
        <v>0.95932682829264115</v>
      </c>
      <c r="F49" s="27">
        <v>1.004811521934039</v>
      </c>
      <c r="G49" s="28">
        <v>1.2529774069428197</v>
      </c>
    </row>
    <row r="50" spans="1:7" x14ac:dyDescent="0.2">
      <c r="A50" s="17" t="s">
        <v>163</v>
      </c>
      <c r="B50" s="18">
        <v>0</v>
      </c>
      <c r="C50" s="18">
        <v>0</v>
      </c>
      <c r="D50" s="19">
        <v>0</v>
      </c>
      <c r="E50" s="27" t="s">
        <v>160</v>
      </c>
      <c r="F50" s="27" t="s">
        <v>160</v>
      </c>
      <c r="G50" s="28" t="s">
        <v>160</v>
      </c>
    </row>
    <row r="51" spans="1:7" x14ac:dyDescent="0.2">
      <c r="A51" s="17" t="s">
        <v>164</v>
      </c>
      <c r="B51" s="18">
        <v>4732</v>
      </c>
      <c r="C51" s="18">
        <v>5020</v>
      </c>
      <c r="D51" s="19">
        <v>5347</v>
      </c>
      <c r="E51" s="27">
        <v>1.6900724316756432</v>
      </c>
      <c r="F51" s="27">
        <v>1.7931581372587542</v>
      </c>
      <c r="G51" s="28">
        <v>1.8840467364801059</v>
      </c>
    </row>
    <row r="52" spans="1:7" x14ac:dyDescent="0.2">
      <c r="A52" s="17" t="s">
        <v>165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167</v>
      </c>
      <c r="B54" s="18">
        <v>0</v>
      </c>
      <c r="C54" s="18">
        <v>0</v>
      </c>
      <c r="D54" s="19">
        <v>0</v>
      </c>
      <c r="E54" s="27" t="s">
        <v>160</v>
      </c>
      <c r="F54" s="27" t="s">
        <v>160</v>
      </c>
      <c r="G54" s="28" t="s">
        <v>160</v>
      </c>
    </row>
    <row r="55" spans="1:7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169</v>
      </c>
      <c r="B56" s="18">
        <v>2321</v>
      </c>
      <c r="C56" s="18">
        <v>2167</v>
      </c>
      <c r="D56" s="19">
        <v>2055</v>
      </c>
      <c r="E56" s="27">
        <v>0.82896409846136265</v>
      </c>
      <c r="F56" s="27">
        <v>0.77405850267723508</v>
      </c>
      <c r="G56" s="28">
        <v>0.72409127425970032</v>
      </c>
    </row>
    <row r="57" spans="1:7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</row>
    <row r="58" spans="1:7" x14ac:dyDescent="0.2">
      <c r="A58" s="17" t="s">
        <v>171</v>
      </c>
      <c r="B58" s="18">
        <v>4</v>
      </c>
      <c r="C58" s="18">
        <v>5</v>
      </c>
      <c r="D58" s="19">
        <v>4</v>
      </c>
      <c r="E58" s="27">
        <v>1.4286326556852437E-3</v>
      </c>
      <c r="F58" s="27">
        <v>1.7860140809350142E-3</v>
      </c>
      <c r="G58" s="28">
        <v>1.4094234048850616E-3</v>
      </c>
    </row>
    <row r="59" spans="1:7" x14ac:dyDescent="0.2">
      <c r="A59" s="17" t="s">
        <v>172</v>
      </c>
      <c r="B59" s="18">
        <v>5376</v>
      </c>
      <c r="C59" s="18">
        <v>5622</v>
      </c>
      <c r="D59" s="19">
        <v>5968</v>
      </c>
      <c r="E59" s="27">
        <v>1.9200822892409675</v>
      </c>
      <c r="F59" s="27">
        <v>2.00819423260333</v>
      </c>
      <c r="G59" s="28">
        <v>2.102859720088512</v>
      </c>
    </row>
    <row r="60" spans="1:7" x14ac:dyDescent="0.2">
      <c r="A60" s="17" t="s">
        <v>173</v>
      </c>
      <c r="B60" s="18">
        <v>1866</v>
      </c>
      <c r="C60" s="18">
        <v>1331</v>
      </c>
      <c r="D60" s="19">
        <v>1484</v>
      </c>
      <c r="E60" s="27">
        <v>0.66645713387716621</v>
      </c>
      <c r="F60" s="27">
        <v>0.47543694834490074</v>
      </c>
      <c r="G60" s="28">
        <v>0.52289608321235781</v>
      </c>
    </row>
    <row r="61" spans="1:7" x14ac:dyDescent="0.2">
      <c r="A61" s="17" t="s">
        <v>174</v>
      </c>
      <c r="B61" s="18">
        <v>2422</v>
      </c>
      <c r="C61" s="18">
        <v>3841</v>
      </c>
      <c r="D61" s="19">
        <v>3873</v>
      </c>
      <c r="E61" s="27">
        <v>0.86503707301741506</v>
      </c>
      <c r="F61" s="27">
        <v>1.3720160169742779</v>
      </c>
      <c r="G61" s="28">
        <v>1.3646742117799608</v>
      </c>
    </row>
    <row r="62" spans="1:7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177</v>
      </c>
      <c r="B64" s="18">
        <v>202</v>
      </c>
      <c r="C64" s="18">
        <v>271</v>
      </c>
      <c r="D64" s="19">
        <v>324</v>
      </c>
      <c r="E64" s="27">
        <v>7.2145949112104799E-2</v>
      </c>
      <c r="F64" s="27">
        <v>9.6801963186677761E-2</v>
      </c>
      <c r="G64" s="28">
        <v>0.11416329579568998</v>
      </c>
    </row>
    <row r="65" spans="1:7" x14ac:dyDescent="0.2">
      <c r="A65" s="17" t="s">
        <v>178</v>
      </c>
      <c r="B65" s="18">
        <v>428</v>
      </c>
      <c r="C65" s="18">
        <v>171</v>
      </c>
      <c r="D65" s="19">
        <v>226</v>
      </c>
      <c r="E65" s="27">
        <v>0.15286369415832107</v>
      </c>
      <c r="F65" s="27">
        <v>6.1081681567977483E-2</v>
      </c>
      <c r="G65" s="28">
        <v>7.9632422376005971E-2</v>
      </c>
    </row>
    <row r="66" spans="1:7" x14ac:dyDescent="0.2">
      <c r="A66" s="17" t="s">
        <v>179</v>
      </c>
      <c r="B66" s="18">
        <v>3556</v>
      </c>
      <c r="C66" s="18">
        <v>3121</v>
      </c>
      <c r="D66" s="19">
        <v>1637</v>
      </c>
      <c r="E66" s="27">
        <v>1.2700544309041817</v>
      </c>
      <c r="F66" s="27">
        <v>1.1148299893196358</v>
      </c>
      <c r="G66" s="28">
        <v>0.57680652844921143</v>
      </c>
    </row>
    <row r="67" spans="1:7" x14ac:dyDescent="0.2">
      <c r="A67" s="17" t="s">
        <v>180</v>
      </c>
      <c r="B67" s="18">
        <v>159</v>
      </c>
      <c r="C67" s="18">
        <v>185</v>
      </c>
      <c r="D67" s="19">
        <v>172</v>
      </c>
      <c r="E67" s="27">
        <v>5.6788148063488433E-2</v>
      </c>
      <c r="F67" s="27">
        <v>6.6082520994595523E-2</v>
      </c>
      <c r="G67" s="28">
        <v>6.0605206410057642E-2</v>
      </c>
    </row>
    <row r="68" spans="1:7" x14ac:dyDescent="0.2">
      <c r="A68" s="17" t="s">
        <v>181</v>
      </c>
      <c r="B68" s="18">
        <v>0</v>
      </c>
      <c r="C68" s="18">
        <v>0</v>
      </c>
      <c r="D68" s="19">
        <v>0</v>
      </c>
      <c r="E68" s="27" t="s">
        <v>160</v>
      </c>
      <c r="F68" s="27" t="s">
        <v>160</v>
      </c>
      <c r="G68" s="28" t="s">
        <v>160</v>
      </c>
    </row>
    <row r="69" spans="1:7" x14ac:dyDescent="0.2">
      <c r="A69" s="17" t="s">
        <v>182</v>
      </c>
      <c r="B69" s="18">
        <v>0</v>
      </c>
      <c r="C69" s="18">
        <v>0</v>
      </c>
      <c r="D69" s="19">
        <v>0</v>
      </c>
      <c r="E69" s="27" t="s">
        <v>160</v>
      </c>
      <c r="F69" s="27" t="s">
        <v>160</v>
      </c>
      <c r="G69" s="28" t="s">
        <v>160</v>
      </c>
    </row>
    <row r="70" spans="1:7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27" t="s">
        <v>5</v>
      </c>
      <c r="F70" s="27" t="s">
        <v>5</v>
      </c>
      <c r="G70" s="28" t="s">
        <v>5</v>
      </c>
    </row>
    <row r="71" spans="1:7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5" thickBot="1" x14ac:dyDescent="0.25">
      <c r="A72" s="20" t="s">
        <v>4</v>
      </c>
      <c r="B72" s="21">
        <v>279988</v>
      </c>
      <c r="C72" s="21">
        <v>279953</v>
      </c>
      <c r="D72" s="22">
        <v>283804</v>
      </c>
      <c r="E72" s="23">
        <v>100</v>
      </c>
      <c r="F72" s="23">
        <v>100</v>
      </c>
      <c r="G72" s="48">
        <v>100</v>
      </c>
    </row>
    <row r="73" spans="1:7" x14ac:dyDescent="0.2">
      <c r="A73" s="24"/>
      <c r="B73" s="24"/>
      <c r="C73" s="24"/>
      <c r="D73" s="24"/>
      <c r="E73" s="24"/>
      <c r="F73" s="24"/>
      <c r="G73" s="24"/>
    </row>
    <row r="74" spans="1:7" ht="12.75" customHeight="1" x14ac:dyDescent="0.2">
      <c r="A74" s="26" t="s">
        <v>155</v>
      </c>
      <c r="G74" s="188">
        <v>18</v>
      </c>
    </row>
    <row r="75" spans="1:7" ht="12.75" customHeight="1" x14ac:dyDescent="0.2">
      <c r="A75" s="26" t="s">
        <v>156</v>
      </c>
      <c r="G75" s="187"/>
    </row>
    <row r="76" spans="1:7" ht="12.75" customHeight="1" x14ac:dyDescent="0.2"/>
    <row r="77" spans="1:7" ht="12.75" customHeight="1" x14ac:dyDescent="0.2"/>
    <row r="80" spans="1:7" ht="12.75" customHeight="1" x14ac:dyDescent="0.2"/>
    <row r="81" ht="12.75" customHeight="1" x14ac:dyDescent="0.2"/>
  </sheetData>
  <mergeCells count="1">
    <mergeCell ref="G74:G75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8">
        <f>Innhold!H45</f>
        <v>19</v>
      </c>
    </row>
    <row r="53" spans="1:3" x14ac:dyDescent="0.2">
      <c r="A53" s="26" t="str">
        <f>+Innhold!B54</f>
        <v>Premiestatistikk skadeforsikring 1. kvartal 2021</v>
      </c>
      <c r="C53" s="187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6">
        <v>1</v>
      </c>
    </row>
    <row r="54" spans="1:9" x14ac:dyDescent="0.2">
      <c r="B54" s="26" t="str">
        <f>"Premiestatistikk skadeforsikring 1. kvartal 2021"</f>
        <v>Premiestatistikk skadeforsikring 1. kvartal 2021</v>
      </c>
      <c r="G54" s="25"/>
      <c r="H54" s="187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8">
        <f>Innhold!H9</f>
        <v>2</v>
      </c>
    </row>
    <row r="53" spans="1:3" s="1" customFormat="1" ht="12.75" customHeight="1" x14ac:dyDescent="0.2">
      <c r="A53" s="63" t="str">
        <f>+Innhold!B54</f>
        <v>Premiestatistikk skadeforsikring 1. kvartal 2021</v>
      </c>
      <c r="B53" s="50"/>
      <c r="C53" s="186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71" customWidth="1"/>
    <col min="2" max="2" width="13" style="171" customWidth="1"/>
    <col min="3" max="5" width="14.140625" style="171" customWidth="1"/>
    <col min="6" max="6" width="2.42578125" style="171" customWidth="1"/>
    <col min="7" max="7" width="29.7109375" style="171" customWidth="1"/>
    <col min="8" max="8" width="13" style="171" customWidth="1"/>
    <col min="9" max="11" width="14.140625" style="171" customWidth="1"/>
    <col min="12" max="16384" width="11.42578125" style="171"/>
  </cols>
  <sheetData>
    <row r="1" spans="1:12" s="1" customFormat="1" ht="5.25" customHeight="1" x14ac:dyDescent="0.2"/>
    <row r="2" spans="1:12" s="1" customFormat="1" x14ac:dyDescent="0.2">
      <c r="A2" s="69" t="s">
        <v>0</v>
      </c>
    </row>
    <row r="3" spans="1:12" s="1" customFormat="1" ht="6" customHeight="1" x14ac:dyDescent="0.2">
      <c r="A3" s="4"/>
    </row>
    <row r="4" spans="1:12" s="1" customFormat="1" ht="15.75" x14ac:dyDescent="0.25">
      <c r="A4" s="41" t="s">
        <v>45</v>
      </c>
      <c r="G4" s="5"/>
      <c r="H4"/>
      <c r="I4"/>
      <c r="J4"/>
      <c r="K4"/>
      <c r="L4"/>
    </row>
    <row r="5" spans="1:12" s="1" customFormat="1" ht="15.75" x14ac:dyDescent="0.25">
      <c r="A5" s="5"/>
      <c r="G5" s="5"/>
      <c r="H5"/>
      <c r="I5"/>
      <c r="J5"/>
      <c r="K5"/>
      <c r="L5"/>
    </row>
    <row r="6" spans="1:12" s="1" customFormat="1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s="1" customFormat="1" x14ac:dyDescent="0.2">
      <c r="G7"/>
      <c r="H7"/>
      <c r="I7"/>
      <c r="J7"/>
      <c r="K7"/>
      <c r="L7"/>
    </row>
    <row r="8" spans="1:12" s="1" customFormat="1" x14ac:dyDescent="0.2">
      <c r="G8"/>
      <c r="H8"/>
      <c r="I8"/>
      <c r="J8"/>
      <c r="K8"/>
      <c r="L8"/>
    </row>
    <row r="9" spans="1:12" s="1" customFormat="1" x14ac:dyDescent="0.2">
      <c r="G9"/>
      <c r="H9"/>
      <c r="I9"/>
      <c r="J9"/>
      <c r="K9"/>
      <c r="L9"/>
    </row>
    <row r="10" spans="1:12" s="1" customFormat="1" x14ac:dyDescent="0.2">
      <c r="G10"/>
      <c r="H10"/>
      <c r="I10"/>
      <c r="J10"/>
      <c r="K10"/>
      <c r="L10"/>
    </row>
    <row r="11" spans="1:12" s="1" customFormat="1" x14ac:dyDescent="0.2">
      <c r="G11"/>
      <c r="H11"/>
      <c r="I11"/>
      <c r="J11"/>
      <c r="K11"/>
      <c r="L11"/>
    </row>
    <row r="12" spans="1:12" s="1" customFormat="1" x14ac:dyDescent="0.2">
      <c r="E12" s="25"/>
      <c r="G12"/>
      <c r="H12"/>
      <c r="I12"/>
      <c r="J12"/>
      <c r="K12"/>
      <c r="L12"/>
    </row>
    <row r="13" spans="1:12" s="1" customFormat="1" x14ac:dyDescent="0.2">
      <c r="G13"/>
      <c r="H13"/>
      <c r="I13"/>
      <c r="J13"/>
      <c r="K13"/>
      <c r="L13"/>
    </row>
    <row r="14" spans="1:12" s="1" customFormat="1" x14ac:dyDescent="0.2">
      <c r="G14"/>
      <c r="H14"/>
      <c r="I14"/>
      <c r="J14"/>
      <c r="K14"/>
      <c r="L14"/>
    </row>
    <row r="15" spans="1:12" s="1" customFormat="1" x14ac:dyDescent="0.2">
      <c r="E15" s="25"/>
      <c r="G15"/>
      <c r="H15"/>
      <c r="I15"/>
      <c r="J15"/>
      <c r="K15"/>
      <c r="L15"/>
    </row>
    <row r="16" spans="1:12" s="1" customFormat="1" x14ac:dyDescent="0.2">
      <c r="G16"/>
      <c r="H16"/>
      <c r="I16"/>
      <c r="J16"/>
      <c r="K16"/>
      <c r="L16"/>
    </row>
    <row r="17" spans="1:12" s="1" customFormat="1" x14ac:dyDescent="0.2">
      <c r="G17"/>
      <c r="H17"/>
      <c r="I17"/>
      <c r="J17"/>
      <c r="K17"/>
      <c r="L17"/>
    </row>
    <row r="18" spans="1:12" s="1" customFormat="1" x14ac:dyDescent="0.2">
      <c r="E18" s="25"/>
      <c r="G18"/>
      <c r="H18"/>
      <c r="I18"/>
      <c r="J18"/>
      <c r="K18"/>
      <c r="L18"/>
    </row>
    <row r="19" spans="1:12" s="1" customFormat="1" x14ac:dyDescent="0.2">
      <c r="J19"/>
      <c r="K19"/>
      <c r="L19"/>
    </row>
    <row r="20" spans="1:12" s="1" customFormat="1" x14ac:dyDescent="0.2">
      <c r="J20"/>
      <c r="K20"/>
      <c r="L20"/>
    </row>
    <row r="21" spans="1:12" s="1" customFormat="1" x14ac:dyDescent="0.2">
      <c r="J21"/>
      <c r="K21"/>
      <c r="L21"/>
    </row>
    <row r="22" spans="1:12" s="1" customFormat="1" x14ac:dyDescent="0.2">
      <c r="J22"/>
      <c r="K22"/>
      <c r="L22"/>
    </row>
    <row r="23" spans="1:12" s="1" customFormat="1" x14ac:dyDescent="0.2">
      <c r="J23"/>
      <c r="K23"/>
      <c r="L23"/>
    </row>
    <row r="24" spans="1:12" s="1" customFormat="1" x14ac:dyDescent="0.2">
      <c r="E24" s="25"/>
      <c r="G24"/>
      <c r="H24"/>
      <c r="I24"/>
      <c r="J24"/>
      <c r="K24"/>
      <c r="L24"/>
    </row>
    <row r="25" spans="1:12" s="1" customFormat="1" x14ac:dyDescent="0.2">
      <c r="G25"/>
      <c r="H25"/>
      <c r="I25"/>
      <c r="J25"/>
      <c r="K25"/>
      <c r="L25"/>
    </row>
    <row r="26" spans="1:12" s="1" customFormat="1" x14ac:dyDescent="0.2">
      <c r="G26"/>
      <c r="H26"/>
      <c r="I26"/>
      <c r="J26"/>
      <c r="K26"/>
      <c r="L26"/>
    </row>
    <row r="27" spans="1:12" s="1" customFormat="1" x14ac:dyDescent="0.2">
      <c r="E27" s="25"/>
      <c r="G27"/>
      <c r="H27"/>
      <c r="I27"/>
      <c r="J27"/>
      <c r="K27"/>
      <c r="L27"/>
    </row>
    <row r="28" spans="1:12" s="1" customFormat="1" x14ac:dyDescent="0.2">
      <c r="G28"/>
      <c r="H28"/>
      <c r="I28"/>
      <c r="J28"/>
      <c r="K28"/>
      <c r="L28"/>
    </row>
    <row r="29" spans="1:12" s="1" customFormat="1" x14ac:dyDescent="0.2">
      <c r="I29"/>
      <c r="J29"/>
      <c r="K29"/>
      <c r="L29"/>
    </row>
    <row r="30" spans="1:12" s="1" customFormat="1" x14ac:dyDescent="0.2">
      <c r="I30"/>
      <c r="J30"/>
      <c r="K30"/>
      <c r="L30"/>
    </row>
    <row r="31" spans="1:12" s="1" customFormat="1" ht="15.75" x14ac:dyDescent="0.25">
      <c r="A31" s="5" t="s">
        <v>63</v>
      </c>
      <c r="G31" s="5"/>
      <c r="K31"/>
      <c r="L31"/>
    </row>
    <row r="32" spans="1:12" s="1" customFormat="1" x14ac:dyDescent="0.2"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s="1" customFormat="1" x14ac:dyDescent="0.2"/>
    <row r="50" spans="1:11" s="1" customFormat="1" x14ac:dyDescent="0.2"/>
    <row r="51" spans="1:11" s="1" customFormat="1" x14ac:dyDescent="0.2">
      <c r="E51" s="25"/>
    </row>
    <row r="52" spans="1:11" s="1" customFormat="1" x14ac:dyDescent="0.2"/>
    <row r="53" spans="1:11" s="1" customFormat="1" x14ac:dyDescent="0.2"/>
    <row r="54" spans="1:11" s="1" customFormat="1" x14ac:dyDescent="0.2">
      <c r="E54" s="25"/>
    </row>
    <row r="55" spans="1:11" s="1" customFormat="1" x14ac:dyDescent="0.2"/>
    <row r="56" spans="1:11" s="1" customFormat="1" x14ac:dyDescent="0.2"/>
    <row r="57" spans="1:11" s="1" customFormat="1" x14ac:dyDescent="0.2"/>
    <row r="58" spans="1:11" s="1" customFormat="1" x14ac:dyDescent="0.2"/>
    <row r="59" spans="1:11" s="1" customFormat="1" x14ac:dyDescent="0.2"/>
    <row r="60" spans="1:11" s="1" customFormat="1" x14ac:dyDescent="0.2"/>
    <row r="61" spans="1:11" s="1" customFormat="1" ht="9" customHeight="1" x14ac:dyDescent="0.2">
      <c r="E61" s="25"/>
    </row>
    <row r="62" spans="1:11" s="1" customFormat="1" x14ac:dyDescent="0.2">
      <c r="E62" s="25"/>
    </row>
    <row r="63" spans="1:11" s="1" customFormat="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">
      <c r="A64" s="26" t="str">
        <f>+Innhold!B53</f>
        <v>Finans Norge / Skadeforsikringsstatistikk</v>
      </c>
      <c r="E64" s="188">
        <f>Innhold!H12</f>
        <v>3</v>
      </c>
      <c r="G64" s="26" t="str">
        <f>+Innhold!B53</f>
        <v>Finans Norge / Skadeforsikringsstatistikk</v>
      </c>
      <c r="K64" s="188">
        <f>+Innhold!H14</f>
        <v>4</v>
      </c>
    </row>
    <row r="65" spans="1:11" s="1" customFormat="1" x14ac:dyDescent="0.2">
      <c r="A65" s="26" t="str">
        <f>+Innhold!B54</f>
        <v>Premiestatistikk skadeforsikring 1. kvartal 2021</v>
      </c>
      <c r="E65" s="187"/>
      <c r="G65" s="26" t="str">
        <f>+Innhold!B54</f>
        <v>Premiestatistikk skadeforsikring 1. kvartal 2021</v>
      </c>
      <c r="K65" s="186"/>
    </row>
    <row r="69" spans="1:11" x14ac:dyDescent="0.2">
      <c r="A69" s="169"/>
      <c r="B69" s="170"/>
    </row>
    <row r="71" spans="1:11" x14ac:dyDescent="0.2">
      <c r="A71" s="169"/>
      <c r="B71" s="170"/>
    </row>
    <row r="73" spans="1:11" x14ac:dyDescent="0.2">
      <c r="A73" s="172" t="s">
        <v>59</v>
      </c>
    </row>
    <row r="74" spans="1:11" x14ac:dyDescent="0.2">
      <c r="A74" s="169" t="s">
        <v>82</v>
      </c>
      <c r="B74" s="170">
        <f>+'Tab5'!G9/100</f>
        <v>0.26139347208414127</v>
      </c>
      <c r="C74" s="169">
        <v>1</v>
      </c>
      <c r="D74" s="169">
        <v>0</v>
      </c>
      <c r="E74" s="169">
        <v>0</v>
      </c>
      <c r="F74" s="169">
        <v>0</v>
      </c>
      <c r="G74" s="169"/>
      <c r="H74" s="169"/>
      <c r="I74" s="169">
        <v>0</v>
      </c>
    </row>
    <row r="75" spans="1:11" x14ac:dyDescent="0.2">
      <c r="A75" s="169" t="s">
        <v>81</v>
      </c>
      <c r="B75" s="170">
        <f>+'Tab5'!G7/100</f>
        <v>0.21526777870479119</v>
      </c>
      <c r="C75" s="169">
        <v>1</v>
      </c>
      <c r="D75" s="169">
        <v>0</v>
      </c>
      <c r="E75" s="169">
        <v>0</v>
      </c>
      <c r="F75" s="169">
        <v>0</v>
      </c>
      <c r="G75" s="169"/>
      <c r="H75" s="169"/>
      <c r="I75" s="169">
        <v>0</v>
      </c>
    </row>
    <row r="76" spans="1:11" x14ac:dyDescent="0.2">
      <c r="A76" s="169" t="s">
        <v>84</v>
      </c>
      <c r="B76" s="170">
        <f>+'Tab5'!G10/100</f>
        <v>0.1326506293139538</v>
      </c>
      <c r="C76" s="169">
        <v>1</v>
      </c>
      <c r="D76" s="169">
        <v>0</v>
      </c>
      <c r="E76" s="169">
        <v>0</v>
      </c>
      <c r="F76" s="169">
        <v>0</v>
      </c>
      <c r="G76" s="169"/>
      <c r="H76" s="169"/>
      <c r="I76" s="169">
        <v>0</v>
      </c>
    </row>
    <row r="77" spans="1:11" x14ac:dyDescent="0.2">
      <c r="A77" s="169" t="s">
        <v>152</v>
      </c>
      <c r="B77" s="170">
        <f>+'Tab5'!G11/100</f>
        <v>0.13861162301773314</v>
      </c>
      <c r="C77" s="169">
        <v>1</v>
      </c>
      <c r="D77" s="169">
        <v>0</v>
      </c>
      <c r="E77" s="169">
        <v>0</v>
      </c>
      <c r="F77" s="169">
        <v>0</v>
      </c>
      <c r="G77" s="169"/>
      <c r="H77" s="169"/>
      <c r="I77" s="169">
        <v>0</v>
      </c>
    </row>
    <row r="78" spans="1:11" x14ac:dyDescent="0.2">
      <c r="A78" s="169" t="s">
        <v>21</v>
      </c>
      <c r="B78" s="170">
        <f>1-SUM(B74:B77)</f>
        <v>0.25207649687938061</v>
      </c>
      <c r="C78" s="169">
        <v>1</v>
      </c>
      <c r="D78" s="169">
        <v>0</v>
      </c>
      <c r="E78" s="169">
        <v>0</v>
      </c>
      <c r="F78" s="169">
        <v>0</v>
      </c>
      <c r="G78" s="169"/>
      <c r="H78" s="169"/>
      <c r="I78" s="169">
        <v>0</v>
      </c>
    </row>
    <row r="81" spans="1:17" x14ac:dyDescent="0.2">
      <c r="A81" s="172" t="s">
        <v>62</v>
      </c>
    </row>
    <row r="82" spans="1:17" x14ac:dyDescent="0.2">
      <c r="A82" s="169" t="s">
        <v>51</v>
      </c>
      <c r="B82" s="169">
        <f>+'Tab3'!F26/1000</f>
        <v>13025.87</v>
      </c>
      <c r="C82" s="169">
        <f>+'Tab3'!G26/1000</f>
        <v>13655.349</v>
      </c>
    </row>
    <row r="83" spans="1:17" x14ac:dyDescent="0.2">
      <c r="A83" s="169"/>
      <c r="B83" s="173" t="str">
        <f>Dato_1årsiden</f>
        <v>31.03.2020</v>
      </c>
      <c r="C83" s="173" t="str">
        <f>Dato_nå</f>
        <v>31.03.2021</v>
      </c>
    </row>
    <row r="84" spans="1:17" x14ac:dyDescent="0.2">
      <c r="A84" s="169" t="s">
        <v>18</v>
      </c>
      <c r="B84" s="174">
        <f>+'Tab3'!F22/1000</f>
        <v>2546.317</v>
      </c>
      <c r="C84" s="174">
        <f>+'Tab3'!G22/1000</f>
        <v>2675.9879999999998</v>
      </c>
    </row>
    <row r="85" spans="1:17" x14ac:dyDescent="0.2">
      <c r="A85" s="169" t="s">
        <v>54</v>
      </c>
      <c r="B85" s="174">
        <f>+'Tab3'!F23/1000</f>
        <v>8349.8850000000002</v>
      </c>
      <c r="C85" s="174">
        <f>+'Tab3'!G23/1000</f>
        <v>8834.491</v>
      </c>
    </row>
    <row r="86" spans="1:17" x14ac:dyDescent="0.2">
      <c r="A86" s="169" t="s">
        <v>55</v>
      </c>
      <c r="B86" s="174">
        <f>'Tab3'!F26/1000-B84-B85</f>
        <v>2129.6679999999997</v>
      </c>
      <c r="C86" s="174">
        <f>'Tab3'!G26/1000-C84-C85</f>
        <v>2144.8700000000008</v>
      </c>
    </row>
    <row r="87" spans="1:17" x14ac:dyDescent="0.2">
      <c r="A87" s="169" t="s">
        <v>85</v>
      </c>
      <c r="B87" s="174">
        <f>+'Tab3'!J26/1000</f>
        <v>8657.6090000000004</v>
      </c>
      <c r="C87" s="174">
        <f>+'Tab3'!K26/1000</f>
        <v>9831.6200000000008</v>
      </c>
    </row>
    <row r="88" spans="1:17" x14ac:dyDescent="0.2">
      <c r="A88" s="169" t="s">
        <v>52</v>
      </c>
      <c r="B88" s="174">
        <f>'Tab3'!F30/1000+'Tab3'!J30/1000</f>
        <v>1166.6469999999999</v>
      </c>
      <c r="C88" s="174">
        <f>'Tab3'!G30/1000+'Tab3'!K30/1000</f>
        <v>1208.4179999999999</v>
      </c>
    </row>
    <row r="89" spans="1:17" x14ac:dyDescent="0.2">
      <c r="A89" s="169" t="s">
        <v>53</v>
      </c>
      <c r="B89" s="174">
        <f>+'Tab3'!J31/1000</f>
        <v>2251.7550000000001</v>
      </c>
      <c r="C89" s="174">
        <f>+'Tab3'!K31/1000</f>
        <v>2292.4549999999999</v>
      </c>
    </row>
    <row r="90" spans="1:17" x14ac:dyDescent="0.2">
      <c r="A90" s="169" t="s">
        <v>25</v>
      </c>
      <c r="B90" s="174">
        <f>+'Tab3'!F41/1000</f>
        <v>3704.9659999999999</v>
      </c>
      <c r="C90" s="174">
        <f>+'Tab3'!G41/1000</f>
        <v>3613.569</v>
      </c>
    </row>
    <row r="91" spans="1:17" x14ac:dyDescent="0.2">
      <c r="A91" s="169" t="s">
        <v>26</v>
      </c>
      <c r="B91" s="174">
        <f>+'Tab3'!J42/1000</f>
        <v>2044.1780000000001</v>
      </c>
      <c r="C91" s="174">
        <f>+'Tab3'!K42/1000</f>
        <v>2338.0990000000002</v>
      </c>
    </row>
    <row r="95" spans="1:17" x14ac:dyDescent="0.2">
      <c r="A95" s="172" t="s">
        <v>61</v>
      </c>
      <c r="G95" s="175" t="s">
        <v>79</v>
      </c>
    </row>
    <row r="96" spans="1:17" x14ac:dyDescent="0.2">
      <c r="A96" s="169"/>
      <c r="B96" s="176">
        <v>42004</v>
      </c>
      <c r="C96" s="176">
        <v>42369</v>
      </c>
      <c r="D96" s="176">
        <v>42735</v>
      </c>
      <c r="E96" s="176" t="str">
        <f>G96</f>
        <v>31.03.2021</v>
      </c>
      <c r="F96" s="176"/>
      <c r="G96" s="176" t="str">
        <f>C83</f>
        <v>31.03.2021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x14ac:dyDescent="0.2">
      <c r="A97" s="169"/>
      <c r="B97" s="170">
        <f>B98/B101</f>
        <v>0.38367106973506798</v>
      </c>
      <c r="C97" s="170">
        <f>C98/C101</f>
        <v>0.38262458117320863</v>
      </c>
      <c r="D97" s="170">
        <f>D98/D101</f>
        <v>0.37475650653602993</v>
      </c>
      <c r="E97" s="170">
        <f>E98/E101</f>
        <v>0.33239169504475391</v>
      </c>
      <c r="F97" s="170"/>
      <c r="G97" s="170">
        <f>G98/G101</f>
        <v>0.33239169504475391</v>
      </c>
      <c r="H97" s="170"/>
      <c r="I97" s="170"/>
      <c r="J97" s="170"/>
      <c r="K97" s="170"/>
      <c r="L97" s="170"/>
      <c r="M97" s="170"/>
      <c r="N97" s="170"/>
      <c r="O97" s="170"/>
      <c r="P97" s="170"/>
      <c r="Q97" s="170"/>
    </row>
    <row r="98" spans="1:17" x14ac:dyDescent="0.2">
      <c r="A98" s="169" t="s">
        <v>58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8601.6149999999998</v>
      </c>
      <c r="F98" s="169"/>
      <c r="G98" s="169">
        <f>('Tab3'!G19+'Tab3'!K19)/1000</f>
        <v>8601.6149999999998</v>
      </c>
      <c r="H98" s="169"/>
      <c r="I98" s="169"/>
      <c r="J98" s="169"/>
      <c r="K98" s="169"/>
      <c r="L98" s="169"/>
      <c r="M98" s="169"/>
      <c r="N98" s="169"/>
      <c r="O98" s="169"/>
      <c r="P98" s="169"/>
      <c r="Q98" s="169"/>
    </row>
    <row r="99" spans="1:17" x14ac:dyDescent="0.2">
      <c r="A99" s="169" t="s">
        <v>57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17276.332999999999</v>
      </c>
      <c r="F99" s="169"/>
      <c r="G99" s="169">
        <f>G101-G98</f>
        <v>17276.332999999999</v>
      </c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  <row r="100" spans="1:17" x14ac:dyDescent="0.2">
      <c r="A100" s="169"/>
      <c r="B100" s="178"/>
      <c r="C100" s="178"/>
      <c r="D100" s="178"/>
      <c r="E100" s="178"/>
      <c r="F100" s="169"/>
      <c r="G100" s="169"/>
      <c r="H100" s="169"/>
      <c r="I100" s="169"/>
      <c r="J100" s="169"/>
      <c r="K100" s="169"/>
      <c r="L100" s="169"/>
    </row>
    <row r="101" spans="1:17" x14ac:dyDescent="0.2">
      <c r="A101" s="169" t="s">
        <v>56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25877.948</v>
      </c>
      <c r="F101" s="169"/>
      <c r="G101" s="169">
        <f>('Tab3'!G12+'Tab3'!K12)/1000</f>
        <v>25877.948</v>
      </c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</row>
    <row r="105" spans="1:17" x14ac:dyDescent="0.2">
      <c r="A105" s="172" t="s">
        <v>60</v>
      </c>
    </row>
    <row r="106" spans="1:17" x14ac:dyDescent="0.2">
      <c r="A106" s="171" t="s">
        <v>51</v>
      </c>
      <c r="B106" s="179">
        <f>'Tab3'!G48</f>
        <v>43424007</v>
      </c>
    </row>
    <row r="107" spans="1:17" x14ac:dyDescent="0.2">
      <c r="A107" s="171" t="s">
        <v>85</v>
      </c>
      <c r="B107" s="179">
        <f>'Tab3'!K48</f>
        <v>25544192</v>
      </c>
    </row>
    <row r="112" spans="1:17" x14ac:dyDescent="0.2">
      <c r="A112" s="180"/>
      <c r="B112" s="169"/>
    </row>
    <row r="113" spans="1:2" x14ac:dyDescent="0.2">
      <c r="A113" s="180"/>
      <c r="B113" s="169"/>
    </row>
    <row r="114" spans="1:2" x14ac:dyDescent="0.2">
      <c r="A114" s="180"/>
      <c r="B114" s="169"/>
    </row>
    <row r="115" spans="1:2" x14ac:dyDescent="0.2">
      <c r="A115" s="180"/>
      <c r="B115" s="169"/>
    </row>
    <row r="116" spans="1:2" x14ac:dyDescent="0.2">
      <c r="A116" s="180"/>
      <c r="B116" s="169"/>
    </row>
    <row r="117" spans="1:2" x14ac:dyDescent="0.2">
      <c r="A117" s="180"/>
      <c r="B117" s="169"/>
    </row>
    <row r="118" spans="1:2" x14ac:dyDescent="0.2">
      <c r="A118" s="180"/>
      <c r="B118" s="169"/>
    </row>
    <row r="119" spans="1:2" x14ac:dyDescent="0.2">
      <c r="A119" s="180"/>
      <c r="B119" s="169"/>
    </row>
    <row r="120" spans="1:2" x14ac:dyDescent="0.2">
      <c r="A120" s="180"/>
      <c r="B120" s="169"/>
    </row>
    <row r="121" spans="1:2" x14ac:dyDescent="0.2">
      <c r="A121" s="180"/>
      <c r="B121" s="169"/>
    </row>
    <row r="122" spans="1:2" x14ac:dyDescent="0.2">
      <c r="A122" s="180"/>
      <c r="B122" s="169"/>
    </row>
    <row r="123" spans="1:2" x14ac:dyDescent="0.2">
      <c r="A123" s="180"/>
      <c r="B123" s="169"/>
    </row>
    <row r="124" spans="1:2" x14ac:dyDescent="0.2">
      <c r="A124" s="180"/>
      <c r="B124" s="169"/>
    </row>
    <row r="125" spans="1:2" x14ac:dyDescent="0.2">
      <c r="A125" s="180"/>
      <c r="B125" s="169"/>
    </row>
    <row r="126" spans="1:2" x14ac:dyDescent="0.2">
      <c r="A126" s="180"/>
      <c r="B126" s="169"/>
    </row>
    <row r="127" spans="1:2" x14ac:dyDescent="0.2">
      <c r="A127" s="180"/>
      <c r="B127" s="169"/>
    </row>
    <row r="128" spans="1:2" x14ac:dyDescent="0.2">
      <c r="A128" s="180"/>
      <c r="B128" s="169"/>
    </row>
    <row r="129" spans="1:2" x14ac:dyDescent="0.2">
      <c r="A129" s="180"/>
      <c r="B129" s="169"/>
    </row>
    <row r="130" spans="1:2" x14ac:dyDescent="0.2">
      <c r="A130" s="180"/>
      <c r="B130" s="169"/>
    </row>
    <row r="131" spans="1:2" x14ac:dyDescent="0.2">
      <c r="A131" s="180"/>
      <c r="B131" s="169"/>
    </row>
    <row r="132" spans="1:2" x14ac:dyDescent="0.2">
      <c r="A132" s="180"/>
      <c r="B132" s="169"/>
    </row>
    <row r="133" spans="1:2" x14ac:dyDescent="0.2">
      <c r="A133" s="180"/>
      <c r="B133" s="169"/>
    </row>
    <row r="134" spans="1:2" x14ac:dyDescent="0.2">
      <c r="A134" s="180"/>
      <c r="B134" s="169"/>
    </row>
    <row r="135" spans="1:2" x14ac:dyDescent="0.2">
      <c r="A135" s="180"/>
      <c r="B135" s="169"/>
    </row>
    <row r="136" spans="1:2" x14ac:dyDescent="0.2">
      <c r="A136" s="180"/>
      <c r="B136" s="169"/>
    </row>
    <row r="137" spans="1:2" x14ac:dyDescent="0.2">
      <c r="A137" s="180"/>
      <c r="B137" s="169"/>
    </row>
    <row r="138" spans="1:2" x14ac:dyDescent="0.2">
      <c r="A138" s="180"/>
      <c r="B138" s="169"/>
    </row>
    <row r="139" spans="1:2" x14ac:dyDescent="0.2">
      <c r="A139" s="180"/>
      <c r="B139" s="169"/>
    </row>
    <row r="140" spans="1:2" x14ac:dyDescent="0.2">
      <c r="A140" s="180"/>
      <c r="B140" s="169"/>
    </row>
    <row r="141" spans="1:2" x14ac:dyDescent="0.2">
      <c r="A141" s="180"/>
      <c r="B141" s="169"/>
    </row>
    <row r="142" spans="1:2" x14ac:dyDescent="0.2">
      <c r="A142" s="180"/>
      <c r="B142" s="169"/>
    </row>
    <row r="143" spans="1:2" x14ac:dyDescent="0.2">
      <c r="A143" s="180"/>
      <c r="B143" s="169"/>
    </row>
    <row r="144" spans="1:2" x14ac:dyDescent="0.2">
      <c r="A144" s="180"/>
      <c r="B144" s="169"/>
    </row>
    <row r="145" spans="1:2" x14ac:dyDescent="0.2">
      <c r="A145" s="180"/>
      <c r="B145" s="169"/>
    </row>
    <row r="146" spans="1:2" x14ac:dyDescent="0.2">
      <c r="A146" s="180"/>
      <c r="B146" s="169"/>
    </row>
    <row r="147" spans="1:2" x14ac:dyDescent="0.2">
      <c r="A147" s="180"/>
      <c r="B147" s="169"/>
    </row>
    <row r="148" spans="1:2" x14ac:dyDescent="0.2">
      <c r="A148" s="180"/>
      <c r="B148" s="169"/>
    </row>
    <row r="149" spans="1:2" x14ac:dyDescent="0.2">
      <c r="A149" s="180"/>
      <c r="B149" s="169"/>
    </row>
    <row r="150" spans="1:2" x14ac:dyDescent="0.2">
      <c r="A150" s="180"/>
      <c r="B150" s="169"/>
    </row>
    <row r="151" spans="1:2" x14ac:dyDescent="0.2">
      <c r="A151" s="180"/>
      <c r="B151" s="169"/>
    </row>
    <row r="152" spans="1:2" x14ac:dyDescent="0.2">
      <c r="A152" s="180"/>
      <c r="B152" s="169"/>
    </row>
    <row r="153" spans="1:2" x14ac:dyDescent="0.2">
      <c r="A153" s="180"/>
      <c r="B153" s="169"/>
    </row>
    <row r="154" spans="1:2" x14ac:dyDescent="0.2">
      <c r="A154" s="180"/>
      <c r="B154" s="169"/>
    </row>
    <row r="155" spans="1:2" x14ac:dyDescent="0.2">
      <c r="A155" s="180"/>
      <c r="B155" s="169"/>
    </row>
    <row r="156" spans="1:2" x14ac:dyDescent="0.2">
      <c r="A156" s="180"/>
      <c r="B156" s="169"/>
    </row>
    <row r="157" spans="1:2" x14ac:dyDescent="0.2">
      <c r="A157" s="180"/>
      <c r="B157" s="169"/>
    </row>
    <row r="158" spans="1:2" x14ac:dyDescent="0.2">
      <c r="A158" s="180"/>
      <c r="B158" s="169"/>
    </row>
    <row r="159" spans="1:2" x14ac:dyDescent="0.2">
      <c r="A159" s="180"/>
      <c r="B159" s="169"/>
    </row>
    <row r="160" spans="1:2" x14ac:dyDescent="0.2">
      <c r="A160" s="180"/>
      <c r="B160" s="169"/>
    </row>
    <row r="161" spans="1:2" x14ac:dyDescent="0.2">
      <c r="A161" s="180"/>
      <c r="B161" s="169"/>
    </row>
    <row r="162" spans="1:2" x14ac:dyDescent="0.2">
      <c r="A162" s="180"/>
      <c r="B162" s="169"/>
    </row>
    <row r="163" spans="1:2" x14ac:dyDescent="0.2">
      <c r="A163" s="180"/>
      <c r="B163" s="169"/>
    </row>
    <row r="164" spans="1:2" x14ac:dyDescent="0.2">
      <c r="A164" s="180"/>
      <c r="B164" s="169"/>
    </row>
    <row r="165" spans="1:2" x14ac:dyDescent="0.2">
      <c r="A165" s="180"/>
      <c r="B165" s="169"/>
    </row>
    <row r="166" spans="1:2" x14ac:dyDescent="0.2">
      <c r="A166" s="180"/>
      <c r="B166" s="169"/>
    </row>
    <row r="167" spans="1:2" x14ac:dyDescent="0.2">
      <c r="A167" s="180"/>
      <c r="B167" s="169"/>
    </row>
    <row r="168" spans="1:2" x14ac:dyDescent="0.2">
      <c r="A168" s="180"/>
      <c r="B168" s="169"/>
    </row>
    <row r="169" spans="1:2" x14ac:dyDescent="0.2">
      <c r="A169" s="180"/>
      <c r="B169" s="169"/>
    </row>
    <row r="170" spans="1:2" x14ac:dyDescent="0.2">
      <c r="A170" s="180"/>
      <c r="B170" s="169"/>
    </row>
    <row r="171" spans="1:2" x14ac:dyDescent="0.2">
      <c r="A171" s="180"/>
      <c r="B171" s="169"/>
    </row>
    <row r="172" spans="1:2" x14ac:dyDescent="0.2">
      <c r="A172" s="180"/>
      <c r="B172" s="169"/>
    </row>
    <row r="173" spans="1:2" x14ac:dyDescent="0.2">
      <c r="A173" s="180"/>
      <c r="B173" s="169"/>
    </row>
    <row r="174" spans="1:2" x14ac:dyDescent="0.2">
      <c r="A174" s="180"/>
      <c r="B174" s="169"/>
    </row>
    <row r="175" spans="1:2" x14ac:dyDescent="0.2">
      <c r="A175" s="180"/>
      <c r="B175" s="169"/>
    </row>
    <row r="176" spans="1:2" x14ac:dyDescent="0.2">
      <c r="A176" s="180"/>
      <c r="B176" s="169"/>
    </row>
    <row r="177" spans="1:3" x14ac:dyDescent="0.2">
      <c r="A177" s="180"/>
      <c r="B177" s="169"/>
    </row>
    <row r="178" spans="1:3" x14ac:dyDescent="0.2">
      <c r="A178" s="180"/>
      <c r="B178" s="169"/>
    </row>
    <row r="179" spans="1:3" x14ac:dyDescent="0.2">
      <c r="A179" s="180"/>
      <c r="B179" s="169"/>
    </row>
    <row r="180" spans="1:3" x14ac:dyDescent="0.2">
      <c r="A180" s="180"/>
      <c r="B180" s="169"/>
    </row>
    <row r="181" spans="1:3" x14ac:dyDescent="0.2">
      <c r="A181" s="180"/>
      <c r="B181" s="169"/>
      <c r="C181" s="169"/>
    </row>
    <row r="182" spans="1:3" x14ac:dyDescent="0.2">
      <c r="A182" s="180"/>
      <c r="B182" s="169"/>
    </row>
    <row r="183" spans="1:3" x14ac:dyDescent="0.2">
      <c r="A183" s="180"/>
      <c r="B183" s="169"/>
    </row>
    <row r="184" spans="1:3" x14ac:dyDescent="0.2">
      <c r="A184" s="180"/>
      <c r="B184" s="169"/>
    </row>
    <row r="185" spans="1:3" x14ac:dyDescent="0.2">
      <c r="A185" s="180"/>
      <c r="B185" s="169"/>
    </row>
    <row r="186" spans="1:3" x14ac:dyDescent="0.2">
      <c r="A186" s="180"/>
      <c r="B186" s="169"/>
    </row>
    <row r="187" spans="1:3" x14ac:dyDescent="0.2">
      <c r="A187" s="180"/>
      <c r="B187" s="169"/>
    </row>
    <row r="188" spans="1:3" x14ac:dyDescent="0.2">
      <c r="A188" s="180"/>
      <c r="B188" s="169"/>
    </row>
    <row r="189" spans="1:3" x14ac:dyDescent="0.2">
      <c r="A189" s="180"/>
      <c r="B189" s="169"/>
    </row>
    <row r="190" spans="1:3" x14ac:dyDescent="0.2">
      <c r="A190" s="180"/>
      <c r="B190" s="169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104</v>
      </c>
      <c r="F4" s="97"/>
      <c r="G4" s="97" t="s">
        <v>91</v>
      </c>
      <c r="J4" s="97"/>
      <c r="K4" s="97" t="s">
        <v>92</v>
      </c>
    </row>
    <row r="5" spans="1:12" x14ac:dyDescent="0.2">
      <c r="A5" s="32"/>
      <c r="B5" s="191" t="s">
        <v>1</v>
      </c>
      <c r="C5" s="190"/>
      <c r="D5" s="36" t="s">
        <v>10</v>
      </c>
      <c r="F5" s="189" t="s">
        <v>1</v>
      </c>
      <c r="G5" s="190"/>
      <c r="H5" s="36" t="s">
        <v>10</v>
      </c>
      <c r="J5" s="189" t="s">
        <v>1</v>
      </c>
      <c r="K5" s="190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19737553</v>
      </c>
      <c r="C8" s="58">
        <v>21352206</v>
      </c>
      <c r="D8" s="75">
        <v>8.1806138785289146</v>
      </c>
      <c r="F8" s="88">
        <v>17038136</v>
      </c>
      <c r="G8" s="58">
        <v>18373049</v>
      </c>
      <c r="H8" s="75">
        <v>7.8348535309261527</v>
      </c>
      <c r="J8" s="88">
        <v>2699417</v>
      </c>
      <c r="K8" s="58">
        <v>2979157</v>
      </c>
      <c r="L8" s="75">
        <v>10.362978376442024</v>
      </c>
    </row>
    <row r="9" spans="1:12" x14ac:dyDescent="0.2">
      <c r="A9" s="47" t="s">
        <v>14</v>
      </c>
      <c r="B9" s="58">
        <v>1298569</v>
      </c>
      <c r="C9" s="58">
        <v>1366838</v>
      </c>
      <c r="D9" s="75">
        <v>5.2572485559103903</v>
      </c>
      <c r="F9" s="88">
        <v>29607</v>
      </c>
      <c r="G9" s="58">
        <v>25598</v>
      </c>
      <c r="H9" s="75">
        <v>-13.540716722396731</v>
      </c>
      <c r="J9" s="88">
        <v>1268962</v>
      </c>
      <c r="K9" s="58">
        <v>1341240</v>
      </c>
      <c r="L9" s="75">
        <v>5.6958364395466532</v>
      </c>
    </row>
    <row r="10" spans="1:12" x14ac:dyDescent="0.2">
      <c r="A10" s="47" t="s">
        <v>15</v>
      </c>
      <c r="B10" s="58">
        <v>653559</v>
      </c>
      <c r="C10" s="58">
        <v>708472</v>
      </c>
      <c r="D10" s="75">
        <v>8.4021488496065384</v>
      </c>
      <c r="F10" s="88">
        <v>635107</v>
      </c>
      <c r="G10" s="58">
        <v>688866</v>
      </c>
      <c r="H10" s="75">
        <v>8.4645579406304758</v>
      </c>
      <c r="J10" s="88">
        <v>18452</v>
      </c>
      <c r="K10" s="58">
        <v>19606</v>
      </c>
      <c r="L10" s="75">
        <v>6.254064600043356</v>
      </c>
    </row>
    <row r="11" spans="1:12" x14ac:dyDescent="0.2">
      <c r="A11" s="47" t="s">
        <v>16</v>
      </c>
      <c r="B11" s="58">
        <v>1293915</v>
      </c>
      <c r="C11" s="58">
        <v>1429835</v>
      </c>
      <c r="D11" s="75">
        <v>10.504554008570887</v>
      </c>
      <c r="F11" s="88">
        <v>82525</v>
      </c>
      <c r="G11" s="58">
        <v>92708</v>
      </c>
      <c r="H11" s="75">
        <v>12.339291123901848</v>
      </c>
      <c r="J11" s="88">
        <v>1211390</v>
      </c>
      <c r="K11" s="58">
        <v>1337127</v>
      </c>
      <c r="L11" s="75">
        <v>10.379563971966089</v>
      </c>
    </row>
    <row r="12" spans="1:12" x14ac:dyDescent="0.2">
      <c r="A12" s="46" t="s">
        <v>105</v>
      </c>
      <c r="B12" s="59">
        <v>23991376</v>
      </c>
      <c r="C12" s="59">
        <v>25877948</v>
      </c>
      <c r="D12" s="76">
        <v>7.8635422995329654</v>
      </c>
      <c r="F12" s="89">
        <v>18369401</v>
      </c>
      <c r="G12" s="59">
        <v>19820788</v>
      </c>
      <c r="H12" s="76">
        <v>7.9011122899434776</v>
      </c>
      <c r="J12" s="89">
        <v>5621975</v>
      </c>
      <c r="K12" s="59">
        <v>6057160</v>
      </c>
      <c r="L12" s="76">
        <v>7.7407850444016564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6975737</v>
      </c>
      <c r="C15" s="58">
        <v>7302112</v>
      </c>
      <c r="D15" s="75">
        <v>4.6787171018632154</v>
      </c>
      <c r="F15" s="88">
        <v>5978688</v>
      </c>
      <c r="G15" s="58">
        <v>6244083</v>
      </c>
      <c r="H15" s="75">
        <v>4.4390173897684573</v>
      </c>
      <c r="J15" s="88">
        <v>997049</v>
      </c>
      <c r="K15" s="58">
        <v>1058029</v>
      </c>
      <c r="L15" s="75">
        <v>6.1160484590025161</v>
      </c>
    </row>
    <row r="16" spans="1:12" x14ac:dyDescent="0.2">
      <c r="A16" s="47" t="s">
        <v>14</v>
      </c>
      <c r="B16" s="58">
        <v>458073</v>
      </c>
      <c r="C16" s="58">
        <v>462153</v>
      </c>
      <c r="D16" s="75">
        <v>0.89068772881178326</v>
      </c>
      <c r="F16" s="88">
        <v>7132</v>
      </c>
      <c r="G16" s="58">
        <v>6019</v>
      </c>
      <c r="H16" s="75">
        <v>-15.605720695457094</v>
      </c>
      <c r="J16" s="88">
        <v>450941</v>
      </c>
      <c r="K16" s="58">
        <v>456134</v>
      </c>
      <c r="L16" s="75">
        <v>1.1515918933962537</v>
      </c>
    </row>
    <row r="17" spans="1:12" x14ac:dyDescent="0.2">
      <c r="A17" s="47" t="s">
        <v>15</v>
      </c>
      <c r="B17" s="58">
        <v>292012</v>
      </c>
      <c r="C17" s="58">
        <v>312923</v>
      </c>
      <c r="D17" s="75">
        <v>7.1610070819007436</v>
      </c>
      <c r="F17" s="88">
        <v>286698</v>
      </c>
      <c r="G17" s="58">
        <v>308111</v>
      </c>
      <c r="H17" s="75">
        <v>7.4688348017774802</v>
      </c>
      <c r="J17" s="88">
        <v>5314</v>
      </c>
      <c r="K17" s="58">
        <v>4812</v>
      </c>
      <c r="L17" s="75">
        <v>-9.4467444486262711</v>
      </c>
    </row>
    <row r="18" spans="1:12" x14ac:dyDescent="0.2">
      <c r="A18" s="47" t="s">
        <v>16</v>
      </c>
      <c r="B18" s="58">
        <v>413659</v>
      </c>
      <c r="C18" s="58">
        <v>350823</v>
      </c>
      <c r="D18" s="75">
        <v>-15.19028958635011</v>
      </c>
      <c r="F18" s="88">
        <v>122683</v>
      </c>
      <c r="G18" s="58">
        <v>42374</v>
      </c>
      <c r="H18" s="75">
        <v>-65.460577260093089</v>
      </c>
      <c r="J18" s="88">
        <v>290976</v>
      </c>
      <c r="K18" s="58">
        <v>308449</v>
      </c>
      <c r="L18" s="75">
        <v>6.0049626086000218</v>
      </c>
    </row>
    <row r="19" spans="1:12" x14ac:dyDescent="0.2">
      <c r="A19" s="46" t="s">
        <v>4</v>
      </c>
      <c r="B19" s="59">
        <v>8302831</v>
      </c>
      <c r="C19" s="59">
        <v>8601615</v>
      </c>
      <c r="D19" s="76">
        <v>3.5985798097058703</v>
      </c>
      <c r="F19" s="89">
        <v>6506251</v>
      </c>
      <c r="G19" s="59">
        <v>6721069</v>
      </c>
      <c r="H19" s="76">
        <v>3.3017170717821984</v>
      </c>
      <c r="J19" s="89">
        <v>1796580</v>
      </c>
      <c r="K19" s="59">
        <v>1880546</v>
      </c>
      <c r="L19" s="76">
        <v>4.6736577274599513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93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2546317</v>
      </c>
      <c r="C22" s="58">
        <v>2675988</v>
      </c>
      <c r="D22" s="75">
        <v>5.0924924115889736</v>
      </c>
      <c r="F22" s="88">
        <v>2546317</v>
      </c>
      <c r="G22" s="58">
        <v>2675988</v>
      </c>
      <c r="H22" s="75">
        <v>5.0924924115889736</v>
      </c>
      <c r="J22" s="88"/>
      <c r="K22" s="58"/>
      <c r="L22" s="75"/>
    </row>
    <row r="23" spans="1:12" x14ac:dyDescent="0.2">
      <c r="A23" s="47" t="s">
        <v>19</v>
      </c>
      <c r="B23" s="58">
        <v>8349885</v>
      </c>
      <c r="C23" s="58">
        <v>8834491</v>
      </c>
      <c r="D23" s="75">
        <v>5.803744602470573</v>
      </c>
      <c r="F23" s="88">
        <v>8349885</v>
      </c>
      <c r="G23" s="58">
        <v>8834491</v>
      </c>
      <c r="H23" s="75">
        <v>5.803744602470573</v>
      </c>
      <c r="J23" s="88"/>
      <c r="K23" s="58"/>
      <c r="L23" s="75"/>
    </row>
    <row r="24" spans="1:12" x14ac:dyDescent="0.2">
      <c r="A24" s="47" t="s">
        <v>20</v>
      </c>
      <c r="B24" s="58">
        <v>1542613</v>
      </c>
      <c r="C24" s="58">
        <v>1653627</v>
      </c>
      <c r="D24" s="75">
        <v>7.1964906298598548</v>
      </c>
      <c r="F24" s="88">
        <v>1542613</v>
      </c>
      <c r="G24" s="58">
        <v>1653627</v>
      </c>
      <c r="H24" s="75">
        <v>7.1964906298598548</v>
      </c>
      <c r="J24" s="88"/>
      <c r="K24" s="58"/>
      <c r="L24" s="75"/>
    </row>
    <row r="25" spans="1:12" x14ac:dyDescent="0.2">
      <c r="A25" s="47" t="s">
        <v>95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>
        <v>21683479</v>
      </c>
      <c r="C26" s="59">
        <v>23486969</v>
      </c>
      <c r="D26" s="76">
        <v>8.3173461232858443</v>
      </c>
      <c r="F26" s="89">
        <v>13025870</v>
      </c>
      <c r="G26" s="59">
        <v>13655349</v>
      </c>
      <c r="H26" s="76">
        <v>4.8325294202997577</v>
      </c>
      <c r="J26" s="89">
        <v>8657609</v>
      </c>
      <c r="K26" s="59">
        <v>9831620</v>
      </c>
      <c r="L26" s="76">
        <v>13.560453007291043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99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96</v>
      </c>
      <c r="B29" s="58">
        <v>1678037</v>
      </c>
      <c r="C29" s="58">
        <v>1835948</v>
      </c>
      <c r="D29" s="75">
        <v>9.410459960060475</v>
      </c>
      <c r="F29" s="88">
        <v>1674382</v>
      </c>
      <c r="G29" s="58">
        <v>1832389</v>
      </c>
      <c r="H29" s="75">
        <v>9.4367354641891747</v>
      </c>
      <c r="J29" s="88">
        <v>3655</v>
      </c>
      <c r="K29" s="58">
        <v>3559</v>
      </c>
      <c r="L29" s="75">
        <v>-2.6265389876880985</v>
      </c>
    </row>
    <row r="30" spans="1:12" x14ac:dyDescent="0.2">
      <c r="A30" s="47" t="s">
        <v>52</v>
      </c>
      <c r="B30" s="58">
        <v>1166647</v>
      </c>
      <c r="C30" s="58">
        <v>1208418</v>
      </c>
      <c r="D30" s="75">
        <v>3.580431784421509</v>
      </c>
      <c r="F30" s="88">
        <v>833349</v>
      </c>
      <c r="G30" s="58">
        <v>865093</v>
      </c>
      <c r="H30" s="75">
        <v>3.8092083868823265</v>
      </c>
      <c r="J30" s="88">
        <v>333298</v>
      </c>
      <c r="K30" s="58">
        <v>343325</v>
      </c>
      <c r="L30" s="75">
        <v>3.0084188924025947</v>
      </c>
    </row>
    <row r="31" spans="1:12" x14ac:dyDescent="0.2">
      <c r="A31" s="47" t="s">
        <v>53</v>
      </c>
      <c r="B31" s="58">
        <v>2251755</v>
      </c>
      <c r="C31" s="58">
        <v>2292455</v>
      </c>
      <c r="D31" s="75">
        <v>1.8074790552258126</v>
      </c>
      <c r="F31" s="88"/>
      <c r="G31" s="58"/>
      <c r="H31" s="75"/>
      <c r="J31" s="88">
        <v>2251755</v>
      </c>
      <c r="K31" s="58">
        <v>2292455</v>
      </c>
      <c r="L31" s="75">
        <v>1.8074790552258126</v>
      </c>
    </row>
    <row r="32" spans="1:12" x14ac:dyDescent="0.2">
      <c r="A32" s="47" t="s">
        <v>97</v>
      </c>
      <c r="B32" s="58">
        <v>1761639</v>
      </c>
      <c r="C32" s="58">
        <v>1951694</v>
      </c>
      <c r="D32" s="75">
        <v>10.78853272435499</v>
      </c>
      <c r="F32" s="88">
        <v>244462</v>
      </c>
      <c r="G32" s="58">
        <v>279072</v>
      </c>
      <c r="H32" s="75">
        <v>14.157619589138598</v>
      </c>
      <c r="J32" s="88">
        <v>1517177</v>
      </c>
      <c r="K32" s="58">
        <v>1672622</v>
      </c>
      <c r="L32" s="75">
        <v>10.245673378913601</v>
      </c>
    </row>
    <row r="33" spans="1:12" x14ac:dyDescent="0.2">
      <c r="A33" s="47" t="s">
        <v>98</v>
      </c>
      <c r="B33" s="58">
        <v>1016815</v>
      </c>
      <c r="C33" s="58">
        <v>1126887</v>
      </c>
      <c r="D33" s="75">
        <v>10.825174687627543</v>
      </c>
      <c r="F33" s="88">
        <v>965613</v>
      </c>
      <c r="G33" s="58">
        <v>1067937</v>
      </c>
      <c r="H33" s="75">
        <v>10.596791882462229</v>
      </c>
      <c r="J33" s="88">
        <v>51202</v>
      </c>
      <c r="K33" s="58">
        <v>58950</v>
      </c>
      <c r="L33" s="75">
        <v>15.132221397601656</v>
      </c>
    </row>
    <row r="34" spans="1:12" x14ac:dyDescent="0.2">
      <c r="A34" s="47" t="s">
        <v>89</v>
      </c>
      <c r="B34" s="58">
        <v>2024620</v>
      </c>
      <c r="C34" s="58">
        <v>2147314</v>
      </c>
      <c r="D34" s="75">
        <v>6.0601001669449079</v>
      </c>
      <c r="F34" s="88">
        <v>162853</v>
      </c>
      <c r="G34" s="58">
        <v>126645</v>
      </c>
      <c r="H34" s="75">
        <v>-22.233548046397672</v>
      </c>
      <c r="J34" s="88">
        <v>1861767</v>
      </c>
      <c r="K34" s="58">
        <v>2020669</v>
      </c>
      <c r="L34" s="75">
        <v>8.5350100200508443</v>
      </c>
    </row>
    <row r="35" spans="1:12" x14ac:dyDescent="0.2">
      <c r="A35" s="46" t="s">
        <v>87</v>
      </c>
      <c r="B35" s="59">
        <v>9899513</v>
      </c>
      <c r="C35" s="59">
        <v>10562716</v>
      </c>
      <c r="D35" s="76">
        <v>6.6993497558920323</v>
      </c>
      <c r="F35" s="89">
        <v>3880659</v>
      </c>
      <c r="G35" s="59">
        <v>4171136</v>
      </c>
      <c r="H35" s="76">
        <v>7.4852492836912496</v>
      </c>
      <c r="J35" s="89">
        <v>6018854</v>
      </c>
      <c r="K35" s="59">
        <v>6391580</v>
      </c>
      <c r="L35" s="76">
        <v>6.1926406588363827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100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855328</v>
      </c>
      <c r="C38" s="58">
        <v>941784</v>
      </c>
      <c r="D38" s="75">
        <v>10.107935201466573</v>
      </c>
      <c r="F38" s="88">
        <v>855328</v>
      </c>
      <c r="G38" s="58">
        <v>941784</v>
      </c>
      <c r="H38" s="75">
        <v>10.107935201466573</v>
      </c>
      <c r="J38" s="88"/>
      <c r="K38" s="58"/>
      <c r="L38" s="75"/>
    </row>
    <row r="39" spans="1:12" x14ac:dyDescent="0.2">
      <c r="A39" s="47" t="s">
        <v>94</v>
      </c>
      <c r="B39" s="58">
        <v>968463</v>
      </c>
      <c r="C39" s="58">
        <v>1132044</v>
      </c>
      <c r="D39" s="75">
        <v>16.89078467633766</v>
      </c>
      <c r="F39" s="88">
        <v>757402</v>
      </c>
      <c r="G39" s="58">
        <v>909165</v>
      </c>
      <c r="H39" s="75">
        <v>20.037311757824774</v>
      </c>
      <c r="J39" s="88">
        <v>211061</v>
      </c>
      <c r="K39" s="58">
        <v>222879</v>
      </c>
      <c r="L39" s="75">
        <v>5.5993291039083486</v>
      </c>
    </row>
    <row r="40" spans="1:12" x14ac:dyDescent="0.2">
      <c r="A40" s="47" t="s">
        <v>90</v>
      </c>
      <c r="B40" s="58">
        <v>372606</v>
      </c>
      <c r="C40" s="58">
        <v>312126</v>
      </c>
      <c r="D40" s="75">
        <v>-16.231622679183911</v>
      </c>
      <c r="F40" s="88">
        <v>372606</v>
      </c>
      <c r="G40" s="58">
        <v>312126</v>
      </c>
      <c r="H40" s="75">
        <v>-16.231622679183911</v>
      </c>
      <c r="J40" s="88"/>
      <c r="K40" s="58"/>
      <c r="L40" s="75"/>
    </row>
    <row r="41" spans="1:12" x14ac:dyDescent="0.2">
      <c r="A41" s="47" t="s">
        <v>25</v>
      </c>
      <c r="B41" s="58">
        <v>3704966</v>
      </c>
      <c r="C41" s="58">
        <v>3613569</v>
      </c>
      <c r="D41" s="75">
        <v>-2.4668782385587344</v>
      </c>
      <c r="F41" s="88">
        <v>3704966</v>
      </c>
      <c r="G41" s="58">
        <v>3613569</v>
      </c>
      <c r="H41" s="75">
        <v>-2.4668782385587344</v>
      </c>
      <c r="J41" s="88"/>
      <c r="K41" s="58"/>
      <c r="L41" s="75"/>
    </row>
    <row r="42" spans="1:12" x14ac:dyDescent="0.2">
      <c r="A42" s="47" t="s">
        <v>26</v>
      </c>
      <c r="B42" s="58">
        <v>2044178</v>
      </c>
      <c r="C42" s="58">
        <v>2338099</v>
      </c>
      <c r="D42" s="75">
        <v>14.378444538587148</v>
      </c>
      <c r="F42" s="88"/>
      <c r="G42" s="58"/>
      <c r="H42" s="75"/>
      <c r="J42" s="88">
        <v>2044178</v>
      </c>
      <c r="K42" s="58">
        <v>2338099</v>
      </c>
      <c r="L42" s="75">
        <v>14.378444538587148</v>
      </c>
    </row>
    <row r="43" spans="1:12" x14ac:dyDescent="0.2">
      <c r="A43" s="47" t="s">
        <v>86</v>
      </c>
      <c r="B43" s="58">
        <v>220171</v>
      </c>
      <c r="C43" s="58">
        <v>249294</v>
      </c>
      <c r="D43" s="75">
        <v>13.227445939746833</v>
      </c>
      <c r="F43" s="88"/>
      <c r="G43" s="58"/>
      <c r="H43" s="75"/>
      <c r="J43" s="88">
        <v>220171</v>
      </c>
      <c r="K43" s="58">
        <v>249294</v>
      </c>
      <c r="L43" s="75">
        <v>13.227445939746833</v>
      </c>
    </row>
    <row r="44" spans="1:12" x14ac:dyDescent="0.2">
      <c r="A44" s="47" t="s">
        <v>27</v>
      </c>
      <c r="B44" s="58">
        <v>354359</v>
      </c>
      <c r="C44" s="58">
        <v>371204</v>
      </c>
      <c r="D44" s="75">
        <v>4.7536537804881487</v>
      </c>
      <c r="F44" s="88"/>
      <c r="G44" s="58"/>
      <c r="H44" s="75"/>
      <c r="J44" s="88">
        <v>354359</v>
      </c>
      <c r="K44" s="58">
        <v>371204</v>
      </c>
      <c r="L44" s="75">
        <v>4.7536537804881487</v>
      </c>
    </row>
    <row r="45" spans="1:12" x14ac:dyDescent="0.2">
      <c r="A45" s="47" t="s">
        <v>28</v>
      </c>
      <c r="B45" s="58">
        <v>118823</v>
      </c>
      <c r="C45" s="58">
        <v>82446</v>
      </c>
      <c r="D45" s="75">
        <v>-30.61444333167821</v>
      </c>
      <c r="F45" s="88">
        <v>38251</v>
      </c>
      <c r="G45" s="58">
        <v>90</v>
      </c>
      <c r="H45" s="75">
        <v>-99.764712033672325</v>
      </c>
      <c r="J45" s="88">
        <v>80572</v>
      </c>
      <c r="K45" s="58">
        <v>82356</v>
      </c>
      <c r="L45" s="75">
        <v>2.2141686938390506</v>
      </c>
    </row>
    <row r="46" spans="1:12" x14ac:dyDescent="0.2">
      <c r="A46" s="46" t="s">
        <v>34</v>
      </c>
      <c r="B46" s="59">
        <v>8638894</v>
      </c>
      <c r="C46" s="59">
        <v>9040566</v>
      </c>
      <c r="D46" s="76">
        <v>4.6495766703469217</v>
      </c>
      <c r="F46" s="89">
        <v>5728553</v>
      </c>
      <c r="G46" s="59">
        <v>5776734</v>
      </c>
      <c r="H46" s="76">
        <v>0.84106754358386837</v>
      </c>
      <c r="J46" s="89">
        <v>2910341</v>
      </c>
      <c r="K46" s="59">
        <v>3263832</v>
      </c>
      <c r="L46" s="76">
        <v>12.14603374656097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3" t="s">
        <v>35</v>
      </c>
      <c r="B48" s="60">
        <v>64213262</v>
      </c>
      <c r="C48" s="60">
        <v>68968199</v>
      </c>
      <c r="D48" s="84">
        <v>7.4049142683329183</v>
      </c>
      <c r="F48" s="90">
        <v>41004483</v>
      </c>
      <c r="G48" s="60">
        <v>43424007</v>
      </c>
      <c r="H48" s="84">
        <v>5.900632864947962</v>
      </c>
      <c r="J48" s="90">
        <v>23208779</v>
      </c>
      <c r="K48" s="60">
        <v>25544192</v>
      </c>
      <c r="L48" s="84">
        <v>10.062627594497755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8">
        <v>5</v>
      </c>
    </row>
    <row r="56" spans="1:12" ht="12.75" customHeight="1" x14ac:dyDescent="0.2">
      <c r="A56" s="26" t="s">
        <v>156</v>
      </c>
      <c r="L56" s="186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7"/>
      <c r="C4" s="97" t="s">
        <v>104</v>
      </c>
      <c r="F4" s="97"/>
      <c r="G4" s="97" t="s">
        <v>91</v>
      </c>
      <c r="J4" s="97"/>
      <c r="K4" s="97" t="s">
        <v>92</v>
      </c>
    </row>
    <row r="5" spans="1:12" x14ac:dyDescent="0.2">
      <c r="A5" s="32"/>
      <c r="B5" s="191" t="s">
        <v>49</v>
      </c>
      <c r="C5" s="190"/>
      <c r="D5" s="36" t="s">
        <v>10</v>
      </c>
      <c r="F5" s="189" t="s">
        <v>49</v>
      </c>
      <c r="G5" s="190"/>
      <c r="H5" s="36" t="s">
        <v>10</v>
      </c>
      <c r="J5" s="189" t="s">
        <v>49</v>
      </c>
      <c r="K5" s="190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6" t="s">
        <v>29</v>
      </c>
      <c r="C7" s="195"/>
      <c r="D7" s="35"/>
      <c r="F7" s="192" t="s">
        <v>29</v>
      </c>
      <c r="G7" s="193"/>
      <c r="H7" s="35"/>
      <c r="J7" s="194" t="s">
        <v>29</v>
      </c>
      <c r="K7" s="195"/>
      <c r="L7" s="35"/>
    </row>
    <row r="8" spans="1:12" x14ac:dyDescent="0.2">
      <c r="A8" s="47" t="s">
        <v>13</v>
      </c>
      <c r="B8" s="58">
        <v>3111534</v>
      </c>
      <c r="C8" s="58">
        <v>3192111</v>
      </c>
      <c r="D8" s="75">
        <v>2.5896229962455819</v>
      </c>
      <c r="F8" s="88">
        <v>2754938</v>
      </c>
      <c r="G8" s="58">
        <v>2807898</v>
      </c>
      <c r="H8" s="75">
        <v>1.9223663109659819</v>
      </c>
      <c r="J8" s="88">
        <v>356596</v>
      </c>
      <c r="K8" s="58">
        <v>384213</v>
      </c>
      <c r="L8" s="75">
        <v>7.7446185599389787</v>
      </c>
    </row>
    <row r="9" spans="1:12" x14ac:dyDescent="0.2">
      <c r="A9" s="47" t="s">
        <v>14</v>
      </c>
      <c r="B9" s="58">
        <v>87501</v>
      </c>
      <c r="C9" s="58">
        <v>94163</v>
      </c>
      <c r="D9" s="75">
        <v>7.6136272728311676</v>
      </c>
      <c r="F9" s="88">
        <v>11397</v>
      </c>
      <c r="G9" s="58">
        <v>9502</v>
      </c>
      <c r="H9" s="75">
        <v>-16.627182591910152</v>
      </c>
      <c r="J9" s="88">
        <v>76104</v>
      </c>
      <c r="K9" s="58">
        <v>84661</v>
      </c>
      <c r="L9" s="75">
        <v>11.243824240512982</v>
      </c>
    </row>
    <row r="10" spans="1:12" x14ac:dyDescent="0.2">
      <c r="A10" s="47" t="s">
        <v>15</v>
      </c>
      <c r="B10" s="58">
        <v>326227</v>
      </c>
      <c r="C10" s="58">
        <v>338658</v>
      </c>
      <c r="D10" s="75">
        <v>3.8105368347806894</v>
      </c>
      <c r="F10" s="88">
        <v>319334</v>
      </c>
      <c r="G10" s="58">
        <v>331434</v>
      </c>
      <c r="H10" s="75">
        <v>3.7891361395905228</v>
      </c>
      <c r="J10" s="88">
        <v>6893</v>
      </c>
      <c r="K10" s="58">
        <v>7224</v>
      </c>
      <c r="L10" s="75">
        <v>4.8019730161032932</v>
      </c>
    </row>
    <row r="11" spans="1:12" x14ac:dyDescent="0.2">
      <c r="A11" s="47" t="s">
        <v>16</v>
      </c>
      <c r="B11" s="58">
        <v>433321</v>
      </c>
      <c r="C11" s="58">
        <v>448557</v>
      </c>
      <c r="D11" s="75">
        <v>3.5161000736174799</v>
      </c>
      <c r="F11" s="88">
        <v>81648</v>
      </c>
      <c r="G11" s="58">
        <v>86274</v>
      </c>
      <c r="H11" s="75">
        <v>5.6657848324514992</v>
      </c>
      <c r="J11" s="88">
        <v>351673</v>
      </c>
      <c r="K11" s="58">
        <v>362283</v>
      </c>
      <c r="L11" s="75">
        <v>3.0170072766462024</v>
      </c>
    </row>
    <row r="12" spans="1:12" x14ac:dyDescent="0.2">
      <c r="A12" s="46" t="s">
        <v>4</v>
      </c>
      <c r="B12" s="59">
        <v>4483273</v>
      </c>
      <c r="C12" s="59">
        <v>4644806</v>
      </c>
      <c r="D12" s="76">
        <v>3.6030150294215857</v>
      </c>
      <c r="F12" s="89">
        <v>3610731</v>
      </c>
      <c r="G12" s="59">
        <v>3709967</v>
      </c>
      <c r="H12" s="76">
        <v>2.7483631430865385</v>
      </c>
      <c r="J12" s="89">
        <v>872542</v>
      </c>
      <c r="K12" s="59">
        <v>934839</v>
      </c>
      <c r="L12" s="76">
        <v>7.1397136183702328</v>
      </c>
    </row>
    <row r="13" spans="1:12" x14ac:dyDescent="0.2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">
      <c r="A15" s="47" t="s">
        <v>13</v>
      </c>
      <c r="B15" s="58">
        <v>3081136</v>
      </c>
      <c r="C15" s="58">
        <v>3152772</v>
      </c>
      <c r="D15" s="75">
        <v>2.3249866283085199</v>
      </c>
      <c r="F15" s="88">
        <v>2735930</v>
      </c>
      <c r="G15" s="58">
        <v>2786030</v>
      </c>
      <c r="H15" s="75">
        <v>1.831187201426937</v>
      </c>
      <c r="J15" s="88">
        <v>345206</v>
      </c>
      <c r="K15" s="58">
        <v>366742</v>
      </c>
      <c r="L15" s="75">
        <v>6.238593767199875</v>
      </c>
    </row>
    <row r="16" spans="1:12" x14ac:dyDescent="0.2">
      <c r="A16" s="47" t="s">
        <v>14</v>
      </c>
      <c r="B16" s="58">
        <v>68060</v>
      </c>
      <c r="C16" s="58">
        <v>71018</v>
      </c>
      <c r="D16" s="75">
        <v>4.3461651483984722</v>
      </c>
      <c r="F16" s="88">
        <v>2215</v>
      </c>
      <c r="G16" s="58">
        <v>2126</v>
      </c>
      <c r="H16" s="75">
        <v>-4.0180586907449207</v>
      </c>
      <c r="J16" s="88">
        <v>65845</v>
      </c>
      <c r="K16" s="58">
        <v>68892</v>
      </c>
      <c r="L16" s="75">
        <v>4.6275343609993165</v>
      </c>
    </row>
    <row r="17" spans="1:12" x14ac:dyDescent="0.2">
      <c r="A17" s="47" t="s">
        <v>15</v>
      </c>
      <c r="B17" s="58">
        <v>313717</v>
      </c>
      <c r="C17" s="58">
        <v>326231</v>
      </c>
      <c r="D17" s="75">
        <v>3.9889454508362632</v>
      </c>
      <c r="F17" s="88">
        <v>307281</v>
      </c>
      <c r="G17" s="58">
        <v>319524</v>
      </c>
      <c r="H17" s="75">
        <v>3.9843010143809736</v>
      </c>
      <c r="J17" s="88">
        <v>6436</v>
      </c>
      <c r="K17" s="58">
        <v>6707</v>
      </c>
      <c r="L17" s="75">
        <v>4.2106898694841517</v>
      </c>
    </row>
    <row r="18" spans="1:12" x14ac:dyDescent="0.2">
      <c r="A18" s="47" t="s">
        <v>16</v>
      </c>
      <c r="B18" s="58">
        <v>392086</v>
      </c>
      <c r="C18" s="58">
        <v>407067</v>
      </c>
      <c r="D18" s="75">
        <v>3.8208454267686172</v>
      </c>
      <c r="F18" s="88">
        <v>78676</v>
      </c>
      <c r="G18" s="58">
        <v>83494</v>
      </c>
      <c r="H18" s="75">
        <v>6.1238497127459457</v>
      </c>
      <c r="J18" s="88">
        <v>313410</v>
      </c>
      <c r="K18" s="58">
        <v>323573</v>
      </c>
      <c r="L18" s="75">
        <v>3.242717207491784</v>
      </c>
    </row>
    <row r="19" spans="1:12" x14ac:dyDescent="0.2">
      <c r="A19" s="46" t="s">
        <v>4</v>
      </c>
      <c r="B19" s="59">
        <v>4111831</v>
      </c>
      <c r="C19" s="59">
        <v>4228953</v>
      </c>
      <c r="D19" s="76">
        <v>2.8484147329985108</v>
      </c>
      <c r="F19" s="89">
        <v>3341451</v>
      </c>
      <c r="G19" s="59">
        <v>3416086</v>
      </c>
      <c r="H19" s="76">
        <v>2.233610488377654</v>
      </c>
      <c r="J19" s="89">
        <v>770380</v>
      </c>
      <c r="K19" s="59">
        <v>812867</v>
      </c>
      <c r="L19" s="76">
        <v>5.5150704846958645</v>
      </c>
    </row>
    <row r="20" spans="1:12" x14ac:dyDescent="0.2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">
      <c r="A21" s="46" t="s">
        <v>93</v>
      </c>
      <c r="B21" s="59"/>
      <c r="C21" s="39"/>
      <c r="D21" s="38"/>
      <c r="F21" s="89"/>
      <c r="G21" s="100"/>
      <c r="H21" s="74"/>
      <c r="J21" s="192" t="s">
        <v>30</v>
      </c>
      <c r="K21" s="193"/>
      <c r="L21" s="38"/>
    </row>
    <row r="22" spans="1:12" x14ac:dyDescent="0.2">
      <c r="A22" s="47" t="s">
        <v>18</v>
      </c>
      <c r="B22" s="58"/>
      <c r="C22" s="58"/>
      <c r="D22" s="75"/>
      <c r="F22" s="88">
        <v>2312011</v>
      </c>
      <c r="G22" s="58">
        <v>2394789</v>
      </c>
      <c r="H22" s="75">
        <v>3.5803462872797751</v>
      </c>
      <c r="J22" s="88"/>
      <c r="K22" s="58"/>
      <c r="L22" s="75"/>
    </row>
    <row r="23" spans="1:12" x14ac:dyDescent="0.2">
      <c r="A23" s="47" t="s">
        <v>19</v>
      </c>
      <c r="B23" s="58"/>
      <c r="C23" s="58"/>
      <c r="D23" s="75"/>
      <c r="F23" s="88">
        <v>1356593</v>
      </c>
      <c r="G23" s="58">
        <v>1368469</v>
      </c>
      <c r="H23" s="75">
        <v>0.87542837092628367</v>
      </c>
      <c r="J23" s="88"/>
      <c r="K23" s="58"/>
      <c r="L23" s="75"/>
    </row>
    <row r="24" spans="1:12" x14ac:dyDescent="0.2">
      <c r="A24" s="47" t="s">
        <v>20</v>
      </c>
      <c r="B24" s="58"/>
      <c r="C24" s="58"/>
      <c r="D24" s="75"/>
      <c r="F24" s="88">
        <v>608272</v>
      </c>
      <c r="G24" s="58">
        <v>623103</v>
      </c>
      <c r="H24" s="75">
        <v>2.4382184285977324</v>
      </c>
      <c r="J24" s="88"/>
      <c r="K24" s="58"/>
      <c r="L24" s="75"/>
    </row>
    <row r="25" spans="1:12" x14ac:dyDescent="0.2">
      <c r="A25" s="47" t="s">
        <v>95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/>
      <c r="C26" s="59"/>
      <c r="D26" s="76"/>
      <c r="F26" s="89">
        <v>4276876</v>
      </c>
      <c r="G26" s="59">
        <v>4386361</v>
      </c>
      <c r="H26" s="76">
        <v>2.5599292567752725</v>
      </c>
      <c r="J26" s="89">
        <v>11233098</v>
      </c>
      <c r="K26" s="59">
        <v>14195826</v>
      </c>
      <c r="L26" s="76">
        <v>26.374985778633821</v>
      </c>
    </row>
    <row r="27" spans="1:12" x14ac:dyDescent="0.2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">
      <c r="A28" s="46" t="s">
        <v>99</v>
      </c>
      <c r="B28" s="197" t="s">
        <v>31</v>
      </c>
      <c r="C28" s="193"/>
      <c r="D28" s="38"/>
      <c r="F28" s="192" t="s">
        <v>31</v>
      </c>
      <c r="G28" s="193"/>
      <c r="H28" s="38"/>
      <c r="J28" s="192" t="s">
        <v>31</v>
      </c>
      <c r="K28" s="193"/>
      <c r="L28" s="38"/>
    </row>
    <row r="29" spans="1:12" x14ac:dyDescent="0.2">
      <c r="A29" s="47" t="s">
        <v>96</v>
      </c>
      <c r="B29" s="58">
        <v>627731</v>
      </c>
      <c r="C29" s="58">
        <v>639681</v>
      </c>
      <c r="D29" s="75">
        <v>1.9036816725635664</v>
      </c>
      <c r="F29" s="88">
        <v>619610</v>
      </c>
      <c r="G29" s="58">
        <v>634274</v>
      </c>
      <c r="H29" s="75">
        <v>2.3666499895095301</v>
      </c>
      <c r="J29" s="88">
        <v>8121</v>
      </c>
      <c r="K29" s="58">
        <v>5407</v>
      </c>
      <c r="L29" s="75">
        <v>-33.419529614579488</v>
      </c>
    </row>
    <row r="30" spans="1:12" x14ac:dyDescent="0.2">
      <c r="A30" s="47" t="s">
        <v>52</v>
      </c>
      <c r="B30" s="58">
        <v>5436793</v>
      </c>
      <c r="C30" s="58">
        <v>5771220</v>
      </c>
      <c r="D30" s="75">
        <v>6.1511814041844151</v>
      </c>
      <c r="F30" s="88">
        <v>1363584</v>
      </c>
      <c r="G30" s="58">
        <v>1364515</v>
      </c>
      <c r="H30" s="75">
        <v>6.8275955130010321E-2</v>
      </c>
      <c r="J30" s="88">
        <v>4073209</v>
      </c>
      <c r="K30" s="58">
        <v>4406705</v>
      </c>
      <c r="L30" s="75">
        <v>8.1875494235626007</v>
      </c>
    </row>
    <row r="31" spans="1:12" x14ac:dyDescent="0.2">
      <c r="A31" s="47" t="s">
        <v>53</v>
      </c>
      <c r="B31" s="58">
        <v>1890604</v>
      </c>
      <c r="C31" s="58">
        <v>2027154</v>
      </c>
      <c r="D31" s="75">
        <v>7.2225595629756416</v>
      </c>
      <c r="F31" s="88"/>
      <c r="G31" s="58"/>
      <c r="H31" s="75"/>
      <c r="J31" s="88">
        <v>1890604</v>
      </c>
      <c r="K31" s="58">
        <v>2027154</v>
      </c>
      <c r="L31" s="75">
        <v>7.2225595629756416</v>
      </c>
    </row>
    <row r="32" spans="1:12" x14ac:dyDescent="0.2">
      <c r="A32" s="47" t="s">
        <v>97</v>
      </c>
      <c r="B32" s="58">
        <v>642184</v>
      </c>
      <c r="C32" s="58">
        <v>661314</v>
      </c>
      <c r="D32" s="75">
        <v>2.97889701393993</v>
      </c>
      <c r="F32" s="88">
        <v>62461</v>
      </c>
      <c r="G32" s="58">
        <v>66077</v>
      </c>
      <c r="H32" s="75">
        <v>5.7892124685803941</v>
      </c>
      <c r="J32" s="88">
        <v>579723</v>
      </c>
      <c r="K32" s="58">
        <v>595237</v>
      </c>
      <c r="L32" s="75">
        <v>2.6761056573570481</v>
      </c>
    </row>
    <row r="33" spans="1:12" x14ac:dyDescent="0.2">
      <c r="A33" s="47" t="s">
        <v>98</v>
      </c>
      <c r="B33" s="58">
        <v>502601</v>
      </c>
      <c r="C33" s="58">
        <v>527021</v>
      </c>
      <c r="D33" s="75">
        <v>4.8587249130025603</v>
      </c>
      <c r="F33" s="88">
        <v>444538</v>
      </c>
      <c r="G33" s="58">
        <v>459952</v>
      </c>
      <c r="H33" s="75">
        <v>3.4674201080672518</v>
      </c>
      <c r="J33" s="88">
        <v>58063</v>
      </c>
      <c r="K33" s="58">
        <v>67069</v>
      </c>
      <c r="L33" s="75">
        <v>15.510738335945438</v>
      </c>
    </row>
    <row r="34" spans="1:12" x14ac:dyDescent="0.2">
      <c r="A34" s="47" t="s">
        <v>89</v>
      </c>
      <c r="B34" s="58">
        <v>2494649</v>
      </c>
      <c r="C34" s="58">
        <v>2725742</v>
      </c>
      <c r="D34" s="75">
        <v>9.2635476974917115</v>
      </c>
      <c r="F34" s="88">
        <v>11480</v>
      </c>
      <c r="G34" s="58">
        <v>12696</v>
      </c>
      <c r="H34" s="75">
        <v>10.592334494773519</v>
      </c>
      <c r="J34" s="88">
        <v>2483169</v>
      </c>
      <c r="K34" s="58">
        <v>2713046</v>
      </c>
      <c r="L34" s="75">
        <v>9.2574045503950799</v>
      </c>
    </row>
    <row r="35" spans="1:12" x14ac:dyDescent="0.2">
      <c r="A35" s="46" t="s">
        <v>87</v>
      </c>
      <c r="B35" s="59">
        <v>11594562</v>
      </c>
      <c r="C35" s="59">
        <v>12352132</v>
      </c>
      <c r="D35" s="76">
        <v>6.5338388806752681</v>
      </c>
      <c r="F35" s="89">
        <v>2501673</v>
      </c>
      <c r="G35" s="59">
        <v>2537514</v>
      </c>
      <c r="H35" s="76">
        <v>1.4326812497076955</v>
      </c>
      <c r="J35" s="89">
        <v>9092889</v>
      </c>
      <c r="K35" s="59">
        <v>9814618</v>
      </c>
      <c r="L35" s="76">
        <v>7.9372903375373873</v>
      </c>
    </row>
    <row r="36" spans="1:12" x14ac:dyDescent="0.2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">
      <c r="A37" s="46" t="s">
        <v>100</v>
      </c>
      <c r="B37" s="197" t="s">
        <v>88</v>
      </c>
      <c r="C37" s="193"/>
      <c r="D37" s="38"/>
      <c r="F37" s="192" t="s">
        <v>88</v>
      </c>
      <c r="G37" s="193"/>
      <c r="H37" s="38"/>
      <c r="J37" s="192" t="s">
        <v>88</v>
      </c>
      <c r="K37" s="193"/>
      <c r="L37" s="38"/>
    </row>
    <row r="38" spans="1:12" x14ac:dyDescent="0.2">
      <c r="A38" s="47" t="s">
        <v>24</v>
      </c>
      <c r="B38" s="58">
        <v>330724</v>
      </c>
      <c r="C38" s="58">
        <v>335012</v>
      </c>
      <c r="D38" s="75">
        <v>1.2965493886140709</v>
      </c>
      <c r="F38" s="88">
        <v>330724</v>
      </c>
      <c r="G38" s="58">
        <v>335012</v>
      </c>
      <c r="H38" s="75">
        <v>1.2965493886140709</v>
      </c>
      <c r="J38" s="88"/>
      <c r="K38" s="58"/>
      <c r="L38" s="75"/>
    </row>
    <row r="39" spans="1:12" x14ac:dyDescent="0.2">
      <c r="A39" s="47" t="s">
        <v>94</v>
      </c>
      <c r="B39" s="58">
        <v>258162</v>
      </c>
      <c r="C39" s="58">
        <v>282769</v>
      </c>
      <c r="D39" s="75">
        <v>9.5316119335920853</v>
      </c>
      <c r="F39" s="88">
        <v>229197</v>
      </c>
      <c r="G39" s="58">
        <v>256000</v>
      </c>
      <c r="H39" s="75">
        <v>11.694306644502328</v>
      </c>
      <c r="J39" s="88">
        <v>28965</v>
      </c>
      <c r="K39" s="58">
        <v>26769</v>
      </c>
      <c r="L39" s="75">
        <v>-7.581563956499223</v>
      </c>
    </row>
    <row r="40" spans="1:12" x14ac:dyDescent="0.2">
      <c r="A40" s="47" t="s">
        <v>90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">
      <c r="A41" s="47" t="s">
        <v>25</v>
      </c>
      <c r="B41" s="58">
        <v>3235242</v>
      </c>
      <c r="C41" s="58">
        <v>4527367</v>
      </c>
      <c r="D41" s="75">
        <v>39.939052472736201</v>
      </c>
      <c r="F41" s="88">
        <v>3235242</v>
      </c>
      <c r="G41" s="58">
        <v>4527367</v>
      </c>
      <c r="H41" s="75">
        <v>39.939052472736201</v>
      </c>
      <c r="J41" s="88"/>
      <c r="K41" s="58"/>
      <c r="L41" s="75"/>
    </row>
    <row r="42" spans="1:12" x14ac:dyDescent="0.2">
      <c r="A42" s="47" t="s">
        <v>26</v>
      </c>
      <c r="B42" s="58">
        <v>279953</v>
      </c>
      <c r="C42" s="58">
        <v>283804</v>
      </c>
      <c r="D42" s="75">
        <v>1.375588045136148</v>
      </c>
      <c r="F42" s="88"/>
      <c r="G42" s="58"/>
      <c r="H42" s="75"/>
      <c r="J42" s="88">
        <v>279953</v>
      </c>
      <c r="K42" s="58">
        <v>283804</v>
      </c>
      <c r="L42" s="75">
        <v>1.375588045136148</v>
      </c>
    </row>
    <row r="43" spans="1:12" x14ac:dyDescent="0.2">
      <c r="A43" s="47" t="s">
        <v>86</v>
      </c>
      <c r="B43" s="58">
        <v>542</v>
      </c>
      <c r="C43" s="58">
        <v>506</v>
      </c>
      <c r="D43" s="75">
        <v>-6.6420664206642064</v>
      </c>
      <c r="F43" s="88"/>
      <c r="G43" s="58"/>
      <c r="H43" s="35"/>
      <c r="J43" s="88">
        <v>542</v>
      </c>
      <c r="K43" s="58">
        <v>506</v>
      </c>
      <c r="L43" s="75">
        <v>-6.6420664206642064</v>
      </c>
    </row>
    <row r="44" spans="1:12" x14ac:dyDescent="0.2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3.5" thickBot="1" x14ac:dyDescent="0.25">
      <c r="A46" s="73" t="s">
        <v>34</v>
      </c>
      <c r="B46" s="60">
        <v>4104623</v>
      </c>
      <c r="C46" s="60">
        <v>5429458</v>
      </c>
      <c r="D46" s="84">
        <v>32.276654884017361</v>
      </c>
      <c r="F46" s="90">
        <v>3795163</v>
      </c>
      <c r="G46" s="60">
        <v>5118379</v>
      </c>
      <c r="H46" s="83">
        <v>34.86585424657649</v>
      </c>
      <c r="J46" s="90">
        <v>309460</v>
      </c>
      <c r="K46" s="60">
        <v>311079</v>
      </c>
      <c r="L46" s="83">
        <v>0.52316939184385702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8">
        <v>6</v>
      </c>
    </row>
    <row r="56" spans="1:12" ht="12.75" customHeight="1" x14ac:dyDescent="0.2">
      <c r="A56" s="26" t="s">
        <v>156</v>
      </c>
      <c r="L56" s="186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3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198" t="s">
        <v>104</v>
      </c>
      <c r="E4" s="198"/>
      <c r="F4" s="97"/>
      <c r="G4" s="97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12819533</v>
      </c>
      <c r="C7" s="18">
        <v>13579963</v>
      </c>
      <c r="D7" s="18">
        <v>14846631</v>
      </c>
      <c r="E7" s="79">
        <v>21.238460402711784</v>
      </c>
      <c r="F7" s="80">
        <v>21.148221686666535</v>
      </c>
      <c r="G7" s="78">
        <v>21.526777870479119</v>
      </c>
      <c r="I7" s="95">
        <v>7267753</v>
      </c>
      <c r="J7" s="18">
        <v>7746136</v>
      </c>
      <c r="K7" s="18">
        <v>8153608</v>
      </c>
      <c r="L7" s="79">
        <v>18.692739483465637</v>
      </c>
      <c r="M7" s="80">
        <v>18.890949070129722</v>
      </c>
      <c r="N7" s="78">
        <v>18.776728734407214</v>
      </c>
      <c r="P7" s="95">
        <v>5551780</v>
      </c>
      <c r="Q7" s="18">
        <v>5833827</v>
      </c>
      <c r="R7" s="18">
        <v>6693023</v>
      </c>
      <c r="S7" s="79">
        <v>25.846387509964543</v>
      </c>
      <c r="T7" s="80">
        <v>25.13629433069271</v>
      </c>
      <c r="U7" s="78">
        <v>26.201740888887777</v>
      </c>
    </row>
    <row r="8" spans="1:21" x14ac:dyDescent="0.2">
      <c r="A8" s="17" t="s">
        <v>158</v>
      </c>
      <c r="B8" s="18">
        <v>1794387</v>
      </c>
      <c r="C8" s="18">
        <v>2053632</v>
      </c>
      <c r="D8" s="18">
        <v>2841140</v>
      </c>
      <c r="E8" s="79">
        <v>2.9728085451038497</v>
      </c>
      <c r="F8" s="80">
        <v>3.1981430876381891</v>
      </c>
      <c r="G8" s="78">
        <v>4.1194928114622797</v>
      </c>
      <c r="I8" s="95">
        <v>1381125</v>
      </c>
      <c r="J8" s="18">
        <v>1578918</v>
      </c>
      <c r="K8" s="18">
        <v>2260117</v>
      </c>
      <c r="L8" s="79">
        <v>3.5522684685488728</v>
      </c>
      <c r="M8" s="80">
        <v>3.8505984821220647</v>
      </c>
      <c r="N8" s="78">
        <v>5.2047638072644933</v>
      </c>
      <c r="P8" s="95">
        <v>413262</v>
      </c>
      <c r="Q8" s="18">
        <v>474714</v>
      </c>
      <c r="R8" s="18">
        <v>581023</v>
      </c>
      <c r="S8" s="79">
        <v>1.9239468774236312</v>
      </c>
      <c r="T8" s="80">
        <v>2.0454070418784203</v>
      </c>
      <c r="U8" s="78">
        <v>2.2745796774468343</v>
      </c>
    </row>
    <row r="9" spans="1:21" x14ac:dyDescent="0.2">
      <c r="A9" s="17" t="s">
        <v>82</v>
      </c>
      <c r="B9" s="18">
        <v>15435246</v>
      </c>
      <c r="C9" s="18">
        <v>16679208</v>
      </c>
      <c r="D9" s="18">
        <v>18027837</v>
      </c>
      <c r="E9" s="79">
        <v>25.571981520474687</v>
      </c>
      <c r="F9" s="80">
        <v>25.974709087353325</v>
      </c>
      <c r="G9" s="78">
        <v>26.139347208414126</v>
      </c>
      <c r="I9" s="95">
        <v>9184042</v>
      </c>
      <c r="J9" s="18">
        <v>9788678</v>
      </c>
      <c r="K9" s="18">
        <v>10336920</v>
      </c>
      <c r="L9" s="79">
        <v>23.621455560089441</v>
      </c>
      <c r="M9" s="80">
        <v>23.87221416741189</v>
      </c>
      <c r="N9" s="78">
        <v>23.804620333632499</v>
      </c>
      <c r="P9" s="95">
        <v>6251204</v>
      </c>
      <c r="Q9" s="18">
        <v>6890530</v>
      </c>
      <c r="R9" s="18">
        <v>7690917</v>
      </c>
      <c r="S9" s="79">
        <v>29.102565481312372</v>
      </c>
      <c r="T9" s="80">
        <v>29.689325750398158</v>
      </c>
      <c r="U9" s="78">
        <v>30.108280582920766</v>
      </c>
    </row>
    <row r="10" spans="1:21" x14ac:dyDescent="0.2">
      <c r="A10" s="17" t="s">
        <v>84</v>
      </c>
      <c r="B10" s="18">
        <v>7889827</v>
      </c>
      <c r="C10" s="18">
        <v>8360170</v>
      </c>
      <c r="D10" s="18">
        <v>9148675</v>
      </c>
      <c r="E10" s="79">
        <v>13.071285695332763</v>
      </c>
      <c r="F10" s="80">
        <v>13.019382195534623</v>
      </c>
      <c r="G10" s="78">
        <v>13.265062931395381</v>
      </c>
      <c r="I10" s="95">
        <v>5037612</v>
      </c>
      <c r="J10" s="18">
        <v>5370550</v>
      </c>
      <c r="K10" s="18">
        <v>6014756</v>
      </c>
      <c r="L10" s="79">
        <v>12.956792661332916</v>
      </c>
      <c r="M10" s="80">
        <v>13.097470342450118</v>
      </c>
      <c r="N10" s="78">
        <v>13.851222896127481</v>
      </c>
      <c r="P10" s="95">
        <v>2852215</v>
      </c>
      <c r="Q10" s="18">
        <v>2989620</v>
      </c>
      <c r="R10" s="18">
        <v>3133919</v>
      </c>
      <c r="S10" s="79">
        <v>13.278525833468459</v>
      </c>
      <c r="T10" s="80">
        <v>12.881418707981148</v>
      </c>
      <c r="U10" s="78">
        <v>12.268616678108277</v>
      </c>
    </row>
    <row r="11" spans="1:21" x14ac:dyDescent="0.2">
      <c r="A11" s="17" t="s">
        <v>152</v>
      </c>
      <c r="B11" s="18">
        <v>8307611</v>
      </c>
      <c r="C11" s="18">
        <v>9033925</v>
      </c>
      <c r="D11" s="18">
        <v>9559794</v>
      </c>
      <c r="E11" s="79">
        <v>13.763439531270977</v>
      </c>
      <c r="F11" s="80">
        <v>14.068628066270795</v>
      </c>
      <c r="G11" s="78">
        <v>13.861162301773314</v>
      </c>
      <c r="I11" s="95">
        <v>7370653</v>
      </c>
      <c r="J11" s="18">
        <v>7928346</v>
      </c>
      <c r="K11" s="18">
        <v>8273075</v>
      </c>
      <c r="L11" s="79">
        <v>18.957399398689585</v>
      </c>
      <c r="M11" s="80">
        <v>19.335315116642246</v>
      </c>
      <c r="N11" s="78">
        <v>19.051846136631287</v>
      </c>
      <c r="P11" s="95">
        <v>936958</v>
      </c>
      <c r="Q11" s="18">
        <v>1105579</v>
      </c>
      <c r="R11" s="18">
        <v>1286719</v>
      </c>
      <c r="S11" s="79">
        <v>4.3620207480414139</v>
      </c>
      <c r="T11" s="80">
        <v>4.7636241441223603</v>
      </c>
      <c r="U11" s="78">
        <v>5.0372272491531538</v>
      </c>
    </row>
    <row r="12" spans="1:21" x14ac:dyDescent="0.2">
      <c r="A12" s="17" t="s">
        <v>159</v>
      </c>
      <c r="B12" s="18">
        <v>438599</v>
      </c>
      <c r="C12" s="18">
        <v>581186</v>
      </c>
      <c r="D12" s="18">
        <v>628214</v>
      </c>
      <c r="E12" s="79">
        <v>0.72663859862671953</v>
      </c>
      <c r="F12" s="80">
        <v>0.90508717653994897</v>
      </c>
      <c r="G12" s="78">
        <v>0.91087488017484697</v>
      </c>
      <c r="I12" s="95">
        <v>438599</v>
      </c>
      <c r="J12" s="18">
        <v>581186</v>
      </c>
      <c r="K12" s="18">
        <v>628214</v>
      </c>
      <c r="L12" s="79">
        <v>1.1280813815093254</v>
      </c>
      <c r="M12" s="80">
        <v>1.4173718517558189</v>
      </c>
      <c r="N12" s="78">
        <v>1.4466974454936874</v>
      </c>
      <c r="P12" s="95">
        <v>0</v>
      </c>
      <c r="Q12" s="18">
        <v>0</v>
      </c>
      <c r="R12" s="18">
        <v>0</v>
      </c>
      <c r="S12" s="79" t="s">
        <v>160</v>
      </c>
      <c r="T12" s="80" t="s">
        <v>160</v>
      </c>
      <c r="U12" s="78" t="s">
        <v>160</v>
      </c>
    </row>
    <row r="13" spans="1:21" x14ac:dyDescent="0.2">
      <c r="A13" s="17" t="s">
        <v>161</v>
      </c>
      <c r="B13" s="18">
        <v>853257</v>
      </c>
      <c r="C13" s="18">
        <v>929446</v>
      </c>
      <c r="D13" s="18">
        <v>993873</v>
      </c>
      <c r="E13" s="79">
        <v>1.4136135074371778</v>
      </c>
      <c r="F13" s="80">
        <v>1.4474362009517598</v>
      </c>
      <c r="G13" s="78">
        <v>1.4410598136686157</v>
      </c>
      <c r="I13" s="95">
        <v>849157</v>
      </c>
      <c r="J13" s="18">
        <v>908783</v>
      </c>
      <c r="K13" s="18">
        <v>972533</v>
      </c>
      <c r="L13" s="79">
        <v>2.1840410071119956</v>
      </c>
      <c r="M13" s="80">
        <v>2.2163015687821255</v>
      </c>
      <c r="N13" s="78">
        <v>2.2396205859123044</v>
      </c>
      <c r="P13" s="95">
        <v>4100</v>
      </c>
      <c r="Q13" s="18">
        <v>20663</v>
      </c>
      <c r="R13" s="18">
        <v>21340</v>
      </c>
      <c r="S13" s="79">
        <v>1.9087605919336614E-2</v>
      </c>
      <c r="T13" s="80">
        <v>8.9030965394603478E-2</v>
      </c>
      <c r="U13" s="78">
        <v>8.3541495460103019E-2</v>
      </c>
    </row>
    <row r="14" spans="1:21" x14ac:dyDescent="0.2">
      <c r="A14" s="17" t="s">
        <v>162</v>
      </c>
      <c r="B14" s="18">
        <v>1347317</v>
      </c>
      <c r="C14" s="18">
        <v>1400081</v>
      </c>
      <c r="D14" s="18">
        <v>1364466</v>
      </c>
      <c r="E14" s="79">
        <v>2.2321358160551115</v>
      </c>
      <c r="F14" s="80">
        <v>2.1803611222865458</v>
      </c>
      <c r="G14" s="78">
        <v>1.9783987689746689</v>
      </c>
      <c r="I14" s="95">
        <v>702470</v>
      </c>
      <c r="J14" s="18">
        <v>625918</v>
      </c>
      <c r="K14" s="18">
        <v>634211</v>
      </c>
      <c r="L14" s="79">
        <v>1.8067604533271981</v>
      </c>
      <c r="M14" s="80">
        <v>1.5264623626641018</v>
      </c>
      <c r="N14" s="78">
        <v>1.460507778565898</v>
      </c>
      <c r="P14" s="95">
        <v>644847</v>
      </c>
      <c r="Q14" s="18">
        <v>774163</v>
      </c>
      <c r="R14" s="18">
        <v>730255</v>
      </c>
      <c r="S14" s="79">
        <v>3.0020940034796242</v>
      </c>
      <c r="T14" s="80">
        <v>3.3356472565833815</v>
      </c>
      <c r="U14" s="78">
        <v>2.8587907576015716</v>
      </c>
    </row>
    <row r="15" spans="1:21" x14ac:dyDescent="0.2">
      <c r="A15" s="17" t="s">
        <v>163</v>
      </c>
      <c r="B15" s="18">
        <v>1736120</v>
      </c>
      <c r="C15" s="18">
        <v>1499482</v>
      </c>
      <c r="D15" s="18">
        <v>1276001</v>
      </c>
      <c r="E15" s="79">
        <v>2.8762760604739643</v>
      </c>
      <c r="F15" s="80">
        <v>2.3351593631857543</v>
      </c>
      <c r="G15" s="78">
        <v>1.8501295067890637</v>
      </c>
      <c r="I15" s="95">
        <v>512555</v>
      </c>
      <c r="J15" s="18">
        <v>338710</v>
      </c>
      <c r="K15" s="18">
        <v>240400</v>
      </c>
      <c r="L15" s="79">
        <v>1.318297015039962</v>
      </c>
      <c r="M15" s="80">
        <v>0.82603163171207405</v>
      </c>
      <c r="N15" s="78">
        <v>0.5536108171684847</v>
      </c>
      <c r="P15" s="95">
        <v>1223565</v>
      </c>
      <c r="Q15" s="18">
        <v>1160772</v>
      </c>
      <c r="R15" s="18">
        <v>1035601</v>
      </c>
      <c r="S15" s="79">
        <v>5.6963235455349039</v>
      </c>
      <c r="T15" s="80">
        <v>5.0014350173268483</v>
      </c>
      <c r="U15" s="78">
        <v>4.0541544629792945</v>
      </c>
    </row>
    <row r="16" spans="1:21" x14ac:dyDescent="0.2">
      <c r="A16" s="17" t="s">
        <v>164</v>
      </c>
      <c r="B16" s="18">
        <v>1263086</v>
      </c>
      <c r="C16" s="18">
        <v>1428933</v>
      </c>
      <c r="D16" s="18">
        <v>1588421</v>
      </c>
      <c r="E16" s="79">
        <v>2.0925880838420259</v>
      </c>
      <c r="F16" s="80">
        <v>2.2252926506054154</v>
      </c>
      <c r="G16" s="78">
        <v>2.3031208919925543</v>
      </c>
      <c r="I16" s="95">
        <v>589243</v>
      </c>
      <c r="J16" s="18">
        <v>679678</v>
      </c>
      <c r="K16" s="18">
        <v>762271</v>
      </c>
      <c r="L16" s="79">
        <v>1.5155393821798486</v>
      </c>
      <c r="M16" s="80">
        <v>1.6575699783850464</v>
      </c>
      <c r="N16" s="78">
        <v>1.7554137737680449</v>
      </c>
      <c r="P16" s="95">
        <v>673843</v>
      </c>
      <c r="Q16" s="18">
        <v>749255</v>
      </c>
      <c r="R16" s="18">
        <v>826150</v>
      </c>
      <c r="S16" s="79">
        <v>3.1370852769520838</v>
      </c>
      <c r="T16" s="80">
        <v>3.2283257986126714</v>
      </c>
      <c r="U16" s="78">
        <v>3.2341989913010361</v>
      </c>
    </row>
    <row r="17" spans="1:21" x14ac:dyDescent="0.2">
      <c r="A17" s="17" t="s">
        <v>165</v>
      </c>
      <c r="B17" s="18">
        <v>563703</v>
      </c>
      <c r="C17" s="18">
        <v>709713</v>
      </c>
      <c r="D17" s="18">
        <v>941269</v>
      </c>
      <c r="E17" s="79">
        <v>0.9339017142348196</v>
      </c>
      <c r="F17" s="80">
        <v>1.1052436488898507</v>
      </c>
      <c r="G17" s="78">
        <v>1.3647869795759058</v>
      </c>
      <c r="I17" s="95">
        <v>103186</v>
      </c>
      <c r="J17" s="18">
        <v>0</v>
      </c>
      <c r="K17" s="18">
        <v>0</v>
      </c>
      <c r="L17" s="79">
        <v>0.26539551032360142</v>
      </c>
      <c r="M17" s="80" t="s">
        <v>160</v>
      </c>
      <c r="N17" s="78" t="s">
        <v>160</v>
      </c>
      <c r="P17" s="95">
        <v>460517</v>
      </c>
      <c r="Q17" s="18">
        <v>709713</v>
      </c>
      <c r="R17" s="18">
        <v>941269</v>
      </c>
      <c r="S17" s="79">
        <v>2.1439431744280828</v>
      </c>
      <c r="T17" s="80">
        <v>3.057950614291256</v>
      </c>
      <c r="U17" s="78">
        <v>3.6848650370307268</v>
      </c>
    </row>
    <row r="18" spans="1:21" x14ac:dyDescent="0.2">
      <c r="A18" s="17" t="s">
        <v>166</v>
      </c>
      <c r="B18" s="18">
        <v>165345</v>
      </c>
      <c r="C18" s="18">
        <v>184709</v>
      </c>
      <c r="D18" s="18">
        <v>206044</v>
      </c>
      <c r="E18" s="79">
        <v>0.27393144783717005</v>
      </c>
      <c r="F18" s="80">
        <v>0.28764930210211093</v>
      </c>
      <c r="G18" s="78">
        <v>0.29875218287199296</v>
      </c>
      <c r="I18" s="95">
        <v>165345</v>
      </c>
      <c r="J18" s="18">
        <v>184709</v>
      </c>
      <c r="K18" s="18">
        <v>206044</v>
      </c>
      <c r="L18" s="79">
        <v>0.42526913199906841</v>
      </c>
      <c r="M18" s="80">
        <v>0.45046050208705229</v>
      </c>
      <c r="N18" s="78">
        <v>0.47449329123404022</v>
      </c>
      <c r="P18" s="95">
        <v>0</v>
      </c>
      <c r="Q18" s="18">
        <v>0</v>
      </c>
      <c r="R18" s="18">
        <v>0</v>
      </c>
      <c r="S18" s="79" t="s">
        <v>160</v>
      </c>
      <c r="T18" s="80" t="s">
        <v>160</v>
      </c>
      <c r="U18" s="78" t="s">
        <v>160</v>
      </c>
    </row>
    <row r="19" spans="1:21" x14ac:dyDescent="0.2">
      <c r="A19" s="17" t="s">
        <v>167</v>
      </c>
      <c r="B19" s="18">
        <v>48171</v>
      </c>
      <c r="C19" s="18">
        <v>49710</v>
      </c>
      <c r="D19" s="18">
        <v>49230</v>
      </c>
      <c r="E19" s="79">
        <v>7.9806173599227787E-2</v>
      </c>
      <c r="F19" s="80">
        <v>7.7413914901255126E-2</v>
      </c>
      <c r="G19" s="78">
        <v>7.1380724324844269E-2</v>
      </c>
      <c r="I19" s="95">
        <v>47557</v>
      </c>
      <c r="J19" s="18">
        <v>48853</v>
      </c>
      <c r="K19" s="18">
        <v>49230</v>
      </c>
      <c r="L19" s="79">
        <v>0.12231711941987782</v>
      </c>
      <c r="M19" s="80">
        <v>0.11914063152558221</v>
      </c>
      <c r="N19" s="78">
        <v>0.11337046809153287</v>
      </c>
      <c r="P19" s="95">
        <v>614</v>
      </c>
      <c r="Q19" s="18">
        <v>857</v>
      </c>
      <c r="R19" s="18">
        <v>0</v>
      </c>
      <c r="S19" s="79">
        <v>2.8584853742616295E-3</v>
      </c>
      <c r="T19" s="80">
        <v>3.6925682303235339E-3</v>
      </c>
      <c r="U19" s="78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8">
        <v>68734</v>
      </c>
      <c r="E20" s="79">
        <v>0.12289597387620595</v>
      </c>
      <c r="F20" s="80">
        <v>0.11099732014860107</v>
      </c>
      <c r="G20" s="78">
        <v>9.96604246545571E-2</v>
      </c>
      <c r="I20" s="95">
        <v>0</v>
      </c>
      <c r="J20" s="18">
        <v>0</v>
      </c>
      <c r="K20" s="18">
        <v>0</v>
      </c>
      <c r="L20" s="79" t="s">
        <v>160</v>
      </c>
      <c r="M20" s="80" t="s">
        <v>160</v>
      </c>
      <c r="N20" s="78" t="s">
        <v>160</v>
      </c>
      <c r="P20" s="95">
        <v>74180</v>
      </c>
      <c r="Q20" s="18">
        <v>71275</v>
      </c>
      <c r="R20" s="18">
        <v>68734</v>
      </c>
      <c r="S20" s="79">
        <v>0.34534600173082686</v>
      </c>
      <c r="T20" s="80">
        <v>0.30710361798869301</v>
      </c>
      <c r="U20" s="78">
        <v>0.26907877923874046</v>
      </c>
    </row>
    <row r="21" spans="1:21" x14ac:dyDescent="0.2">
      <c r="A21" s="17" t="s">
        <v>169</v>
      </c>
      <c r="B21" s="18">
        <v>2620715</v>
      </c>
      <c r="C21" s="18">
        <v>2726105</v>
      </c>
      <c r="D21" s="18">
        <v>2872640</v>
      </c>
      <c r="E21" s="79">
        <v>4.3418080638579273</v>
      </c>
      <c r="F21" s="80">
        <v>4.2453924860568524</v>
      </c>
      <c r="G21" s="78">
        <v>4.1651660354361288</v>
      </c>
      <c r="I21" s="95">
        <v>1842677</v>
      </c>
      <c r="J21" s="18">
        <v>1892458</v>
      </c>
      <c r="K21" s="18">
        <v>1973858</v>
      </c>
      <c r="L21" s="79">
        <v>4.7393852148214179</v>
      </c>
      <c r="M21" s="80">
        <v>4.6152465816969332</v>
      </c>
      <c r="N21" s="78">
        <v>4.5455455089623582</v>
      </c>
      <c r="P21" s="95">
        <v>778038</v>
      </c>
      <c r="Q21" s="18">
        <v>833647</v>
      </c>
      <c r="R21" s="18">
        <v>898782</v>
      </c>
      <c r="S21" s="79">
        <v>3.6221665205533711</v>
      </c>
      <c r="T21" s="80">
        <v>3.5919468232258147</v>
      </c>
      <c r="U21" s="78">
        <v>3.5185375994668378</v>
      </c>
    </row>
    <row r="22" spans="1:21" x14ac:dyDescent="0.2">
      <c r="A22" s="17" t="s">
        <v>170</v>
      </c>
      <c r="B22" s="18">
        <v>10432</v>
      </c>
      <c r="C22" s="18">
        <v>0</v>
      </c>
      <c r="D22" s="18">
        <v>0</v>
      </c>
      <c r="E22" s="79">
        <v>1.7282971144197634E-2</v>
      </c>
      <c r="F22" s="80" t="s">
        <v>160</v>
      </c>
      <c r="G22" s="78" t="s">
        <v>160</v>
      </c>
      <c r="I22" s="95">
        <v>0</v>
      </c>
      <c r="J22" s="18">
        <v>0</v>
      </c>
      <c r="K22" s="18">
        <v>0</v>
      </c>
      <c r="L22" s="79" t="s">
        <v>160</v>
      </c>
      <c r="M22" s="80" t="s">
        <v>160</v>
      </c>
      <c r="N22" s="78" t="s">
        <v>160</v>
      </c>
      <c r="P22" s="95">
        <v>10432</v>
      </c>
      <c r="Q22" s="18">
        <v>0</v>
      </c>
      <c r="R22" s="18">
        <v>0</v>
      </c>
      <c r="S22" s="79">
        <v>4.8566318280614529E-2</v>
      </c>
      <c r="T22" s="80" t="s">
        <v>160</v>
      </c>
      <c r="U22" s="78" t="s">
        <v>160</v>
      </c>
    </row>
    <row r="23" spans="1:21" x14ac:dyDescent="0.2">
      <c r="A23" s="17" t="s">
        <v>171</v>
      </c>
      <c r="B23" s="18">
        <v>89783</v>
      </c>
      <c r="C23" s="18">
        <v>90592</v>
      </c>
      <c r="D23" s="18">
        <v>95272</v>
      </c>
      <c r="E23" s="79">
        <v>0.1487458778987247</v>
      </c>
      <c r="F23" s="80">
        <v>0.14107989094215459</v>
      </c>
      <c r="G23" s="78">
        <v>0.13813902839481135</v>
      </c>
      <c r="I23" s="95">
        <v>0</v>
      </c>
      <c r="J23" s="18">
        <v>0</v>
      </c>
      <c r="K23" s="18">
        <v>0</v>
      </c>
      <c r="L23" s="79" t="s">
        <v>160</v>
      </c>
      <c r="M23" s="80" t="s">
        <v>160</v>
      </c>
      <c r="N23" s="78" t="s">
        <v>160</v>
      </c>
      <c r="P23" s="95">
        <v>89783</v>
      </c>
      <c r="Q23" s="18">
        <v>90592</v>
      </c>
      <c r="R23" s="18">
        <v>95272</v>
      </c>
      <c r="S23" s="79">
        <v>0.41798598103799983</v>
      </c>
      <c r="T23" s="80">
        <v>0.39033505381735073</v>
      </c>
      <c r="U23" s="78">
        <v>0.37296932312441122</v>
      </c>
    </row>
    <row r="24" spans="1:21" x14ac:dyDescent="0.2">
      <c r="A24" s="17" t="s">
        <v>172</v>
      </c>
      <c r="B24" s="18">
        <v>2125630</v>
      </c>
      <c r="C24" s="18">
        <v>2204884</v>
      </c>
      <c r="D24" s="18">
        <v>2254408</v>
      </c>
      <c r="E24" s="79">
        <v>3.5215876105483912</v>
      </c>
      <c r="F24" s="80">
        <v>3.433689445647536</v>
      </c>
      <c r="G24" s="78">
        <v>3.2687644924583283</v>
      </c>
      <c r="I24" s="95">
        <v>1807976</v>
      </c>
      <c r="J24" s="18">
        <v>1854701</v>
      </c>
      <c r="K24" s="18">
        <v>1864956</v>
      </c>
      <c r="L24" s="79">
        <v>4.6501338667340875</v>
      </c>
      <c r="M24" s="80">
        <v>4.5231664059756591</v>
      </c>
      <c r="N24" s="78">
        <v>4.2947579664861424</v>
      </c>
      <c r="P24" s="95">
        <v>317654</v>
      </c>
      <c r="Q24" s="18">
        <v>350183</v>
      </c>
      <c r="R24" s="18">
        <v>389452</v>
      </c>
      <c r="S24" s="79">
        <v>1.4788425294392569</v>
      </c>
      <c r="T24" s="80">
        <v>1.5088385304543595</v>
      </c>
      <c r="U24" s="78">
        <v>1.5246205477941914</v>
      </c>
    </row>
    <row r="25" spans="1:21" x14ac:dyDescent="0.2">
      <c r="A25" s="17" t="s">
        <v>173</v>
      </c>
      <c r="B25" s="18">
        <v>344637</v>
      </c>
      <c r="C25" s="18">
        <v>350658</v>
      </c>
      <c r="D25" s="18">
        <v>381576</v>
      </c>
      <c r="E25" s="79">
        <v>0.57096926056583974</v>
      </c>
      <c r="F25" s="80">
        <v>0.54608345547061599</v>
      </c>
      <c r="G25" s="78">
        <v>0.55326368606493548</v>
      </c>
      <c r="I25" s="95">
        <v>67482</v>
      </c>
      <c r="J25" s="18">
        <v>70147</v>
      </c>
      <c r="K25" s="18">
        <v>86335</v>
      </c>
      <c r="L25" s="79">
        <v>0.17356443536581775</v>
      </c>
      <c r="M25" s="80">
        <v>0.17107153869005007</v>
      </c>
      <c r="N25" s="78">
        <v>0.198818593595013</v>
      </c>
      <c r="P25" s="95">
        <v>277155</v>
      </c>
      <c r="Q25" s="18">
        <v>280511</v>
      </c>
      <c r="R25" s="18">
        <v>295241</v>
      </c>
      <c r="S25" s="79">
        <v>1.290298882578961</v>
      </c>
      <c r="T25" s="80">
        <v>1.2086417816292705</v>
      </c>
      <c r="U25" s="78">
        <v>1.1558048107374075</v>
      </c>
    </row>
    <row r="26" spans="1:21" x14ac:dyDescent="0.2">
      <c r="A26" s="17" t="s">
        <v>174</v>
      </c>
      <c r="B26" s="18">
        <v>467359</v>
      </c>
      <c r="C26" s="18">
        <v>570802</v>
      </c>
      <c r="D26" s="18">
        <v>653790</v>
      </c>
      <c r="E26" s="79">
        <v>0.77428605358330727</v>
      </c>
      <c r="F26" s="80">
        <v>0.88891606223026021</v>
      </c>
      <c r="G26" s="78">
        <v>0.94795863815437609</v>
      </c>
      <c r="H26"/>
      <c r="I26" s="95">
        <v>211876</v>
      </c>
      <c r="J26" s="18">
        <v>237901</v>
      </c>
      <c r="K26" s="18">
        <v>270943</v>
      </c>
      <c r="L26" s="79">
        <v>0.54494736829922052</v>
      </c>
      <c r="M26" s="80">
        <v>0.580182903415707</v>
      </c>
      <c r="N26" s="78">
        <v>0.62394748600699146</v>
      </c>
      <c r="O26"/>
      <c r="P26" s="95">
        <v>255483</v>
      </c>
      <c r="Q26" s="18">
        <v>332901</v>
      </c>
      <c r="R26" s="18">
        <v>382847</v>
      </c>
      <c r="S26" s="79">
        <v>1.1894045909975308</v>
      </c>
      <c r="T26" s="80">
        <v>1.4343753284048248</v>
      </c>
      <c r="U26" s="78">
        <v>1.4987633979575474</v>
      </c>
    </row>
    <row r="27" spans="1:21" x14ac:dyDescent="0.2">
      <c r="A27" s="17" t="s">
        <v>175</v>
      </c>
      <c r="B27" s="18">
        <v>88014</v>
      </c>
      <c r="C27" s="18">
        <v>101474</v>
      </c>
      <c r="D27" s="18">
        <v>138073</v>
      </c>
      <c r="E27" s="79">
        <v>0.14581512866999718</v>
      </c>
      <c r="F27" s="80">
        <v>0.1580265459804861</v>
      </c>
      <c r="G27" s="78">
        <v>0.20019806519813574</v>
      </c>
      <c r="H27"/>
      <c r="I27" s="95">
        <v>45349</v>
      </c>
      <c r="J27" s="18">
        <v>54928</v>
      </c>
      <c r="K27" s="18">
        <v>74595</v>
      </c>
      <c r="L27" s="79">
        <v>0.11663811948970791</v>
      </c>
      <c r="M27" s="80">
        <v>0.13395608475297688</v>
      </c>
      <c r="N27" s="78">
        <v>0.17178285734893142</v>
      </c>
      <c r="O27"/>
      <c r="P27" s="95">
        <v>42665</v>
      </c>
      <c r="Q27" s="18">
        <v>46546</v>
      </c>
      <c r="R27" s="18">
        <v>63478</v>
      </c>
      <c r="S27" s="79">
        <v>0.19862748940207237</v>
      </c>
      <c r="T27" s="80">
        <v>0.20055341989339465</v>
      </c>
      <c r="U27" s="78">
        <v>0.24850267332785472</v>
      </c>
    </row>
    <row r="28" spans="1:21" x14ac:dyDescent="0.2">
      <c r="A28" s="17" t="s">
        <v>176</v>
      </c>
      <c r="B28" s="18">
        <v>126564</v>
      </c>
      <c r="C28" s="18">
        <v>150265</v>
      </c>
      <c r="D28" s="18">
        <v>176180</v>
      </c>
      <c r="E28" s="79">
        <v>0.20968193633955418</v>
      </c>
      <c r="F28" s="80">
        <v>0.23400929234836254</v>
      </c>
      <c r="G28" s="78">
        <v>0.25545106665754747</v>
      </c>
      <c r="I28" s="95">
        <v>0</v>
      </c>
      <c r="J28" s="18">
        <v>0</v>
      </c>
      <c r="K28" s="18">
        <v>0</v>
      </c>
      <c r="L28" s="79" t="s">
        <v>160</v>
      </c>
      <c r="M28" s="80" t="s">
        <v>160</v>
      </c>
      <c r="N28" s="78" t="s">
        <v>160</v>
      </c>
      <c r="P28" s="95">
        <v>126564</v>
      </c>
      <c r="Q28" s="18">
        <v>150265</v>
      </c>
      <c r="R28" s="18">
        <v>176180</v>
      </c>
      <c r="S28" s="79">
        <v>0.58922042818900477</v>
      </c>
      <c r="T28" s="80">
        <v>0.64744896747907332</v>
      </c>
      <c r="U28" s="78">
        <v>0.6897066855745525</v>
      </c>
    </row>
    <row r="29" spans="1:21" x14ac:dyDescent="0.2">
      <c r="A29" s="17" t="s">
        <v>177</v>
      </c>
      <c r="B29" s="18">
        <v>23794</v>
      </c>
      <c r="C29" s="18">
        <v>25029</v>
      </c>
      <c r="D29" s="18">
        <v>24506</v>
      </c>
      <c r="E29" s="79">
        <v>3.9420151016587281E-2</v>
      </c>
      <c r="F29" s="80">
        <v>3.8977929512442458E-2</v>
      </c>
      <c r="G29" s="78">
        <v>3.553231830803643E-2</v>
      </c>
      <c r="I29" s="95">
        <v>0</v>
      </c>
      <c r="J29" s="18">
        <v>0</v>
      </c>
      <c r="K29" s="18">
        <v>0</v>
      </c>
      <c r="L29" s="79" t="s">
        <v>160</v>
      </c>
      <c r="M29" s="80" t="s">
        <v>160</v>
      </c>
      <c r="N29" s="78" t="s">
        <v>160</v>
      </c>
      <c r="P29" s="95">
        <v>23794</v>
      </c>
      <c r="Q29" s="18">
        <v>25029</v>
      </c>
      <c r="R29" s="18">
        <v>24506</v>
      </c>
      <c r="S29" s="79">
        <v>0.11077329152309645</v>
      </c>
      <c r="T29" s="80">
        <v>0.10784281241163096</v>
      </c>
      <c r="U29" s="78">
        <v>9.5935702331081757E-2</v>
      </c>
    </row>
    <row r="30" spans="1:21" x14ac:dyDescent="0.2">
      <c r="A30" s="17" t="s">
        <v>178</v>
      </c>
      <c r="B30" s="18">
        <v>195530</v>
      </c>
      <c r="C30" s="18">
        <v>57408</v>
      </c>
      <c r="D30" s="18">
        <v>58651</v>
      </c>
      <c r="E30" s="79">
        <v>0.32393973809671811</v>
      </c>
      <c r="F30" s="80">
        <v>8.9402092670514077E-2</v>
      </c>
      <c r="G30" s="78">
        <v>8.5040643152070716E-2</v>
      </c>
      <c r="I30" s="95">
        <v>0</v>
      </c>
      <c r="J30" s="18">
        <v>0</v>
      </c>
      <c r="K30" s="18">
        <v>0</v>
      </c>
      <c r="L30" s="79" t="s">
        <v>160</v>
      </c>
      <c r="M30" s="80" t="s">
        <v>160</v>
      </c>
      <c r="N30" s="78" t="s">
        <v>160</v>
      </c>
      <c r="P30" s="95">
        <v>195530</v>
      </c>
      <c r="Q30" s="18">
        <v>57408</v>
      </c>
      <c r="R30" s="18">
        <v>58651</v>
      </c>
      <c r="S30" s="79">
        <v>0.91029258180680206</v>
      </c>
      <c r="T30" s="80">
        <v>0.24735467557341126</v>
      </c>
      <c r="U30" s="78">
        <v>0.22960600985147622</v>
      </c>
    </row>
    <row r="31" spans="1:21" x14ac:dyDescent="0.2">
      <c r="A31" s="17" t="s">
        <v>179</v>
      </c>
      <c r="B31" s="18">
        <v>1332750</v>
      </c>
      <c r="C31" s="18">
        <v>1146349</v>
      </c>
      <c r="D31" s="18">
        <v>434950</v>
      </c>
      <c r="E31" s="79">
        <v>2.2080022807160082</v>
      </c>
      <c r="F31" s="80">
        <v>1.7852215637324265</v>
      </c>
      <c r="G31" s="78">
        <v>0.63065297674367282</v>
      </c>
      <c r="I31" s="95">
        <v>1078251</v>
      </c>
      <c r="J31" s="18">
        <v>910471</v>
      </c>
      <c r="K31" s="18">
        <v>316513</v>
      </c>
      <c r="L31" s="79">
        <v>2.7732732580188548</v>
      </c>
      <c r="M31" s="80">
        <v>2.2204181918352686</v>
      </c>
      <c r="N31" s="78">
        <v>0.72888943666575956</v>
      </c>
      <c r="P31" s="95">
        <v>254499</v>
      </c>
      <c r="Q31" s="18">
        <v>235878</v>
      </c>
      <c r="R31" s="18">
        <v>118437</v>
      </c>
      <c r="S31" s="79">
        <v>1.1848235655768902</v>
      </c>
      <c r="T31" s="80">
        <v>1.0163309323596903</v>
      </c>
      <c r="U31" s="78">
        <v>0.46365529980357179</v>
      </c>
    </row>
    <row r="32" spans="1:21" x14ac:dyDescent="0.2">
      <c r="A32" s="17" t="s">
        <v>180</v>
      </c>
      <c r="B32" s="18">
        <v>198402</v>
      </c>
      <c r="C32" s="18">
        <v>228263</v>
      </c>
      <c r="D32" s="18">
        <v>323953</v>
      </c>
      <c r="E32" s="71">
        <v>0.32869785668626333</v>
      </c>
      <c r="F32" s="72">
        <v>0.35547641233363914</v>
      </c>
      <c r="G32" s="78">
        <v>0.46971358495239235</v>
      </c>
      <c r="H32"/>
      <c r="I32" s="95">
        <v>177177</v>
      </c>
      <c r="J32" s="18">
        <v>203412</v>
      </c>
      <c r="K32" s="18">
        <v>300465</v>
      </c>
      <c r="L32" s="71">
        <v>0.45570116423356583</v>
      </c>
      <c r="M32" s="72">
        <v>0.49607258796556464</v>
      </c>
      <c r="N32" s="78">
        <v>0.691932920884063</v>
      </c>
      <c r="O32"/>
      <c r="P32" s="95">
        <v>21225</v>
      </c>
      <c r="Q32" s="18">
        <v>24851</v>
      </c>
      <c r="R32" s="18">
        <v>23488</v>
      </c>
      <c r="S32" s="71">
        <v>9.881327698485845E-2</v>
      </c>
      <c r="T32" s="72">
        <v>0.10707586125060693</v>
      </c>
      <c r="U32" s="78">
        <v>9.1950451985328016E-2</v>
      </c>
    </row>
    <row r="33" spans="1:21" x14ac:dyDescent="0.2">
      <c r="A33" s="17" t="s">
        <v>181</v>
      </c>
      <c r="B33" s="18">
        <v>0</v>
      </c>
      <c r="C33" s="18">
        <v>0</v>
      </c>
      <c r="D33" s="18">
        <v>8908</v>
      </c>
      <c r="E33" s="71" t="s">
        <v>160</v>
      </c>
      <c r="F33" s="72" t="s">
        <v>160</v>
      </c>
      <c r="G33" s="78">
        <v>1.29160977510809E-2</v>
      </c>
      <c r="H33"/>
      <c r="I33" s="95">
        <v>0</v>
      </c>
      <c r="J33" s="18">
        <v>0</v>
      </c>
      <c r="K33" s="18">
        <v>0</v>
      </c>
      <c r="L33" s="71" t="s">
        <v>160</v>
      </c>
      <c r="M33" s="72" t="s">
        <v>160</v>
      </c>
      <c r="N33" s="78" t="s">
        <v>160</v>
      </c>
      <c r="O33"/>
      <c r="P33" s="95">
        <v>0</v>
      </c>
      <c r="Q33" s="18">
        <v>0</v>
      </c>
      <c r="R33" s="18">
        <v>8908</v>
      </c>
      <c r="S33" s="71" t="s">
        <v>160</v>
      </c>
      <c r="T33" s="72" t="s">
        <v>160</v>
      </c>
      <c r="U33" s="78">
        <v>3.4872897917460066E-2</v>
      </c>
    </row>
    <row r="34" spans="1:21" x14ac:dyDescent="0.2">
      <c r="A34" s="17" t="s">
        <v>182</v>
      </c>
      <c r="B34" s="18">
        <v>0</v>
      </c>
      <c r="C34" s="18">
        <v>0</v>
      </c>
      <c r="D34" s="18">
        <v>4963</v>
      </c>
      <c r="E34" s="71" t="s">
        <v>160</v>
      </c>
      <c r="F34" s="72" t="s">
        <v>160</v>
      </c>
      <c r="G34" s="78">
        <v>7.1960701772131241E-3</v>
      </c>
      <c r="I34" s="95">
        <v>0</v>
      </c>
      <c r="J34" s="18">
        <v>0</v>
      </c>
      <c r="K34" s="18">
        <v>4963</v>
      </c>
      <c r="L34" s="71" t="s">
        <v>160</v>
      </c>
      <c r="M34" s="72" t="s">
        <v>160</v>
      </c>
      <c r="N34" s="78">
        <v>1.1429161753773667E-2</v>
      </c>
      <c r="P34" s="95">
        <v>0</v>
      </c>
      <c r="Q34" s="18">
        <v>0</v>
      </c>
      <c r="R34" s="18">
        <v>0</v>
      </c>
      <c r="S34" s="71" t="s">
        <v>160</v>
      </c>
      <c r="T34" s="72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8" t="s">
        <v>5</v>
      </c>
      <c r="E35" s="71" t="s">
        <v>5</v>
      </c>
      <c r="F35" s="72" t="s">
        <v>5</v>
      </c>
      <c r="G35" s="78" t="s">
        <v>5</v>
      </c>
      <c r="I35" s="95" t="s">
        <v>5</v>
      </c>
      <c r="J35" s="18" t="s">
        <v>5</v>
      </c>
      <c r="K35" s="18" t="s">
        <v>5</v>
      </c>
      <c r="L35" s="71" t="s">
        <v>5</v>
      </c>
      <c r="M35" s="72" t="s">
        <v>5</v>
      </c>
      <c r="N35" s="78" t="s">
        <v>5</v>
      </c>
      <c r="P35" s="95" t="s">
        <v>5</v>
      </c>
      <c r="Q35" s="18" t="s">
        <v>5</v>
      </c>
      <c r="R35" s="18" t="s">
        <v>5</v>
      </c>
      <c r="S35" s="71" t="s">
        <v>5</v>
      </c>
      <c r="T35" s="72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8" t="s">
        <v>5</v>
      </c>
      <c r="E36" s="71" t="s">
        <v>5</v>
      </c>
      <c r="F36" s="72" t="s">
        <v>5</v>
      </c>
      <c r="G36" s="78" t="s">
        <v>5</v>
      </c>
      <c r="I36" s="95" t="s">
        <v>5</v>
      </c>
      <c r="J36" s="18" t="s">
        <v>5</v>
      </c>
      <c r="K36" s="18" t="s">
        <v>5</v>
      </c>
      <c r="L36" s="71" t="s">
        <v>5</v>
      </c>
      <c r="M36" s="72" t="s">
        <v>5</v>
      </c>
      <c r="N36" s="78" t="s">
        <v>5</v>
      </c>
      <c r="P36" s="95" t="s">
        <v>5</v>
      </c>
      <c r="Q36" s="18" t="s">
        <v>5</v>
      </c>
      <c r="R36" s="18" t="s">
        <v>5</v>
      </c>
      <c r="S36" s="71" t="s">
        <v>5</v>
      </c>
      <c r="T36" s="72" t="s">
        <v>5</v>
      </c>
      <c r="U36" s="78" t="s">
        <v>5</v>
      </c>
    </row>
    <row r="37" spans="1:21" x14ac:dyDescent="0.2">
      <c r="A37" s="17"/>
      <c r="B37" s="18"/>
      <c r="C37" s="18"/>
      <c r="D37" s="18"/>
      <c r="E37" s="71"/>
      <c r="F37" s="72"/>
      <c r="G37" s="28"/>
      <c r="H37"/>
      <c r="I37" s="95"/>
      <c r="J37" s="18"/>
      <c r="K37" s="18"/>
      <c r="L37" s="71"/>
      <c r="M37" s="72"/>
      <c r="N37" s="28"/>
      <c r="O37"/>
      <c r="P37" s="95"/>
      <c r="Q37" s="18"/>
      <c r="R37" s="18"/>
      <c r="S37" s="71"/>
      <c r="T37" s="72"/>
      <c r="U37" s="28"/>
    </row>
    <row r="38" spans="1:21" ht="13.5" thickBot="1" x14ac:dyDescent="0.25">
      <c r="A38" s="20" t="s">
        <v>4</v>
      </c>
      <c r="B38" s="21">
        <v>60359992</v>
      </c>
      <c r="C38" s="21">
        <v>64213262</v>
      </c>
      <c r="D38" s="22">
        <v>68968199</v>
      </c>
      <c r="E38" s="81">
        <v>100</v>
      </c>
      <c r="F38" s="81">
        <v>100</v>
      </c>
      <c r="G38" s="82">
        <v>100</v>
      </c>
      <c r="H38"/>
      <c r="I38" s="96">
        <v>38880085</v>
      </c>
      <c r="J38" s="21">
        <v>41004483</v>
      </c>
      <c r="K38" s="22">
        <v>43424007</v>
      </c>
      <c r="L38" s="81">
        <v>100</v>
      </c>
      <c r="M38" s="81">
        <v>100</v>
      </c>
      <c r="N38" s="82">
        <v>100</v>
      </c>
      <c r="O38"/>
      <c r="P38" s="96">
        <v>21479907</v>
      </c>
      <c r="Q38" s="21">
        <v>23208779</v>
      </c>
      <c r="R38" s="22">
        <v>25544192</v>
      </c>
      <c r="S38" s="81">
        <v>100</v>
      </c>
      <c r="T38" s="81">
        <v>100</v>
      </c>
      <c r="U38" s="82">
        <v>100</v>
      </c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 s="50"/>
      <c r="B60" s="50"/>
      <c r="C60" s="50"/>
      <c r="D60" s="50"/>
      <c r="E60" s="50"/>
      <c r="F60" s="50"/>
      <c r="G60" s="50"/>
      <c r="H60"/>
      <c r="I60" s="50"/>
      <c r="J60" s="50"/>
      <c r="K60" s="50"/>
      <c r="L60" s="50"/>
      <c r="M60" s="50"/>
      <c r="N60" s="50"/>
      <c r="O60"/>
      <c r="P60" s="50"/>
      <c r="Q60" s="50"/>
      <c r="R60" s="50"/>
      <c r="S60" s="50"/>
      <c r="T60" s="50"/>
      <c r="U60" s="50"/>
    </row>
    <row r="61" spans="1:2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">
      <c r="A62" s="26" t="s">
        <v>155</v>
      </c>
      <c r="T62" s="25"/>
      <c r="U62" s="188">
        <v>7</v>
      </c>
    </row>
    <row r="63" spans="1:21" x14ac:dyDescent="0.2">
      <c r="A63" s="26" t="s">
        <v>156</v>
      </c>
      <c r="T63" s="25"/>
      <c r="U63" s="187"/>
    </row>
  </sheetData>
  <mergeCells count="4">
    <mergeCell ref="U62:U63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1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8" t="s">
        <v>104</v>
      </c>
      <c r="E4" s="198"/>
      <c r="F4" s="6"/>
      <c r="I4" s="198" t="s">
        <v>91</v>
      </c>
      <c r="J4" s="198"/>
      <c r="K4" s="198"/>
      <c r="L4" s="198"/>
      <c r="M4" s="198"/>
      <c r="N4" s="198"/>
      <c r="P4" s="198" t="s">
        <v>92</v>
      </c>
      <c r="Q4" s="198"/>
      <c r="R4" s="198"/>
      <c r="S4" s="198"/>
      <c r="T4" s="198"/>
      <c r="U4" s="198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4630217</v>
      </c>
      <c r="C7" s="18">
        <v>4965182</v>
      </c>
      <c r="D7" s="19">
        <v>5312285</v>
      </c>
      <c r="E7" s="77">
        <v>20.594636705172682</v>
      </c>
      <c r="F7" s="77">
        <v>20.695694986398447</v>
      </c>
      <c r="G7" s="78">
        <v>20.528231218333076</v>
      </c>
      <c r="I7" s="95">
        <v>3297898</v>
      </c>
      <c r="J7" s="18">
        <v>3461562</v>
      </c>
      <c r="K7" s="19">
        <v>3665263</v>
      </c>
      <c r="L7" s="77">
        <v>18.944632971137665</v>
      </c>
      <c r="M7" s="77">
        <v>18.844174614076966</v>
      </c>
      <c r="N7" s="78">
        <v>18.492014545536737</v>
      </c>
      <c r="P7" s="95">
        <v>1332319</v>
      </c>
      <c r="Q7" s="18">
        <v>1503620</v>
      </c>
      <c r="R7" s="19">
        <v>1647022</v>
      </c>
      <c r="S7" s="77">
        <v>26.254924329235958</v>
      </c>
      <c r="T7" s="77">
        <v>26.745405306853907</v>
      </c>
      <c r="U7" s="78">
        <v>27.191323986818905</v>
      </c>
    </row>
    <row r="8" spans="1:21" x14ac:dyDescent="0.2">
      <c r="A8" s="17" t="s">
        <v>158</v>
      </c>
      <c r="B8" s="18">
        <v>622557</v>
      </c>
      <c r="C8" s="18">
        <v>723203</v>
      </c>
      <c r="D8" s="19">
        <v>1138759</v>
      </c>
      <c r="E8" s="77">
        <v>2.7690570967326562</v>
      </c>
      <c r="F8" s="77">
        <v>3.0144290181605258</v>
      </c>
      <c r="G8" s="78">
        <v>4.4004996068467248</v>
      </c>
      <c r="I8" s="95">
        <v>615040</v>
      </c>
      <c r="J8" s="18">
        <v>715211</v>
      </c>
      <c r="K8" s="19">
        <v>1085893</v>
      </c>
      <c r="L8" s="77">
        <v>3.5330707810152133</v>
      </c>
      <c r="M8" s="77">
        <v>3.8934911377894141</v>
      </c>
      <c r="N8" s="78">
        <v>5.4785561502398394</v>
      </c>
      <c r="P8" s="95">
        <v>7517</v>
      </c>
      <c r="Q8" s="18">
        <v>7992</v>
      </c>
      <c r="R8" s="19">
        <v>52866</v>
      </c>
      <c r="S8" s="77">
        <v>0.14813139059254329</v>
      </c>
      <c r="T8" s="77">
        <v>0.14215644857901361</v>
      </c>
      <c r="U8" s="78">
        <v>0.87278526570207815</v>
      </c>
    </row>
    <row r="9" spans="1:21" x14ac:dyDescent="0.2">
      <c r="A9" s="17" t="s">
        <v>82</v>
      </c>
      <c r="B9" s="18">
        <v>5750870</v>
      </c>
      <c r="C9" s="18">
        <v>6097998</v>
      </c>
      <c r="D9" s="19">
        <v>6631068</v>
      </c>
      <c r="E9" s="77">
        <v>25.579163652303212</v>
      </c>
      <c r="F9" s="77">
        <v>25.417458340030183</v>
      </c>
      <c r="G9" s="78">
        <v>25.624396493879654</v>
      </c>
      <c r="I9" s="95">
        <v>4314893</v>
      </c>
      <c r="J9" s="18">
        <v>4524336</v>
      </c>
      <c r="K9" s="19">
        <v>4912743</v>
      </c>
      <c r="L9" s="77">
        <v>24.7867169314306</v>
      </c>
      <c r="M9" s="77">
        <v>24.629741601263973</v>
      </c>
      <c r="N9" s="78">
        <v>24.785810735678119</v>
      </c>
      <c r="P9" s="95">
        <v>1435977</v>
      </c>
      <c r="Q9" s="18">
        <v>1573662</v>
      </c>
      <c r="R9" s="19">
        <v>1718325</v>
      </c>
      <c r="S9" s="77">
        <v>28.29762802566297</v>
      </c>
      <c r="T9" s="77">
        <v>27.991266414382846</v>
      </c>
      <c r="U9" s="78">
        <v>28.368492825020308</v>
      </c>
    </row>
    <row r="10" spans="1:21" x14ac:dyDescent="0.2">
      <c r="A10" s="17" t="s">
        <v>84</v>
      </c>
      <c r="B10" s="18">
        <v>3083396</v>
      </c>
      <c r="C10" s="18">
        <v>3311893</v>
      </c>
      <c r="D10" s="19">
        <v>3649377</v>
      </c>
      <c r="E10" s="77">
        <v>13.714566820125842</v>
      </c>
      <c r="F10" s="77">
        <v>13.804514588908948</v>
      </c>
      <c r="G10" s="78">
        <v>14.10226575924799</v>
      </c>
      <c r="I10" s="95">
        <v>2407742</v>
      </c>
      <c r="J10" s="18">
        <v>2615337</v>
      </c>
      <c r="K10" s="19">
        <v>2988863</v>
      </c>
      <c r="L10" s="77">
        <v>13.831170181489224</v>
      </c>
      <c r="M10" s="77">
        <v>14.237464792673425</v>
      </c>
      <c r="N10" s="78">
        <v>15.07943579236103</v>
      </c>
      <c r="P10" s="95">
        <v>675654</v>
      </c>
      <c r="Q10" s="18">
        <v>696556</v>
      </c>
      <c r="R10" s="19">
        <v>660514</v>
      </c>
      <c r="S10" s="77">
        <v>13.314562535508081</v>
      </c>
      <c r="T10" s="77">
        <v>12.389880780330756</v>
      </c>
      <c r="U10" s="78">
        <v>10.904681401845089</v>
      </c>
    </row>
    <row r="11" spans="1:21" x14ac:dyDescent="0.2">
      <c r="A11" s="17" t="s">
        <v>152</v>
      </c>
      <c r="B11" s="18">
        <v>3234388</v>
      </c>
      <c r="C11" s="18">
        <v>3592246</v>
      </c>
      <c r="D11" s="19">
        <v>3891588</v>
      </c>
      <c r="E11" s="77">
        <v>14.386160696911194</v>
      </c>
      <c r="F11" s="77">
        <v>14.973071990535265</v>
      </c>
      <c r="G11" s="78">
        <v>15.038240280875439</v>
      </c>
      <c r="I11" s="95">
        <v>3007162</v>
      </c>
      <c r="J11" s="18">
        <v>3306075</v>
      </c>
      <c r="K11" s="19">
        <v>3536724</v>
      </c>
      <c r="L11" s="77">
        <v>17.274512545491792</v>
      </c>
      <c r="M11" s="77">
        <v>17.997728940644283</v>
      </c>
      <c r="N11" s="78">
        <v>17.843508542647246</v>
      </c>
      <c r="P11" s="95">
        <v>227226</v>
      </c>
      <c r="Q11" s="18">
        <v>286171</v>
      </c>
      <c r="R11" s="19">
        <v>354864</v>
      </c>
      <c r="S11" s="77">
        <v>4.4777575307677591</v>
      </c>
      <c r="T11" s="77">
        <v>5.0902218526407532</v>
      </c>
      <c r="U11" s="78">
        <v>5.8585871926777564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77" t="s">
        <v>160</v>
      </c>
      <c r="F12" s="77" t="s">
        <v>160</v>
      </c>
      <c r="G12" s="7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469488</v>
      </c>
      <c r="C13" s="18">
        <v>490146</v>
      </c>
      <c r="D13" s="19">
        <v>526622</v>
      </c>
      <c r="E13" s="77">
        <v>2.0882249789671006</v>
      </c>
      <c r="F13" s="77">
        <v>2.0430091212775792</v>
      </c>
      <c r="G13" s="78">
        <v>2.0350222513778915</v>
      </c>
      <c r="I13" s="95">
        <v>469488</v>
      </c>
      <c r="J13" s="18">
        <v>490146</v>
      </c>
      <c r="K13" s="19">
        <v>526622</v>
      </c>
      <c r="L13" s="77">
        <v>2.6969535881199116</v>
      </c>
      <c r="M13" s="77">
        <v>2.6682742676258195</v>
      </c>
      <c r="N13" s="78">
        <v>2.656917575628174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615047</v>
      </c>
      <c r="C14" s="18">
        <v>702351</v>
      </c>
      <c r="D14" s="19">
        <v>693345</v>
      </c>
      <c r="E14" s="77">
        <v>2.7356535388311913</v>
      </c>
      <c r="F14" s="77">
        <v>2.9275144535269675</v>
      </c>
      <c r="G14" s="78">
        <v>2.6792889451667499</v>
      </c>
      <c r="I14" s="95">
        <v>361377</v>
      </c>
      <c r="J14" s="18">
        <v>365482</v>
      </c>
      <c r="K14" s="19">
        <v>370574</v>
      </c>
      <c r="L14" s="77">
        <v>2.0759146065799539</v>
      </c>
      <c r="M14" s="77">
        <v>1.9896239403778055</v>
      </c>
      <c r="N14" s="78">
        <v>1.8696229433461475</v>
      </c>
      <c r="P14" s="95">
        <v>253670</v>
      </c>
      <c r="Q14" s="18">
        <v>336869</v>
      </c>
      <c r="R14" s="19">
        <v>322771</v>
      </c>
      <c r="S14" s="77">
        <v>4.9988678796874364</v>
      </c>
      <c r="T14" s="77">
        <v>5.9920045891346012</v>
      </c>
      <c r="U14" s="78">
        <v>5.3287514280619961</v>
      </c>
    </row>
    <row r="15" spans="1:21" x14ac:dyDescent="0.2">
      <c r="A15" s="17" t="s">
        <v>163</v>
      </c>
      <c r="B15" s="18">
        <v>327856</v>
      </c>
      <c r="C15" s="18">
        <v>312274</v>
      </c>
      <c r="D15" s="19">
        <v>326120</v>
      </c>
      <c r="E15" s="77">
        <v>1.4582632329351075</v>
      </c>
      <c r="F15" s="77">
        <v>1.3016093783032703</v>
      </c>
      <c r="G15" s="78">
        <v>1.2602235695040427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327856</v>
      </c>
      <c r="Q15" s="18">
        <v>312274</v>
      </c>
      <c r="R15" s="19">
        <v>326120</v>
      </c>
      <c r="S15" s="77">
        <v>6.4607908998415429</v>
      </c>
      <c r="T15" s="77">
        <v>5.5545248778231846</v>
      </c>
      <c r="U15" s="78">
        <v>5.3840413659206625</v>
      </c>
    </row>
    <row r="16" spans="1:21" x14ac:dyDescent="0.2">
      <c r="A16" s="17" t="s">
        <v>164</v>
      </c>
      <c r="B16" s="18">
        <v>451276</v>
      </c>
      <c r="C16" s="18">
        <v>510776</v>
      </c>
      <c r="D16" s="19">
        <v>573757</v>
      </c>
      <c r="E16" s="77">
        <v>2.007220239086744</v>
      </c>
      <c r="F16" s="77">
        <v>2.1289983534083246</v>
      </c>
      <c r="G16" s="78">
        <v>2.2171657505455995</v>
      </c>
      <c r="I16" s="95">
        <v>343834</v>
      </c>
      <c r="J16" s="18">
        <v>388417</v>
      </c>
      <c r="K16" s="19">
        <v>439475</v>
      </c>
      <c r="L16" s="77">
        <v>1.9751395989197205</v>
      </c>
      <c r="M16" s="77">
        <v>2.1144783109694214</v>
      </c>
      <c r="N16" s="78">
        <v>2.2172428260672583</v>
      </c>
      <c r="P16" s="95">
        <v>107442</v>
      </c>
      <c r="Q16" s="18">
        <v>122359</v>
      </c>
      <c r="R16" s="19">
        <v>134282</v>
      </c>
      <c r="S16" s="77">
        <v>2.1172718994338218</v>
      </c>
      <c r="T16" s="77">
        <v>2.1764415530129537</v>
      </c>
      <c r="U16" s="78">
        <v>2.2169135370371595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77" t="s">
        <v>160</v>
      </c>
      <c r="F17" s="77" t="s">
        <v>160</v>
      </c>
      <c r="G17" s="78" t="s">
        <v>160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77" t="s">
        <v>160</v>
      </c>
      <c r="F18" s="77" t="s">
        <v>160</v>
      </c>
      <c r="G18" s="7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77" t="s">
        <v>160</v>
      </c>
      <c r="F19" s="77" t="s">
        <v>160</v>
      </c>
      <c r="G19" s="7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77" t="s">
        <v>160</v>
      </c>
      <c r="F20" s="77" t="s">
        <v>160</v>
      </c>
      <c r="G20" s="7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1117095</v>
      </c>
      <c r="C21" s="18">
        <v>1159540</v>
      </c>
      <c r="D21" s="19">
        <v>1252497</v>
      </c>
      <c r="E21" s="77">
        <v>4.9687013999915939</v>
      </c>
      <c r="F21" s="77">
        <v>4.8331533797811348</v>
      </c>
      <c r="G21" s="78">
        <v>4.8400166813844745</v>
      </c>
      <c r="I21" s="95">
        <v>905709</v>
      </c>
      <c r="J21" s="18">
        <v>919881</v>
      </c>
      <c r="K21" s="19">
        <v>975368</v>
      </c>
      <c r="L21" s="77">
        <v>5.2028063280477816</v>
      </c>
      <c r="M21" s="77">
        <v>5.0076809799078372</v>
      </c>
      <c r="N21" s="78">
        <v>4.9209345259128954</v>
      </c>
      <c r="P21" s="95">
        <v>211386</v>
      </c>
      <c r="Q21" s="18">
        <v>239659</v>
      </c>
      <c r="R21" s="19">
        <v>277129</v>
      </c>
      <c r="S21" s="77">
        <v>4.1656115646927443</v>
      </c>
      <c r="T21" s="77">
        <v>4.2628969356854132</v>
      </c>
      <c r="U21" s="78">
        <v>4.5752299757642199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77" t="s">
        <v>160</v>
      </c>
      <c r="F22" s="77" t="s">
        <v>160</v>
      </c>
      <c r="G22" s="7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11688</v>
      </c>
      <c r="C23" s="18">
        <v>13155</v>
      </c>
      <c r="D23" s="19">
        <v>15185</v>
      </c>
      <c r="E23" s="77">
        <v>5.1986788915089358E-2</v>
      </c>
      <c r="F23" s="77">
        <v>5.4832203038291762E-2</v>
      </c>
      <c r="G23" s="78">
        <v>5.8679304866058157E-2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11688</v>
      </c>
      <c r="Q23" s="18">
        <v>13155</v>
      </c>
      <c r="R23" s="19">
        <v>15185</v>
      </c>
      <c r="S23" s="77">
        <v>0.23032588708868512</v>
      </c>
      <c r="T23" s="77">
        <v>0.23399250263475024</v>
      </c>
      <c r="U23" s="78">
        <v>0.25069504520270225</v>
      </c>
    </row>
    <row r="24" spans="1:21" x14ac:dyDescent="0.2">
      <c r="A24" s="17" t="s">
        <v>172</v>
      </c>
      <c r="B24" s="18">
        <v>918975</v>
      </c>
      <c r="C24" s="18">
        <v>927255</v>
      </c>
      <c r="D24" s="19">
        <v>925373</v>
      </c>
      <c r="E24" s="77">
        <v>4.0874879657122039</v>
      </c>
      <c r="F24" s="77">
        <v>3.8649513058358971</v>
      </c>
      <c r="G24" s="78">
        <v>3.5759133606729558</v>
      </c>
      <c r="I24" s="95">
        <v>817267</v>
      </c>
      <c r="J24" s="18">
        <v>812201</v>
      </c>
      <c r="K24" s="19">
        <v>795469</v>
      </c>
      <c r="L24" s="77">
        <v>4.6947550695693945</v>
      </c>
      <c r="M24" s="77">
        <v>4.4214887573089614</v>
      </c>
      <c r="N24" s="78">
        <v>4.0133066354375009</v>
      </c>
      <c r="P24" s="95">
        <v>101708</v>
      </c>
      <c r="Q24" s="18">
        <v>115054</v>
      </c>
      <c r="R24" s="19">
        <v>129904</v>
      </c>
      <c r="S24" s="77">
        <v>2.0042766362094446</v>
      </c>
      <c r="T24" s="77">
        <v>2.0465050093605894</v>
      </c>
      <c r="U24" s="78">
        <v>2.1446354397110197</v>
      </c>
    </row>
    <row r="25" spans="1:21" x14ac:dyDescent="0.2">
      <c r="A25" s="17" t="s">
        <v>173</v>
      </c>
      <c r="B25" s="18">
        <v>70529</v>
      </c>
      <c r="C25" s="18">
        <v>68187</v>
      </c>
      <c r="D25" s="19">
        <v>84936</v>
      </c>
      <c r="E25" s="77">
        <v>0.313704332254649</v>
      </c>
      <c r="F25" s="77">
        <v>0.28421462778958573</v>
      </c>
      <c r="G25" s="78">
        <v>0.32821767784679062</v>
      </c>
      <c r="I25" s="95">
        <v>31675</v>
      </c>
      <c r="J25" s="18">
        <v>32577</v>
      </c>
      <c r="K25" s="19">
        <v>42405</v>
      </c>
      <c r="L25" s="77">
        <v>0.18195567278332608</v>
      </c>
      <c r="M25" s="77">
        <v>0.17734383391162292</v>
      </c>
      <c r="N25" s="78">
        <v>0.213942049125393</v>
      </c>
      <c r="P25" s="95">
        <v>38854</v>
      </c>
      <c r="Q25" s="18">
        <v>35610</v>
      </c>
      <c r="R25" s="19">
        <v>42531</v>
      </c>
      <c r="S25" s="77">
        <v>0.7656641013812262</v>
      </c>
      <c r="T25" s="77">
        <v>0.63340729903637072</v>
      </c>
      <c r="U25" s="78">
        <v>0.70216074860165489</v>
      </c>
    </row>
    <row r="26" spans="1:21" x14ac:dyDescent="0.2">
      <c r="A26" s="17" t="s">
        <v>174</v>
      </c>
      <c r="B26" s="18">
        <v>166625</v>
      </c>
      <c r="C26" s="18">
        <v>205784</v>
      </c>
      <c r="D26" s="19">
        <v>241270</v>
      </c>
      <c r="E26" s="77">
        <v>0.74112754132244729</v>
      </c>
      <c r="F26" s="77">
        <v>0.85774154846308104</v>
      </c>
      <c r="G26" s="78">
        <v>0.93233822094394814</v>
      </c>
      <c r="I26" s="95">
        <v>91303</v>
      </c>
      <c r="J26" s="18">
        <v>102285</v>
      </c>
      <c r="K26" s="19">
        <v>115946</v>
      </c>
      <c r="L26" s="77">
        <v>0.52448614971226593</v>
      </c>
      <c r="M26" s="77">
        <v>0.5568227292768011</v>
      </c>
      <c r="N26" s="78">
        <v>0.58497169739164756</v>
      </c>
      <c r="P26" s="95">
        <v>75322</v>
      </c>
      <c r="Q26" s="18">
        <v>103499</v>
      </c>
      <c r="R26" s="19">
        <v>125324</v>
      </c>
      <c r="S26" s="77">
        <v>1.4843092460039307</v>
      </c>
      <c r="T26" s="77">
        <v>1.8409722561911073</v>
      </c>
      <c r="U26" s="78">
        <v>2.0690224461628883</v>
      </c>
    </row>
    <row r="27" spans="1:21" x14ac:dyDescent="0.2">
      <c r="A27" s="17" t="s">
        <v>175</v>
      </c>
      <c r="B27" s="18">
        <v>35322</v>
      </c>
      <c r="C27" s="18">
        <v>42163</v>
      </c>
      <c r="D27" s="19">
        <v>61647</v>
      </c>
      <c r="E27" s="77">
        <v>0.15710791906731572</v>
      </c>
      <c r="F27" s="77">
        <v>0.17574231673914828</v>
      </c>
      <c r="G27" s="78">
        <v>0.23822213415066759</v>
      </c>
      <c r="I27" s="95">
        <v>21368</v>
      </c>
      <c r="J27" s="18">
        <v>26595</v>
      </c>
      <c r="K27" s="19">
        <v>38339</v>
      </c>
      <c r="L27" s="77">
        <v>0.12274755536019295</v>
      </c>
      <c r="M27" s="77">
        <v>0.14477880906405169</v>
      </c>
      <c r="N27" s="78">
        <v>0.19342823302484241</v>
      </c>
      <c r="P27" s="95">
        <v>13954</v>
      </c>
      <c r="Q27" s="18">
        <v>15568</v>
      </c>
      <c r="R27" s="19">
        <v>23308</v>
      </c>
      <c r="S27" s="77">
        <v>0.27498010167997194</v>
      </c>
      <c r="T27" s="77">
        <v>0.27691336229705754</v>
      </c>
      <c r="U27" s="78">
        <v>0.38480079773359133</v>
      </c>
    </row>
    <row r="28" spans="1:21" x14ac:dyDescent="0.2">
      <c r="A28" s="17" t="s">
        <v>176</v>
      </c>
      <c r="B28" s="18">
        <v>126564</v>
      </c>
      <c r="C28" s="18">
        <v>150265</v>
      </c>
      <c r="D28" s="19">
        <v>176180</v>
      </c>
      <c r="E28" s="77">
        <v>0.56294113212263597</v>
      </c>
      <c r="F28" s="77">
        <v>0.62632922763579713</v>
      </c>
      <c r="G28" s="78">
        <v>0.68081132244334053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126564</v>
      </c>
      <c r="Q28" s="18">
        <v>150265</v>
      </c>
      <c r="R28" s="19">
        <v>176180</v>
      </c>
      <c r="S28" s="77">
        <v>2.4940935637827124</v>
      </c>
      <c r="T28" s="77">
        <v>2.6728151583740591</v>
      </c>
      <c r="U28" s="78">
        <v>2.9086238435174239</v>
      </c>
    </row>
    <row r="29" spans="1:21" x14ac:dyDescent="0.2">
      <c r="A29" s="17" t="s">
        <v>177</v>
      </c>
      <c r="B29" s="18">
        <v>158</v>
      </c>
      <c r="C29" s="18">
        <v>0</v>
      </c>
      <c r="D29" s="19">
        <v>0</v>
      </c>
      <c r="E29" s="77">
        <v>7.0276460032376101E-4</v>
      </c>
      <c r="F29" s="77" t="s">
        <v>160</v>
      </c>
      <c r="G29" s="7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158</v>
      </c>
      <c r="Q29" s="18">
        <v>0</v>
      </c>
      <c r="R29" s="19">
        <v>0</v>
      </c>
      <c r="S29" s="77">
        <v>3.1135771868593641E-3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21770</v>
      </c>
      <c r="C30" s="18">
        <v>2161</v>
      </c>
      <c r="D30" s="19">
        <v>0</v>
      </c>
      <c r="E30" s="77">
        <v>9.6830287019292888E-2</v>
      </c>
      <c r="F30" s="77">
        <v>9.0074033269288093E-3</v>
      </c>
      <c r="G30" s="7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21770</v>
      </c>
      <c r="Q30" s="18">
        <v>2161</v>
      </c>
      <c r="R30" s="19">
        <v>0</v>
      </c>
      <c r="S30" s="77">
        <v>0.42900364150587572</v>
      </c>
      <c r="T30" s="77">
        <v>3.8438449121527579E-2</v>
      </c>
      <c r="U30" s="78" t="s">
        <v>160</v>
      </c>
    </row>
    <row r="31" spans="1:21" x14ac:dyDescent="0.2">
      <c r="A31" s="17" t="s">
        <v>179</v>
      </c>
      <c r="B31" s="18">
        <v>735961</v>
      </c>
      <c r="C31" s="18">
        <v>609702</v>
      </c>
      <c r="D31" s="19">
        <v>217645</v>
      </c>
      <c r="E31" s="77">
        <v>3.2734641646764269</v>
      </c>
      <c r="F31" s="77">
        <v>2.5413381875220495</v>
      </c>
      <c r="G31" s="78">
        <v>0.84104427445329122</v>
      </c>
      <c r="I31" s="95">
        <v>634781</v>
      </c>
      <c r="J31" s="18">
        <v>508445</v>
      </c>
      <c r="K31" s="19">
        <v>172814</v>
      </c>
      <c r="L31" s="77">
        <v>3.6464721049746651</v>
      </c>
      <c r="M31" s="77">
        <v>2.7678910161523502</v>
      </c>
      <c r="N31" s="78">
        <v>0.87188259114622491</v>
      </c>
      <c r="P31" s="95">
        <v>101180</v>
      </c>
      <c r="Q31" s="18">
        <v>101257</v>
      </c>
      <c r="R31" s="19">
        <v>44831</v>
      </c>
      <c r="S31" s="77">
        <v>1.9938717706736107</v>
      </c>
      <c r="T31" s="77">
        <v>1.8010930322529004</v>
      </c>
      <c r="U31" s="78">
        <v>0.74013233924809652</v>
      </c>
    </row>
    <row r="32" spans="1:21" x14ac:dyDescent="0.2">
      <c r="A32" s="17" t="s">
        <v>180</v>
      </c>
      <c r="B32" s="18">
        <v>92853</v>
      </c>
      <c r="C32" s="18">
        <v>107095</v>
      </c>
      <c r="D32" s="19">
        <v>160294</v>
      </c>
      <c r="E32" s="77">
        <v>0.41299874325229224</v>
      </c>
      <c r="F32" s="77">
        <v>0.44638956931857515</v>
      </c>
      <c r="G32" s="78">
        <v>0.61942314746130567</v>
      </c>
      <c r="I32" s="95">
        <v>88549</v>
      </c>
      <c r="J32" s="18">
        <v>100851</v>
      </c>
      <c r="K32" s="19">
        <v>154290</v>
      </c>
      <c r="L32" s="77">
        <v>0.50866591536829497</v>
      </c>
      <c r="M32" s="77">
        <v>0.54901626895727307</v>
      </c>
      <c r="N32" s="78">
        <v>0.7784251564569481</v>
      </c>
      <c r="P32" s="95">
        <v>4304</v>
      </c>
      <c r="Q32" s="18">
        <v>6244</v>
      </c>
      <c r="R32" s="19">
        <v>6004</v>
      </c>
      <c r="S32" s="77">
        <v>8.4815419064827244E-2</v>
      </c>
      <c r="T32" s="77">
        <v>0.11106417228820832</v>
      </c>
      <c r="U32" s="78">
        <v>9.9122360974450069E-2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77" t="s">
        <v>160</v>
      </c>
      <c r="F33" s="77" t="s">
        <v>160</v>
      </c>
      <c r="G33" s="7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77" t="s">
        <v>160</v>
      </c>
      <c r="F34" s="77" t="s">
        <v>160</v>
      </c>
      <c r="G34" s="7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7" t="s">
        <v>5</v>
      </c>
      <c r="F35" s="77" t="s">
        <v>5</v>
      </c>
      <c r="G35" s="78" t="s">
        <v>5</v>
      </c>
      <c r="I35" s="95" t="s">
        <v>5</v>
      </c>
      <c r="J35" s="18" t="s">
        <v>5</v>
      </c>
      <c r="K35" s="19" t="s">
        <v>5</v>
      </c>
      <c r="L35" s="77" t="s">
        <v>5</v>
      </c>
      <c r="M35" s="77" t="s">
        <v>5</v>
      </c>
      <c r="N35" s="78" t="s">
        <v>5</v>
      </c>
      <c r="P35" s="95" t="s">
        <v>5</v>
      </c>
      <c r="Q35" s="18" t="s">
        <v>5</v>
      </c>
      <c r="R35" s="19" t="s">
        <v>5</v>
      </c>
      <c r="S35" s="77" t="s">
        <v>5</v>
      </c>
      <c r="T35" s="77" t="s">
        <v>5</v>
      </c>
      <c r="U35" s="78" t="s">
        <v>5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3.5" thickBot="1" x14ac:dyDescent="0.25">
      <c r="A37" s="20" t="s">
        <v>4</v>
      </c>
      <c r="B37" s="21">
        <v>22482635</v>
      </c>
      <c r="C37" s="21">
        <v>23991376</v>
      </c>
      <c r="D37" s="22">
        <v>25877948</v>
      </c>
      <c r="E37" s="81">
        <v>100</v>
      </c>
      <c r="F37" s="81">
        <v>100</v>
      </c>
      <c r="G37" s="82">
        <v>100</v>
      </c>
      <c r="I37" s="96">
        <v>17408086</v>
      </c>
      <c r="J37" s="21">
        <v>18369401</v>
      </c>
      <c r="K37" s="22">
        <v>19820788</v>
      </c>
      <c r="L37" s="81">
        <v>100</v>
      </c>
      <c r="M37" s="81">
        <v>100</v>
      </c>
      <c r="N37" s="82">
        <v>100</v>
      </c>
      <c r="P37" s="96">
        <v>5074549</v>
      </c>
      <c r="Q37" s="21">
        <v>5621975</v>
      </c>
      <c r="R37" s="22">
        <v>6057160</v>
      </c>
      <c r="S37" s="81">
        <v>100</v>
      </c>
      <c r="T37" s="81">
        <v>100</v>
      </c>
      <c r="U37" s="82">
        <v>100</v>
      </c>
    </row>
    <row r="38" spans="1:21" x14ac:dyDescent="0.2">
      <c r="I38" s="103"/>
      <c r="P38" s="103"/>
    </row>
    <row r="39" spans="1:21" ht="16.5" thickBot="1" x14ac:dyDescent="0.3">
      <c r="A39" s="5" t="s">
        <v>36</v>
      </c>
      <c r="B39" s="6"/>
      <c r="C39" s="6"/>
      <c r="D39" s="198" t="s">
        <v>104</v>
      </c>
      <c r="E39" s="198"/>
      <c r="F39" s="6"/>
      <c r="I39" s="198" t="s">
        <v>91</v>
      </c>
      <c r="J39" s="198"/>
      <c r="K39" s="198"/>
      <c r="L39" s="198"/>
      <c r="M39" s="198"/>
      <c r="N39" s="198"/>
      <c r="P39" s="198" t="s">
        <v>92</v>
      </c>
      <c r="Q39" s="198"/>
      <c r="R39" s="198"/>
      <c r="S39" s="198"/>
      <c r="T39" s="198"/>
      <c r="U39" s="198"/>
    </row>
    <row r="40" spans="1:21" x14ac:dyDescent="0.2">
      <c r="A40" s="7"/>
      <c r="B40" s="86"/>
      <c r="C40" s="85" t="s">
        <v>29</v>
      </c>
      <c r="D40" s="87"/>
      <c r="E40" s="11"/>
      <c r="F40" s="9" t="s">
        <v>2</v>
      </c>
      <c r="G40" s="12"/>
      <c r="I40" s="32"/>
      <c r="J40" s="85" t="s">
        <v>29</v>
      </c>
      <c r="K40" s="87"/>
      <c r="L40" s="11"/>
      <c r="M40" s="85" t="s">
        <v>2</v>
      </c>
      <c r="N40" s="12"/>
      <c r="P40" s="32"/>
      <c r="Q40" s="85" t="s">
        <v>29</v>
      </c>
      <c r="R40" s="87"/>
      <c r="S40" s="11"/>
      <c r="T40" s="85" t="s">
        <v>2</v>
      </c>
      <c r="U40" s="12"/>
    </row>
    <row r="41" spans="1:21" x14ac:dyDescent="0.2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">
      <c r="A42" s="17" t="s">
        <v>81</v>
      </c>
      <c r="B42" s="18">
        <v>868822</v>
      </c>
      <c r="C42" s="18">
        <v>884015</v>
      </c>
      <c r="D42" s="19">
        <v>962612</v>
      </c>
      <c r="E42" s="77">
        <v>19.544319356169556</v>
      </c>
      <c r="F42" s="77">
        <v>19.71807204245648</v>
      </c>
      <c r="G42" s="78">
        <v>20.724482357282522</v>
      </c>
      <c r="I42" s="95">
        <v>704698</v>
      </c>
      <c r="J42" s="18">
        <v>720956</v>
      </c>
      <c r="K42" s="19">
        <v>747255</v>
      </c>
      <c r="L42" s="77">
        <v>19.738367158759441</v>
      </c>
      <c r="M42" s="77">
        <v>19.967037145663856</v>
      </c>
      <c r="N42" s="78">
        <v>20.141823363927497</v>
      </c>
      <c r="P42" s="95">
        <v>164124</v>
      </c>
      <c r="Q42" s="18">
        <v>163059</v>
      </c>
      <c r="R42" s="19">
        <v>215357</v>
      </c>
      <c r="S42" s="77">
        <v>18.752742230347348</v>
      </c>
      <c r="T42" s="77">
        <v>18.687811016547055</v>
      </c>
      <c r="U42" s="78">
        <v>23.036800989261252</v>
      </c>
    </row>
    <row r="43" spans="1:21" x14ac:dyDescent="0.2">
      <c r="A43" s="17" t="s">
        <v>158</v>
      </c>
      <c r="B43" s="18">
        <v>127745</v>
      </c>
      <c r="C43" s="18">
        <v>140002</v>
      </c>
      <c r="D43" s="19">
        <v>201910</v>
      </c>
      <c r="E43" s="77">
        <v>2.8736485449883631</v>
      </c>
      <c r="F43" s="77">
        <v>3.1227632133934291</v>
      </c>
      <c r="G43" s="78">
        <v>4.3470060967024242</v>
      </c>
      <c r="I43" s="95">
        <v>126866</v>
      </c>
      <c r="J43" s="18">
        <v>139116</v>
      </c>
      <c r="K43" s="19">
        <v>196360</v>
      </c>
      <c r="L43" s="77">
        <v>3.5534763657100985</v>
      </c>
      <c r="M43" s="77">
        <v>3.8528486336977195</v>
      </c>
      <c r="N43" s="78">
        <v>5.2927694505099367</v>
      </c>
      <c r="P43" s="95">
        <v>879</v>
      </c>
      <c r="Q43" s="18">
        <v>886</v>
      </c>
      <c r="R43" s="19">
        <v>5550</v>
      </c>
      <c r="S43" s="77">
        <v>0.10043418647166362</v>
      </c>
      <c r="T43" s="77">
        <v>0.10154238993653028</v>
      </c>
      <c r="U43" s="78">
        <v>0.59368511583277972</v>
      </c>
    </row>
    <row r="44" spans="1:21" x14ac:dyDescent="0.2">
      <c r="A44" s="17" t="s">
        <v>82</v>
      </c>
      <c r="B44" s="18">
        <v>1116898</v>
      </c>
      <c r="C44" s="18">
        <v>1128108</v>
      </c>
      <c r="D44" s="19">
        <v>1159613</v>
      </c>
      <c r="E44" s="77">
        <v>25.124837078558166</v>
      </c>
      <c r="F44" s="77">
        <v>25.162598842408215</v>
      </c>
      <c r="G44" s="78">
        <v>24.965800509213949</v>
      </c>
      <c r="I44" s="95">
        <v>804658</v>
      </c>
      <c r="J44" s="18">
        <v>810426</v>
      </c>
      <c r="K44" s="19">
        <v>839819</v>
      </c>
      <c r="L44" s="77">
        <v>22.538215010164713</v>
      </c>
      <c r="M44" s="77">
        <v>22.444928741576152</v>
      </c>
      <c r="N44" s="78">
        <v>22.636832079638445</v>
      </c>
      <c r="P44" s="95">
        <v>312240</v>
      </c>
      <c r="Q44" s="18">
        <v>317682</v>
      </c>
      <c r="R44" s="19">
        <v>319794</v>
      </c>
      <c r="S44" s="77">
        <v>35.6764168190128</v>
      </c>
      <c r="T44" s="77">
        <v>36.408791783088951</v>
      </c>
      <c r="U44" s="78">
        <v>34.20845728515819</v>
      </c>
    </row>
    <row r="45" spans="1:21" x14ac:dyDescent="0.2">
      <c r="A45" s="17" t="s">
        <v>84</v>
      </c>
      <c r="B45" s="18">
        <v>571839</v>
      </c>
      <c r="C45" s="18">
        <v>584618</v>
      </c>
      <c r="D45" s="19">
        <v>619540</v>
      </c>
      <c r="E45" s="77">
        <v>12.863629185624491</v>
      </c>
      <c r="F45" s="77">
        <v>13.039982173737803</v>
      </c>
      <c r="G45" s="78">
        <v>13.338339642172354</v>
      </c>
      <c r="I45" s="95">
        <v>482473</v>
      </c>
      <c r="J45" s="18">
        <v>507790</v>
      </c>
      <c r="K45" s="19">
        <v>548065</v>
      </c>
      <c r="L45" s="77">
        <v>13.51391549030669</v>
      </c>
      <c r="M45" s="77">
        <v>14.063357253697381</v>
      </c>
      <c r="N45" s="78">
        <v>14.772772911457164</v>
      </c>
      <c r="P45" s="95">
        <v>89366</v>
      </c>
      <c r="Q45" s="18">
        <v>76828</v>
      </c>
      <c r="R45" s="19">
        <v>71475</v>
      </c>
      <c r="S45" s="77">
        <v>10.210923217550274</v>
      </c>
      <c r="T45" s="77">
        <v>8.8050775779274808</v>
      </c>
      <c r="U45" s="78">
        <v>7.6457015593059339</v>
      </c>
    </row>
    <row r="46" spans="1:21" x14ac:dyDescent="0.2">
      <c r="A46" s="17" t="s">
        <v>152</v>
      </c>
      <c r="B46" s="18">
        <v>640617</v>
      </c>
      <c r="C46" s="18">
        <v>662080</v>
      </c>
      <c r="D46" s="19">
        <v>665793</v>
      </c>
      <c r="E46" s="77">
        <v>14.410803631804065</v>
      </c>
      <c r="F46" s="77">
        <v>14.767782376848343</v>
      </c>
      <c r="G46" s="78">
        <v>14.334140112633337</v>
      </c>
      <c r="I46" s="95">
        <v>597732</v>
      </c>
      <c r="J46" s="18">
        <v>613030</v>
      </c>
      <c r="K46" s="19">
        <v>611297</v>
      </c>
      <c r="L46" s="77">
        <v>16.742283472550792</v>
      </c>
      <c r="M46" s="77">
        <v>16.978002515280146</v>
      </c>
      <c r="N46" s="78">
        <v>16.47715464854539</v>
      </c>
      <c r="P46" s="95">
        <v>42885</v>
      </c>
      <c r="Q46" s="18">
        <v>49050</v>
      </c>
      <c r="R46" s="19">
        <v>54496</v>
      </c>
      <c r="S46" s="77">
        <v>4.9000228519195614</v>
      </c>
      <c r="T46" s="77">
        <v>5.6215058988564444</v>
      </c>
      <c r="U46" s="78">
        <v>5.8294529860221918</v>
      </c>
    </row>
    <row r="47" spans="1:21" x14ac:dyDescent="0.2">
      <c r="A47" s="17" t="s">
        <v>159</v>
      </c>
      <c r="B47" s="18">
        <v>0</v>
      </c>
      <c r="C47" s="18">
        <v>0</v>
      </c>
      <c r="D47" s="19">
        <v>0</v>
      </c>
      <c r="E47" s="77" t="s">
        <v>160</v>
      </c>
      <c r="F47" s="77" t="s">
        <v>160</v>
      </c>
      <c r="G47" s="78" t="s">
        <v>160</v>
      </c>
      <c r="I47" s="95">
        <v>0</v>
      </c>
      <c r="J47" s="18">
        <v>0</v>
      </c>
      <c r="K47" s="19">
        <v>0</v>
      </c>
      <c r="L47" s="77" t="s">
        <v>160</v>
      </c>
      <c r="M47" s="77" t="s">
        <v>160</v>
      </c>
      <c r="N47" s="78" t="s">
        <v>160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161</v>
      </c>
      <c r="B48" s="18">
        <v>124405</v>
      </c>
      <c r="C48" s="18">
        <v>127135</v>
      </c>
      <c r="D48" s="19">
        <v>131445</v>
      </c>
      <c r="E48" s="77">
        <v>2.7985145973562746</v>
      </c>
      <c r="F48" s="77">
        <v>2.835763068633117</v>
      </c>
      <c r="G48" s="78">
        <v>2.829935200738201</v>
      </c>
      <c r="I48" s="95">
        <v>124405</v>
      </c>
      <c r="J48" s="18">
        <v>127135</v>
      </c>
      <c r="K48" s="19">
        <v>131445</v>
      </c>
      <c r="L48" s="77">
        <v>3.4845445373556729</v>
      </c>
      <c r="M48" s="77">
        <v>3.5210321677244858</v>
      </c>
      <c r="N48" s="78">
        <v>3.5430234285102804</v>
      </c>
      <c r="P48" s="95">
        <v>0</v>
      </c>
      <c r="Q48" s="18">
        <v>0</v>
      </c>
      <c r="R48" s="19">
        <v>0</v>
      </c>
      <c r="S48" s="77" t="s">
        <v>160</v>
      </c>
      <c r="T48" s="77" t="s">
        <v>160</v>
      </c>
      <c r="U48" s="78" t="s">
        <v>160</v>
      </c>
    </row>
    <row r="49" spans="1:21" x14ac:dyDescent="0.2">
      <c r="A49" s="17" t="s">
        <v>162</v>
      </c>
      <c r="B49" s="18">
        <v>108072</v>
      </c>
      <c r="C49" s="18">
        <v>107231</v>
      </c>
      <c r="D49" s="19">
        <v>105492</v>
      </c>
      <c r="E49" s="77">
        <v>2.431100595357802</v>
      </c>
      <c r="F49" s="77">
        <v>2.3918017037998802</v>
      </c>
      <c r="G49" s="78">
        <v>2.2711820472157505</v>
      </c>
      <c r="I49" s="95">
        <v>64302</v>
      </c>
      <c r="J49" s="18">
        <v>61170</v>
      </c>
      <c r="K49" s="19">
        <v>60477</v>
      </c>
      <c r="L49" s="77">
        <v>1.8010785968493588</v>
      </c>
      <c r="M49" s="77">
        <v>1.6941167868777818</v>
      </c>
      <c r="N49" s="78">
        <v>1.6301223164518714</v>
      </c>
      <c r="P49" s="95">
        <v>43770</v>
      </c>
      <c r="Q49" s="18">
        <v>46061</v>
      </c>
      <c r="R49" s="19">
        <v>45015</v>
      </c>
      <c r="S49" s="77">
        <v>5.0011425959780622</v>
      </c>
      <c r="T49" s="77">
        <v>5.2789435924001369</v>
      </c>
      <c r="U49" s="78">
        <v>4.8152676557139786</v>
      </c>
    </row>
    <row r="50" spans="1:21" x14ac:dyDescent="0.2">
      <c r="A50" s="17" t="s">
        <v>163</v>
      </c>
      <c r="B50" s="18">
        <v>67333</v>
      </c>
      <c r="C50" s="18">
        <v>60204</v>
      </c>
      <c r="D50" s="19">
        <v>57006</v>
      </c>
      <c r="E50" s="77">
        <v>1.5146688909914396</v>
      </c>
      <c r="F50" s="77">
        <v>1.3428582198764161</v>
      </c>
      <c r="G50" s="78">
        <v>1.2273063718915278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67333</v>
      </c>
      <c r="Q50" s="18">
        <v>60204</v>
      </c>
      <c r="R50" s="19">
        <v>57006</v>
      </c>
      <c r="S50" s="77">
        <v>7.6934414990859228</v>
      </c>
      <c r="T50" s="77">
        <v>6.8998397784863075</v>
      </c>
      <c r="U50" s="78">
        <v>6.0979484167862061</v>
      </c>
    </row>
    <row r="51" spans="1:21" x14ac:dyDescent="0.2">
      <c r="A51" s="17" t="s">
        <v>164</v>
      </c>
      <c r="B51" s="18">
        <v>97754</v>
      </c>
      <c r="C51" s="18">
        <v>107268</v>
      </c>
      <c r="D51" s="19">
        <v>113038</v>
      </c>
      <c r="E51" s="77">
        <v>2.1989951846787932</v>
      </c>
      <c r="F51" s="77">
        <v>2.3926269937164211</v>
      </c>
      <c r="G51" s="78">
        <v>2.4336430843397983</v>
      </c>
      <c r="I51" s="95">
        <v>77262</v>
      </c>
      <c r="J51" s="18">
        <v>85344</v>
      </c>
      <c r="K51" s="19">
        <v>91374</v>
      </c>
      <c r="L51" s="77">
        <v>2.1640840805849768</v>
      </c>
      <c r="M51" s="77">
        <v>2.3636211060862746</v>
      </c>
      <c r="N51" s="78">
        <v>2.4629329587028672</v>
      </c>
      <c r="P51" s="95">
        <v>20492</v>
      </c>
      <c r="Q51" s="18">
        <v>21924</v>
      </c>
      <c r="R51" s="19">
        <v>21664</v>
      </c>
      <c r="S51" s="77">
        <v>2.3414076782449724</v>
      </c>
      <c r="T51" s="77">
        <v>2.5126584164429908</v>
      </c>
      <c r="U51" s="78">
        <v>2.3174043872795207</v>
      </c>
    </row>
    <row r="52" spans="1:21" x14ac:dyDescent="0.2">
      <c r="A52" s="17" t="s">
        <v>165</v>
      </c>
      <c r="B52" s="18">
        <v>0</v>
      </c>
      <c r="C52" s="18">
        <v>0</v>
      </c>
      <c r="D52" s="19">
        <v>0</v>
      </c>
      <c r="E52" s="77" t="s">
        <v>160</v>
      </c>
      <c r="F52" s="77" t="s">
        <v>160</v>
      </c>
      <c r="G52" s="78" t="s">
        <v>160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77" t="s">
        <v>160</v>
      </c>
      <c r="F53" s="77" t="s">
        <v>160</v>
      </c>
      <c r="G53" s="7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167</v>
      </c>
      <c r="B54" s="18">
        <v>0</v>
      </c>
      <c r="C54" s="18">
        <v>0</v>
      </c>
      <c r="D54" s="19">
        <v>0</v>
      </c>
      <c r="E54" s="77" t="s">
        <v>160</v>
      </c>
      <c r="F54" s="77" t="s">
        <v>160</v>
      </c>
      <c r="G54" s="78" t="s">
        <v>160</v>
      </c>
      <c r="I54" s="95">
        <v>0</v>
      </c>
      <c r="J54" s="18">
        <v>0</v>
      </c>
      <c r="K54" s="19">
        <v>0</v>
      </c>
      <c r="L54" s="77" t="s">
        <v>160</v>
      </c>
      <c r="M54" s="77" t="s">
        <v>160</v>
      </c>
      <c r="N54" s="78" t="s">
        <v>160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77" t="s">
        <v>160</v>
      </c>
      <c r="F55" s="77" t="s">
        <v>160</v>
      </c>
      <c r="G55" s="7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169</v>
      </c>
      <c r="B56" s="18">
        <v>253054</v>
      </c>
      <c r="C56" s="18">
        <v>254770</v>
      </c>
      <c r="D56" s="19">
        <v>258887</v>
      </c>
      <c r="E56" s="77">
        <v>5.6924987976318864</v>
      </c>
      <c r="F56" s="77">
        <v>5.6826787037059754</v>
      </c>
      <c r="G56" s="78">
        <v>5.5736881152840398</v>
      </c>
      <c r="I56" s="95">
        <v>206384</v>
      </c>
      <c r="J56" s="18">
        <v>206576</v>
      </c>
      <c r="K56" s="19">
        <v>208941</v>
      </c>
      <c r="L56" s="77">
        <v>5.7807502897601646</v>
      </c>
      <c r="M56" s="77">
        <v>5.7211683728308751</v>
      </c>
      <c r="N56" s="78">
        <v>5.6318829790130209</v>
      </c>
      <c r="P56" s="95">
        <v>46670</v>
      </c>
      <c r="Q56" s="18">
        <v>48194</v>
      </c>
      <c r="R56" s="19">
        <v>49946</v>
      </c>
      <c r="S56" s="77">
        <v>5.3324954296160874</v>
      </c>
      <c r="T56" s="77">
        <v>5.5234017388274719</v>
      </c>
      <c r="U56" s="78">
        <v>5.3427381613304537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77" t="s">
        <v>160</v>
      </c>
      <c r="F57" s="77" t="s">
        <v>160</v>
      </c>
      <c r="G57" s="7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171</v>
      </c>
      <c r="B58" s="18">
        <v>1683</v>
      </c>
      <c r="C58" s="18">
        <v>1709</v>
      </c>
      <c r="D58" s="19">
        <v>1792</v>
      </c>
      <c r="E58" s="77">
        <v>3.7859411336767901E-2</v>
      </c>
      <c r="F58" s="77">
        <v>3.8119472091037061E-2</v>
      </c>
      <c r="G58" s="78">
        <v>3.8580728667677401E-2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1683</v>
      </c>
      <c r="Q58" s="18">
        <v>1709</v>
      </c>
      <c r="R58" s="19">
        <v>1792</v>
      </c>
      <c r="S58" s="77">
        <v>0.19229890310786105</v>
      </c>
      <c r="T58" s="77">
        <v>0.19586449706718989</v>
      </c>
      <c r="U58" s="78">
        <v>0.19169076172474619</v>
      </c>
    </row>
    <row r="59" spans="1:21" x14ac:dyDescent="0.2">
      <c r="A59" s="17" t="s">
        <v>172</v>
      </c>
      <c r="B59" s="18">
        <v>205859</v>
      </c>
      <c r="C59" s="18">
        <v>199535</v>
      </c>
      <c r="D59" s="19">
        <v>194155</v>
      </c>
      <c r="E59" s="77">
        <v>4.6308381214353549</v>
      </c>
      <c r="F59" s="77">
        <v>4.4506546891077123</v>
      </c>
      <c r="G59" s="78">
        <v>4.1800454098621129</v>
      </c>
      <c r="I59" s="95">
        <v>186295</v>
      </c>
      <c r="J59" s="18">
        <v>178480</v>
      </c>
      <c r="K59" s="19">
        <v>170944</v>
      </c>
      <c r="L59" s="77">
        <v>5.2180637802875696</v>
      </c>
      <c r="M59" s="77">
        <v>4.9430433892749139</v>
      </c>
      <c r="N59" s="78">
        <v>4.6076959714196919</v>
      </c>
      <c r="P59" s="95">
        <v>19564</v>
      </c>
      <c r="Q59" s="18">
        <v>21055</v>
      </c>
      <c r="R59" s="19">
        <v>23211</v>
      </c>
      <c r="S59" s="77">
        <v>2.2353747714808043</v>
      </c>
      <c r="T59" s="77">
        <v>2.4130643567874097</v>
      </c>
      <c r="U59" s="78">
        <v>2.4828874276747119</v>
      </c>
    </row>
    <row r="60" spans="1:21" x14ac:dyDescent="0.2">
      <c r="A60" s="17" t="s">
        <v>173</v>
      </c>
      <c r="B60" s="18">
        <v>11612</v>
      </c>
      <c r="C60" s="18">
        <v>11153</v>
      </c>
      <c r="D60" s="19">
        <v>13651</v>
      </c>
      <c r="E60" s="77">
        <v>0.26121419158796721</v>
      </c>
      <c r="F60" s="77">
        <v>0.2487691470048779</v>
      </c>
      <c r="G60" s="78">
        <v>0.29389817357280368</v>
      </c>
      <c r="I60" s="95">
        <v>6412</v>
      </c>
      <c r="J60" s="18">
        <v>6049</v>
      </c>
      <c r="K60" s="19">
        <v>7798</v>
      </c>
      <c r="L60" s="77">
        <v>0.17959808346549236</v>
      </c>
      <c r="M60" s="77">
        <v>0.16752840352826062</v>
      </c>
      <c r="N60" s="78">
        <v>0.21019054886472036</v>
      </c>
      <c r="P60" s="95">
        <v>5200</v>
      </c>
      <c r="Q60" s="18">
        <v>5104</v>
      </c>
      <c r="R60" s="19">
        <v>5853</v>
      </c>
      <c r="S60" s="77">
        <v>0.59414990859232175</v>
      </c>
      <c r="T60" s="77">
        <v>0.58495751493910897</v>
      </c>
      <c r="U60" s="78">
        <v>0.62609711404851531</v>
      </c>
    </row>
    <row r="61" spans="1:21" x14ac:dyDescent="0.2">
      <c r="A61" s="17" t="s">
        <v>174</v>
      </c>
      <c r="B61" s="18">
        <v>41444</v>
      </c>
      <c r="C61" s="18">
        <v>46803</v>
      </c>
      <c r="D61" s="19">
        <v>51985</v>
      </c>
      <c r="E61" s="77">
        <v>0.93229081606714725</v>
      </c>
      <c r="F61" s="77">
        <v>1.0439471341584596</v>
      </c>
      <c r="G61" s="78">
        <v>1.1192071315788001</v>
      </c>
      <c r="I61" s="95">
        <v>22420</v>
      </c>
      <c r="J61" s="18">
        <v>24341</v>
      </c>
      <c r="K61" s="19">
        <v>26221</v>
      </c>
      <c r="L61" s="77">
        <v>0.62797707911670908</v>
      </c>
      <c r="M61" s="77">
        <v>0.67412942143848431</v>
      </c>
      <c r="N61" s="78">
        <v>0.70677178530159435</v>
      </c>
      <c r="P61" s="95">
        <v>19024</v>
      </c>
      <c r="Q61" s="18">
        <v>22462</v>
      </c>
      <c r="R61" s="19">
        <v>25764</v>
      </c>
      <c r="S61" s="77">
        <v>2.173674588665448</v>
      </c>
      <c r="T61" s="77">
        <v>2.5743173394518544</v>
      </c>
      <c r="U61" s="78">
        <v>2.7559825809577907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77" t="s">
        <v>160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176</v>
      </c>
      <c r="B63" s="18">
        <v>22227</v>
      </c>
      <c r="C63" s="18">
        <v>24240</v>
      </c>
      <c r="D63" s="19">
        <v>31571</v>
      </c>
      <c r="E63" s="77">
        <v>0.50000067485581701</v>
      </c>
      <c r="F63" s="77">
        <v>0.54067642099867663</v>
      </c>
      <c r="G63" s="78">
        <v>0.67970546024957768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22227</v>
      </c>
      <c r="Q63" s="18">
        <v>24240</v>
      </c>
      <c r="R63" s="19">
        <v>31571</v>
      </c>
      <c r="S63" s="77">
        <v>2.5396480804387567</v>
      </c>
      <c r="T63" s="77">
        <v>2.7780897653064267</v>
      </c>
      <c r="U63" s="78">
        <v>3.3771590616138178</v>
      </c>
    </row>
    <row r="64" spans="1:21" x14ac:dyDescent="0.2">
      <c r="A64" s="17" t="s">
        <v>177</v>
      </c>
      <c r="B64" s="18">
        <v>65</v>
      </c>
      <c r="C64" s="18">
        <v>0</v>
      </c>
      <c r="D64" s="19">
        <v>0</v>
      </c>
      <c r="E64" s="77">
        <v>1.462187603618487E-3</v>
      </c>
      <c r="F64" s="77" t="s">
        <v>160</v>
      </c>
      <c r="G64" s="7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65</v>
      </c>
      <c r="Q64" s="18">
        <v>0</v>
      </c>
      <c r="R64" s="19">
        <v>0</v>
      </c>
      <c r="S64" s="77">
        <v>7.4268738574040215E-3</v>
      </c>
      <c r="T64" s="77" t="s">
        <v>160</v>
      </c>
      <c r="U64" s="78" t="s">
        <v>160</v>
      </c>
    </row>
    <row r="65" spans="1:21" x14ac:dyDescent="0.2">
      <c r="A65" s="17" t="s">
        <v>178</v>
      </c>
      <c r="B65" s="18">
        <v>4861</v>
      </c>
      <c r="C65" s="18">
        <v>397</v>
      </c>
      <c r="D65" s="19">
        <v>0</v>
      </c>
      <c r="E65" s="77">
        <v>0.109349137556761</v>
      </c>
      <c r="F65" s="77">
        <v>8.8551377531548934E-3</v>
      </c>
      <c r="G65" s="7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4861</v>
      </c>
      <c r="Q65" s="18">
        <v>397</v>
      </c>
      <c r="R65" s="19">
        <v>0</v>
      </c>
      <c r="S65" s="77">
        <v>0.55541590493601467</v>
      </c>
      <c r="T65" s="77">
        <v>4.5499242443343704E-2</v>
      </c>
      <c r="U65" s="78" t="s">
        <v>160</v>
      </c>
    </row>
    <row r="66" spans="1:21" x14ac:dyDescent="0.2">
      <c r="A66" s="17" t="s">
        <v>179</v>
      </c>
      <c r="B66" s="18">
        <v>156922</v>
      </c>
      <c r="C66" s="18">
        <v>118340</v>
      </c>
      <c r="D66" s="19">
        <v>39988</v>
      </c>
      <c r="E66" s="77">
        <v>3.5299908174618491</v>
      </c>
      <c r="F66" s="77">
        <v>2.6395894249580607</v>
      </c>
      <c r="G66" s="78">
        <v>0.86091862609547098</v>
      </c>
      <c r="I66" s="95">
        <v>142759</v>
      </c>
      <c r="J66" s="18">
        <v>105552</v>
      </c>
      <c r="K66" s="19">
        <v>34412</v>
      </c>
      <c r="L66" s="77">
        <v>3.9986342478868093</v>
      </c>
      <c r="M66" s="77">
        <v>2.9232861711381988</v>
      </c>
      <c r="N66" s="78">
        <v>0.92755542030427762</v>
      </c>
      <c r="P66" s="95">
        <v>14163</v>
      </c>
      <c r="Q66" s="18">
        <v>12788</v>
      </c>
      <c r="R66" s="19">
        <v>5576</v>
      </c>
      <c r="S66" s="77">
        <v>1.6182586837294333</v>
      </c>
      <c r="T66" s="77">
        <v>1.4656028019281593</v>
      </c>
      <c r="U66" s="78">
        <v>0.59646634340244686</v>
      </c>
    </row>
    <row r="67" spans="1:21" x14ac:dyDescent="0.2">
      <c r="A67" s="17" t="s">
        <v>180</v>
      </c>
      <c r="B67" s="18">
        <v>24182</v>
      </c>
      <c r="C67" s="18">
        <v>25665</v>
      </c>
      <c r="D67" s="19">
        <v>36328</v>
      </c>
      <c r="E67" s="77">
        <v>0.5439787789338808</v>
      </c>
      <c r="F67" s="77">
        <v>0.57246123535194038</v>
      </c>
      <c r="G67" s="78">
        <v>0.78212093249965664</v>
      </c>
      <c r="I67" s="95">
        <v>23528</v>
      </c>
      <c r="J67" s="18">
        <v>24766</v>
      </c>
      <c r="K67" s="19">
        <v>35559</v>
      </c>
      <c r="L67" s="77">
        <v>0.65901180720151342</v>
      </c>
      <c r="M67" s="77">
        <v>0.68589989118546912</v>
      </c>
      <c r="N67" s="78">
        <v>0.95847213735324333</v>
      </c>
      <c r="P67" s="95">
        <v>654</v>
      </c>
      <c r="Q67" s="18">
        <v>899</v>
      </c>
      <c r="R67" s="19">
        <v>769</v>
      </c>
      <c r="S67" s="77">
        <v>7.4725776965265084E-2</v>
      </c>
      <c r="T67" s="77">
        <v>0.10303228956313851</v>
      </c>
      <c r="U67" s="78">
        <v>8.226015388746083E-2</v>
      </c>
    </row>
    <row r="68" spans="1:21" x14ac:dyDescent="0.2">
      <c r="A68" s="17" t="s">
        <v>181</v>
      </c>
      <c r="B68" s="18">
        <v>0</v>
      </c>
      <c r="C68" s="18">
        <v>0</v>
      </c>
      <c r="D68" s="19">
        <v>0</v>
      </c>
      <c r="E68" s="77" t="s">
        <v>160</v>
      </c>
      <c r="F68" s="77" t="s">
        <v>160</v>
      </c>
      <c r="G68" s="78" t="s">
        <v>160</v>
      </c>
      <c r="I68" s="95">
        <v>0</v>
      </c>
      <c r="J68" s="18">
        <v>0</v>
      </c>
      <c r="K68" s="19">
        <v>0</v>
      </c>
      <c r="L68" s="77" t="s">
        <v>160</v>
      </c>
      <c r="M68" s="77" t="s">
        <v>160</v>
      </c>
      <c r="N68" s="78" t="s">
        <v>160</v>
      </c>
      <c r="P68" s="95">
        <v>0</v>
      </c>
      <c r="Q68" s="18">
        <v>0</v>
      </c>
      <c r="R68" s="19">
        <v>0</v>
      </c>
      <c r="S68" s="77" t="s">
        <v>160</v>
      </c>
      <c r="T68" s="77" t="s">
        <v>160</v>
      </c>
      <c r="U68" s="78" t="s">
        <v>160</v>
      </c>
    </row>
    <row r="69" spans="1:21" x14ac:dyDescent="0.2">
      <c r="A69" s="17" t="s">
        <v>182</v>
      </c>
      <c r="B69" s="18">
        <v>0</v>
      </c>
      <c r="C69" s="18">
        <v>0</v>
      </c>
      <c r="D69" s="19">
        <v>0</v>
      </c>
      <c r="E69" s="77" t="s">
        <v>160</v>
      </c>
      <c r="F69" s="77" t="s">
        <v>160</v>
      </c>
      <c r="G69" s="78" t="s">
        <v>160</v>
      </c>
      <c r="I69" s="95">
        <v>0</v>
      </c>
      <c r="J69" s="18">
        <v>0</v>
      </c>
      <c r="K69" s="19">
        <v>0</v>
      </c>
      <c r="L69" s="77" t="s">
        <v>160</v>
      </c>
      <c r="M69" s="77" t="s">
        <v>160</v>
      </c>
      <c r="N69" s="78" t="s">
        <v>160</v>
      </c>
      <c r="P69" s="95">
        <v>0</v>
      </c>
      <c r="Q69" s="18">
        <v>0</v>
      </c>
      <c r="R69" s="19">
        <v>0</v>
      </c>
      <c r="S69" s="77" t="s">
        <v>160</v>
      </c>
      <c r="T69" s="77" t="s">
        <v>160</v>
      </c>
      <c r="U69" s="78" t="s">
        <v>160</v>
      </c>
    </row>
    <row r="70" spans="1:21" x14ac:dyDescent="0.2">
      <c r="A70" s="17" t="s">
        <v>5</v>
      </c>
      <c r="B70" s="18" t="s">
        <v>5</v>
      </c>
      <c r="C70" s="18" t="s">
        <v>5</v>
      </c>
      <c r="D70" s="19" t="s">
        <v>5</v>
      </c>
      <c r="E70" s="77" t="s">
        <v>5</v>
      </c>
      <c r="F70" s="77" t="s">
        <v>5</v>
      </c>
      <c r="G70" s="78" t="s">
        <v>5</v>
      </c>
      <c r="I70" s="95" t="s">
        <v>5</v>
      </c>
      <c r="J70" s="18" t="s">
        <v>5</v>
      </c>
      <c r="K70" s="19" t="s">
        <v>5</v>
      </c>
      <c r="L70" s="77" t="s">
        <v>5</v>
      </c>
      <c r="M70" s="77" t="s">
        <v>5</v>
      </c>
      <c r="N70" s="78" t="s">
        <v>5</v>
      </c>
      <c r="P70" s="95" t="s">
        <v>5</v>
      </c>
      <c r="Q70" s="18" t="s">
        <v>5</v>
      </c>
      <c r="R70" s="19" t="s">
        <v>5</v>
      </c>
      <c r="S70" s="77" t="s">
        <v>5</v>
      </c>
      <c r="T70" s="77" t="s">
        <v>5</v>
      </c>
      <c r="U70" s="78" t="s">
        <v>5</v>
      </c>
    </row>
    <row r="71" spans="1:21" x14ac:dyDescent="0.2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3.5" thickBot="1" x14ac:dyDescent="0.25">
      <c r="A72" s="20" t="s">
        <v>4</v>
      </c>
      <c r="B72" s="21">
        <v>4445394</v>
      </c>
      <c r="C72" s="21">
        <v>4483273</v>
      </c>
      <c r="D72" s="22">
        <v>4644806</v>
      </c>
      <c r="E72" s="81">
        <v>100</v>
      </c>
      <c r="F72" s="81">
        <v>100</v>
      </c>
      <c r="G72" s="82">
        <v>100</v>
      </c>
      <c r="I72" s="96">
        <v>3570194</v>
      </c>
      <c r="J72" s="21">
        <v>3610731</v>
      </c>
      <c r="K72" s="22">
        <v>3709967</v>
      </c>
      <c r="L72" s="81">
        <v>100</v>
      </c>
      <c r="M72" s="81">
        <v>100</v>
      </c>
      <c r="N72" s="82">
        <v>100</v>
      </c>
      <c r="P72" s="96">
        <v>875200</v>
      </c>
      <c r="Q72" s="21">
        <v>872542</v>
      </c>
      <c r="R72" s="22">
        <v>934839</v>
      </c>
      <c r="S72" s="81">
        <v>100</v>
      </c>
      <c r="T72" s="81">
        <v>100</v>
      </c>
      <c r="U72" s="82">
        <v>100</v>
      </c>
    </row>
    <row r="73" spans="1:21" x14ac:dyDescent="0.2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">
      <c r="A74" s="26" t="s">
        <v>155</v>
      </c>
      <c r="F74" s="25"/>
      <c r="G74" s="25"/>
      <c r="H74" s="93"/>
      <c r="I74" s="25"/>
      <c r="J74" s="25"/>
      <c r="K74" s="25"/>
      <c r="L74" s="25"/>
      <c r="M74" s="25"/>
      <c r="N74" s="25"/>
      <c r="O74" s="93"/>
      <c r="P74" s="25"/>
      <c r="T74" s="25"/>
      <c r="U74" s="186">
        <v>8</v>
      </c>
    </row>
    <row r="75" spans="1:21" ht="12.75" customHeight="1" x14ac:dyDescent="0.2">
      <c r="A75" s="26" t="s">
        <v>156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7"/>
    </row>
    <row r="80" spans="1:21" ht="12.75" customHeight="1" x14ac:dyDescent="0.2"/>
    <row r="81" ht="12.75" customHeight="1" x14ac:dyDescent="0.2"/>
  </sheetData>
  <mergeCells count="7">
    <mergeCell ref="D4:E4"/>
    <mergeCell ref="D39:E39"/>
    <mergeCell ref="I39:N39"/>
    <mergeCell ref="P39:U39"/>
    <mergeCell ref="U74:U75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5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2" customWidth="1"/>
    <col min="2" max="4" width="13.140625" style="122" customWidth="1"/>
    <col min="5" max="7" width="9.85546875" style="122" customWidth="1"/>
    <col min="8" max="16384" width="11.42578125" style="122"/>
  </cols>
  <sheetData>
    <row r="1" spans="1:7" ht="5.25" customHeight="1" x14ac:dyDescent="0.2"/>
    <row r="2" spans="1:7" x14ac:dyDescent="0.2">
      <c r="A2" s="123" t="s">
        <v>0</v>
      </c>
      <c r="B2" s="124"/>
      <c r="C2" s="124"/>
      <c r="D2" s="124"/>
      <c r="E2" s="124"/>
      <c r="F2" s="124"/>
    </row>
    <row r="3" spans="1:7" ht="6" customHeight="1" x14ac:dyDescent="0.2">
      <c r="A3" s="125"/>
      <c r="B3" s="124"/>
      <c r="C3" s="124"/>
      <c r="D3" s="124"/>
      <c r="E3" s="124"/>
      <c r="F3" s="124"/>
    </row>
    <row r="4" spans="1:7" ht="16.5" thickBot="1" x14ac:dyDescent="0.3">
      <c r="A4" s="126" t="s">
        <v>146</v>
      </c>
      <c r="B4" s="127"/>
      <c r="C4" s="127"/>
      <c r="D4" s="127"/>
      <c r="E4" s="127"/>
      <c r="F4" s="127"/>
    </row>
    <row r="5" spans="1:7" x14ac:dyDescent="0.2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">
      <c r="A6" s="134" t="s">
        <v>3</v>
      </c>
      <c r="B6" s="14" t="s">
        <v>157</v>
      </c>
      <c r="C6" s="15" t="s">
        <v>153</v>
      </c>
      <c r="D6" s="66" t="s">
        <v>154</v>
      </c>
      <c r="E6" s="136" t="s">
        <v>157</v>
      </c>
      <c r="F6" s="136" t="s">
        <v>153</v>
      </c>
      <c r="G6" s="138" t="s">
        <v>154</v>
      </c>
    </row>
    <row r="7" spans="1:7" x14ac:dyDescent="0.2">
      <c r="A7" s="139" t="s">
        <v>81</v>
      </c>
      <c r="B7" s="18">
        <v>3657957</v>
      </c>
      <c r="C7" s="18">
        <v>3863000</v>
      </c>
      <c r="D7" s="18">
        <v>4109907</v>
      </c>
      <c r="E7" s="140">
        <v>19.620133024778351</v>
      </c>
      <c r="F7" s="141">
        <v>19.571828382170779</v>
      </c>
      <c r="G7" s="142">
        <v>19.248161056520342</v>
      </c>
    </row>
    <row r="8" spans="1:7" x14ac:dyDescent="0.2">
      <c r="A8" s="139" t="s">
        <v>158</v>
      </c>
      <c r="B8" s="18">
        <v>594479</v>
      </c>
      <c r="C8" s="18">
        <v>689946</v>
      </c>
      <c r="D8" s="18">
        <v>1079159</v>
      </c>
      <c r="E8" s="143">
        <v>3.1885987343309967</v>
      </c>
      <c r="F8" s="141">
        <v>3.4956004931310383</v>
      </c>
      <c r="G8" s="142">
        <v>5.0540866831277294</v>
      </c>
    </row>
    <row r="9" spans="1:7" x14ac:dyDescent="0.2">
      <c r="A9" s="139" t="s">
        <v>82</v>
      </c>
      <c r="B9" s="18">
        <v>4662939</v>
      </c>
      <c r="C9" s="18">
        <v>4900938</v>
      </c>
      <c r="D9" s="18">
        <v>5317037</v>
      </c>
      <c r="E9" s="143">
        <v>25.010540984059393</v>
      </c>
      <c r="F9" s="141">
        <v>24.830524837602717</v>
      </c>
      <c r="G9" s="142">
        <v>24.901581597704705</v>
      </c>
    </row>
    <row r="10" spans="1:7" x14ac:dyDescent="0.2">
      <c r="A10" s="139" t="s">
        <v>84</v>
      </c>
      <c r="B10" s="18">
        <v>2542375</v>
      </c>
      <c r="C10" s="18">
        <v>2761796</v>
      </c>
      <c r="D10" s="18">
        <v>3128293</v>
      </c>
      <c r="E10" s="143">
        <v>13.636501385574205</v>
      </c>
      <c r="F10" s="141">
        <v>13.99259573869162</v>
      </c>
      <c r="G10" s="142">
        <v>14.65091241626275</v>
      </c>
    </row>
    <row r="11" spans="1:7" x14ac:dyDescent="0.2">
      <c r="A11" s="139" t="s">
        <v>152</v>
      </c>
      <c r="B11" s="18">
        <v>2910707</v>
      </c>
      <c r="C11" s="18">
        <v>3227794</v>
      </c>
      <c r="D11" s="18">
        <v>3490181</v>
      </c>
      <c r="E11" s="143">
        <v>15.612118605044708</v>
      </c>
      <c r="F11" s="141">
        <v>16.353567232979692</v>
      </c>
      <c r="G11" s="142">
        <v>16.345763056051446</v>
      </c>
    </row>
    <row r="12" spans="1:7" x14ac:dyDescent="0.2">
      <c r="A12" s="139" t="s">
        <v>159</v>
      </c>
      <c r="B12" s="18">
        <v>0</v>
      </c>
      <c r="C12" s="18">
        <v>0</v>
      </c>
      <c r="D12" s="18">
        <v>0</v>
      </c>
      <c r="E12" s="143" t="s">
        <v>160</v>
      </c>
      <c r="F12" s="141" t="s">
        <v>160</v>
      </c>
      <c r="G12" s="142" t="s">
        <v>160</v>
      </c>
    </row>
    <row r="13" spans="1:7" x14ac:dyDescent="0.2">
      <c r="A13" s="139" t="s">
        <v>161</v>
      </c>
      <c r="B13" s="18">
        <v>434938</v>
      </c>
      <c r="C13" s="18">
        <v>447964</v>
      </c>
      <c r="D13" s="18">
        <v>480926</v>
      </c>
      <c r="E13" s="143">
        <v>2.3328708941988787</v>
      </c>
      <c r="F13" s="141">
        <v>2.2696025186100832</v>
      </c>
      <c r="G13" s="142">
        <v>2.2523480712016362</v>
      </c>
    </row>
    <row r="14" spans="1:7" x14ac:dyDescent="0.2">
      <c r="A14" s="139" t="s">
        <v>162</v>
      </c>
      <c r="B14" s="18">
        <v>489358</v>
      </c>
      <c r="C14" s="18">
        <v>484710</v>
      </c>
      <c r="D14" s="18">
        <v>497081</v>
      </c>
      <c r="E14" s="143">
        <v>2.6247626904142081</v>
      </c>
      <c r="F14" s="141">
        <v>2.4557755462391917</v>
      </c>
      <c r="G14" s="142">
        <v>2.3280077009373175</v>
      </c>
    </row>
    <row r="15" spans="1:7" x14ac:dyDescent="0.2">
      <c r="A15" s="139" t="s">
        <v>163</v>
      </c>
      <c r="B15" s="18">
        <v>142764</v>
      </c>
      <c r="C15" s="18">
        <v>127234</v>
      </c>
      <c r="D15" s="18">
        <v>128527</v>
      </c>
      <c r="E15" s="143">
        <v>0.76574127884757981</v>
      </c>
      <c r="F15" s="141">
        <v>0.64462904798786358</v>
      </c>
      <c r="G15" s="142">
        <v>0.60193780445917389</v>
      </c>
    </row>
    <row r="16" spans="1:7" x14ac:dyDescent="0.2">
      <c r="A16" s="139" t="s">
        <v>164</v>
      </c>
      <c r="B16" s="18">
        <v>387024</v>
      </c>
      <c r="C16" s="18">
        <v>441624</v>
      </c>
      <c r="D16" s="18">
        <v>497776</v>
      </c>
      <c r="E16" s="143">
        <v>2.0758752395891524</v>
      </c>
      <c r="F16" s="141">
        <v>2.2374810089173667</v>
      </c>
      <c r="G16" s="142">
        <v>2.3312626339404932</v>
      </c>
    </row>
    <row r="17" spans="1:7" x14ac:dyDescent="0.2">
      <c r="A17" s="139" t="s">
        <v>165</v>
      </c>
      <c r="B17" s="18">
        <v>0</v>
      </c>
      <c r="C17" s="18">
        <v>0</v>
      </c>
      <c r="D17" s="18">
        <v>0</v>
      </c>
      <c r="E17" s="143" t="s">
        <v>160</v>
      </c>
      <c r="F17" s="141" t="s">
        <v>160</v>
      </c>
      <c r="G17" s="142" t="s">
        <v>160</v>
      </c>
    </row>
    <row r="18" spans="1:7" x14ac:dyDescent="0.2">
      <c r="A18" s="139" t="s">
        <v>166</v>
      </c>
      <c r="B18" s="18">
        <v>0</v>
      </c>
      <c r="C18" s="18">
        <v>0</v>
      </c>
      <c r="D18" s="18">
        <v>0</v>
      </c>
      <c r="E18" s="143" t="s">
        <v>160</v>
      </c>
      <c r="F18" s="141" t="s">
        <v>160</v>
      </c>
      <c r="G18" s="142" t="s">
        <v>160</v>
      </c>
    </row>
    <row r="19" spans="1:7" x14ac:dyDescent="0.2">
      <c r="A19" s="139" t="s">
        <v>167</v>
      </c>
      <c r="B19" s="18">
        <v>0</v>
      </c>
      <c r="C19" s="18">
        <v>0</v>
      </c>
      <c r="D19" s="18">
        <v>0</v>
      </c>
      <c r="E19" s="143" t="s">
        <v>160</v>
      </c>
      <c r="F19" s="141" t="s">
        <v>160</v>
      </c>
      <c r="G19" s="142" t="s">
        <v>160</v>
      </c>
    </row>
    <row r="20" spans="1:7" x14ac:dyDescent="0.2">
      <c r="A20" s="139" t="s">
        <v>168</v>
      </c>
      <c r="B20" s="18">
        <v>0</v>
      </c>
      <c r="C20" s="18">
        <v>0</v>
      </c>
      <c r="D20" s="18">
        <v>0</v>
      </c>
      <c r="E20" s="143" t="s">
        <v>160</v>
      </c>
      <c r="F20" s="141" t="s">
        <v>160</v>
      </c>
      <c r="G20" s="142" t="s">
        <v>160</v>
      </c>
    </row>
    <row r="21" spans="1:7" x14ac:dyDescent="0.2">
      <c r="A21" s="139" t="s">
        <v>169</v>
      </c>
      <c r="B21" s="18">
        <v>919401</v>
      </c>
      <c r="C21" s="18">
        <v>945923</v>
      </c>
      <c r="D21" s="18">
        <v>1019969</v>
      </c>
      <c r="E21" s="143">
        <v>4.9313783412747174</v>
      </c>
      <c r="F21" s="141">
        <v>4.7925039137323662</v>
      </c>
      <c r="G21" s="142">
        <v>4.7768787918213231</v>
      </c>
    </row>
    <row r="22" spans="1:7" x14ac:dyDescent="0.2">
      <c r="A22" s="139" t="s">
        <v>170</v>
      </c>
      <c r="B22" s="18">
        <v>0</v>
      </c>
      <c r="C22" s="18">
        <v>0</v>
      </c>
      <c r="D22" s="18">
        <v>0</v>
      </c>
      <c r="E22" s="143" t="s">
        <v>160</v>
      </c>
      <c r="F22" s="141" t="s">
        <v>160</v>
      </c>
      <c r="G22" s="142" t="s">
        <v>160</v>
      </c>
    </row>
    <row r="23" spans="1:7" x14ac:dyDescent="0.2">
      <c r="A23" s="139" t="s">
        <v>171</v>
      </c>
      <c r="B23" s="18">
        <v>4551</v>
      </c>
      <c r="C23" s="18">
        <v>4706</v>
      </c>
      <c r="D23" s="18">
        <v>6354</v>
      </c>
      <c r="E23" s="143">
        <v>2.4410135328481523E-2</v>
      </c>
      <c r="F23" s="141">
        <v>2.3842874544782729E-2</v>
      </c>
      <c r="G23" s="142">
        <v>2.9758049355649716E-2</v>
      </c>
    </row>
    <row r="24" spans="1:7" x14ac:dyDescent="0.2">
      <c r="A24" s="139" t="s">
        <v>172</v>
      </c>
      <c r="B24" s="18">
        <v>799591</v>
      </c>
      <c r="C24" s="18">
        <v>800935</v>
      </c>
      <c r="D24" s="18">
        <v>794460</v>
      </c>
      <c r="E24" s="143">
        <v>4.2887551125985208</v>
      </c>
      <c r="F24" s="141">
        <v>4.0579245056365396</v>
      </c>
      <c r="G24" s="142">
        <v>3.7207396743924259</v>
      </c>
    </row>
    <row r="25" spans="1:7" x14ac:dyDescent="0.2">
      <c r="A25" s="139" t="s">
        <v>173</v>
      </c>
      <c r="B25" s="18">
        <v>61330</v>
      </c>
      <c r="C25" s="18">
        <v>59383</v>
      </c>
      <c r="D25" s="18">
        <v>74471</v>
      </c>
      <c r="E25" s="143">
        <v>0.32895486699533549</v>
      </c>
      <c r="F25" s="141">
        <v>0.30086302998147746</v>
      </c>
      <c r="G25" s="142">
        <v>0.34877426716471355</v>
      </c>
    </row>
    <row r="26" spans="1:7" x14ac:dyDescent="0.2">
      <c r="A26" s="139" t="s">
        <v>174</v>
      </c>
      <c r="B26" s="18">
        <v>113037</v>
      </c>
      <c r="C26" s="18">
        <v>141344</v>
      </c>
      <c r="D26" s="18">
        <v>160981</v>
      </c>
      <c r="E26" s="143">
        <v>0.60629498288850048</v>
      </c>
      <c r="F26" s="141">
        <v>0.71611713974878244</v>
      </c>
      <c r="G26" s="142">
        <v>0.75393146731536775</v>
      </c>
    </row>
    <row r="27" spans="1:7" x14ac:dyDescent="0.2">
      <c r="A27" s="139" t="s">
        <v>175</v>
      </c>
      <c r="B27" s="18">
        <v>28295</v>
      </c>
      <c r="C27" s="18">
        <v>33771</v>
      </c>
      <c r="D27" s="18">
        <v>46177</v>
      </c>
      <c r="E27" s="143">
        <v>0.15176549749931545</v>
      </c>
      <c r="F27" s="141">
        <v>0.17110023719758979</v>
      </c>
      <c r="G27" s="142">
        <v>0.21626336875918115</v>
      </c>
    </row>
    <row r="28" spans="1:7" x14ac:dyDescent="0.2">
      <c r="A28" s="139" t="s">
        <v>176</v>
      </c>
      <c r="B28" s="18">
        <v>126564</v>
      </c>
      <c r="C28" s="18">
        <v>150265</v>
      </c>
      <c r="D28" s="18">
        <v>176180</v>
      </c>
      <c r="E28" s="143">
        <v>0.678849564428463</v>
      </c>
      <c r="F28" s="141">
        <v>0.76131524510662496</v>
      </c>
      <c r="G28" s="142">
        <v>0.82511380791286859</v>
      </c>
    </row>
    <row r="29" spans="1:7" x14ac:dyDescent="0.2">
      <c r="A29" s="139" t="s">
        <v>177</v>
      </c>
      <c r="B29" s="18">
        <v>30</v>
      </c>
      <c r="C29" s="18">
        <v>0</v>
      </c>
      <c r="D29" s="18">
        <v>0</v>
      </c>
      <c r="E29" s="143">
        <v>1.6091058225762374E-4</v>
      </c>
      <c r="F29" s="141" t="s">
        <v>160</v>
      </c>
      <c r="G29" s="142" t="s">
        <v>160</v>
      </c>
    </row>
    <row r="30" spans="1:7" x14ac:dyDescent="0.2">
      <c r="A30" s="139" t="s">
        <v>178</v>
      </c>
      <c r="B30" s="18">
        <v>13153</v>
      </c>
      <c r="C30" s="18">
        <v>1825</v>
      </c>
      <c r="D30" s="18">
        <v>0</v>
      </c>
      <c r="E30" s="143">
        <v>7.05485629478175E-2</v>
      </c>
      <c r="F30" s="141">
        <v>9.2463336260579006E-3</v>
      </c>
      <c r="G30" s="142" t="s">
        <v>160</v>
      </c>
    </row>
    <row r="31" spans="1:7" x14ac:dyDescent="0.2">
      <c r="A31" s="139" t="s">
        <v>179</v>
      </c>
      <c r="B31" s="18">
        <v>672676</v>
      </c>
      <c r="C31" s="18">
        <v>558102</v>
      </c>
      <c r="D31" s="18">
        <v>199991</v>
      </c>
      <c r="E31" s="143">
        <v>3.6080228943576436</v>
      </c>
      <c r="F31" s="141">
        <v>2.8276149530795434</v>
      </c>
      <c r="G31" s="142">
        <v>0.93662921760870987</v>
      </c>
    </row>
    <row r="32" spans="1:7" x14ac:dyDescent="0.2">
      <c r="A32" s="139" t="s">
        <v>180</v>
      </c>
      <c r="B32" s="18">
        <v>82726</v>
      </c>
      <c r="C32" s="18">
        <v>96293</v>
      </c>
      <c r="D32" s="18">
        <v>144736</v>
      </c>
      <c r="E32" s="143">
        <v>0.44371629426147274</v>
      </c>
      <c r="F32" s="141">
        <v>0.48786696101588684</v>
      </c>
      <c r="G32" s="142">
        <v>0.67785033546416706</v>
      </c>
    </row>
    <row r="33" spans="1:7" x14ac:dyDescent="0.2">
      <c r="A33" s="139" t="s">
        <v>181</v>
      </c>
      <c r="B33" s="18">
        <v>0</v>
      </c>
      <c r="C33" s="18">
        <v>0</v>
      </c>
      <c r="D33" s="18">
        <v>0</v>
      </c>
      <c r="E33" s="143" t="s">
        <v>160</v>
      </c>
      <c r="F33" s="141" t="s">
        <v>160</v>
      </c>
      <c r="G33" s="142" t="s">
        <v>160</v>
      </c>
    </row>
    <row r="34" spans="1:7" x14ac:dyDescent="0.2">
      <c r="A34" s="139" t="s">
        <v>182</v>
      </c>
      <c r="B34" s="18">
        <v>0</v>
      </c>
      <c r="C34" s="18">
        <v>0</v>
      </c>
      <c r="D34" s="18">
        <v>0</v>
      </c>
      <c r="E34" s="143" t="s">
        <v>160</v>
      </c>
      <c r="F34" s="141" t="s">
        <v>160</v>
      </c>
      <c r="G34" s="142" t="s">
        <v>160</v>
      </c>
    </row>
    <row r="35" spans="1:7" x14ac:dyDescent="0.2">
      <c r="A35" s="139" t="s">
        <v>5</v>
      </c>
      <c r="B35" s="18" t="s">
        <v>5</v>
      </c>
      <c r="C35" s="18" t="s">
        <v>5</v>
      </c>
      <c r="D35" s="18" t="s">
        <v>5</v>
      </c>
      <c r="E35" s="143" t="s">
        <v>5</v>
      </c>
      <c r="F35" s="141" t="s">
        <v>5</v>
      </c>
      <c r="G35" s="142" t="s">
        <v>5</v>
      </c>
    </row>
    <row r="36" spans="1:7" x14ac:dyDescent="0.2">
      <c r="A36" s="139" t="s">
        <v>5</v>
      </c>
      <c r="B36" s="18" t="s">
        <v>5</v>
      </c>
      <c r="C36" s="18" t="s">
        <v>5</v>
      </c>
      <c r="D36" s="18" t="s">
        <v>5</v>
      </c>
      <c r="E36" s="143" t="s">
        <v>5</v>
      </c>
      <c r="F36" s="141" t="s">
        <v>5</v>
      </c>
      <c r="G36" s="142" t="s">
        <v>5</v>
      </c>
    </row>
    <row r="37" spans="1:7" ht="13.5" thickBot="1" x14ac:dyDescent="0.25">
      <c r="A37" s="144" t="s">
        <v>4</v>
      </c>
      <c r="B37" s="21">
        <v>18643895</v>
      </c>
      <c r="C37" s="21">
        <v>19737553</v>
      </c>
      <c r="D37" s="21">
        <v>21352206</v>
      </c>
      <c r="E37" s="145">
        <v>100</v>
      </c>
      <c r="F37" s="146">
        <v>100</v>
      </c>
      <c r="G37" s="147">
        <v>100</v>
      </c>
    </row>
    <row r="39" spans="1:7" ht="16.5" thickBot="1" x14ac:dyDescent="0.3">
      <c r="A39" s="126" t="s">
        <v>147</v>
      </c>
      <c r="B39" s="127"/>
      <c r="C39" s="127"/>
      <c r="D39" s="127"/>
      <c r="E39" s="127"/>
      <c r="F39" s="127"/>
    </row>
    <row r="40" spans="1:7" x14ac:dyDescent="0.2">
      <c r="A40" s="128"/>
      <c r="B40" s="129"/>
      <c r="C40" s="130" t="s">
        <v>145</v>
      </c>
      <c r="D40" s="131"/>
      <c r="E40" s="132"/>
      <c r="F40" s="130" t="s">
        <v>2</v>
      </c>
      <c r="G40" s="133"/>
    </row>
    <row r="41" spans="1:7" x14ac:dyDescent="0.2">
      <c r="A41" s="134" t="s">
        <v>3</v>
      </c>
      <c r="B41" s="135" t="s">
        <v>157</v>
      </c>
      <c r="C41" s="136" t="s">
        <v>153</v>
      </c>
      <c r="D41" s="137" t="s">
        <v>154</v>
      </c>
      <c r="E41" s="136" t="s">
        <v>157</v>
      </c>
      <c r="F41" s="136" t="s">
        <v>153</v>
      </c>
      <c r="G41" s="138" t="s">
        <v>154</v>
      </c>
    </row>
    <row r="42" spans="1:7" x14ac:dyDescent="0.2">
      <c r="A42" s="139" t="s">
        <v>81</v>
      </c>
      <c r="B42" s="18">
        <v>566403</v>
      </c>
      <c r="C42" s="18">
        <v>561744</v>
      </c>
      <c r="D42" s="18">
        <v>578715</v>
      </c>
      <c r="E42" s="140">
        <v>18.293991017775504</v>
      </c>
      <c r="F42" s="141">
        <v>18.231717132901633</v>
      </c>
      <c r="G42" s="142">
        <v>18.355751700408401</v>
      </c>
    </row>
    <row r="43" spans="1:7" x14ac:dyDescent="0.2">
      <c r="A43" s="139" t="s">
        <v>158</v>
      </c>
      <c r="B43" s="18">
        <v>108109</v>
      </c>
      <c r="C43" s="18">
        <v>117462</v>
      </c>
      <c r="D43" s="18">
        <v>167917</v>
      </c>
      <c r="E43" s="143">
        <v>3.4917630643564594</v>
      </c>
      <c r="F43" s="141">
        <v>3.8122952054047596</v>
      </c>
      <c r="G43" s="142">
        <v>5.3260115225585611</v>
      </c>
    </row>
    <row r="44" spans="1:7" x14ac:dyDescent="0.2">
      <c r="A44" s="139" t="s">
        <v>82</v>
      </c>
      <c r="B44" s="18">
        <v>727686</v>
      </c>
      <c r="C44" s="18">
        <v>730783</v>
      </c>
      <c r="D44" s="18">
        <v>754748</v>
      </c>
      <c r="E44" s="143">
        <v>23.503196748182802</v>
      </c>
      <c r="F44" s="141">
        <v>23.717972851571627</v>
      </c>
      <c r="G44" s="142">
        <v>23.939187483268693</v>
      </c>
    </row>
    <row r="45" spans="1:7" x14ac:dyDescent="0.2">
      <c r="A45" s="139" t="s">
        <v>84</v>
      </c>
      <c r="B45" s="18">
        <v>415718</v>
      </c>
      <c r="C45" s="18">
        <v>432608</v>
      </c>
      <c r="D45" s="18">
        <v>459958</v>
      </c>
      <c r="E45" s="143">
        <v>13.427085234237101</v>
      </c>
      <c r="F45" s="141">
        <v>14.040535698521584</v>
      </c>
      <c r="G45" s="142">
        <v>14.589002947247693</v>
      </c>
    </row>
    <row r="46" spans="1:7" x14ac:dyDescent="0.2">
      <c r="A46" s="139" t="s">
        <v>152</v>
      </c>
      <c r="B46" s="18">
        <v>487165</v>
      </c>
      <c r="C46" s="18">
        <v>501457</v>
      </c>
      <c r="D46" s="18">
        <v>500670</v>
      </c>
      <c r="E46" s="143">
        <v>15.734719156103697</v>
      </c>
      <c r="F46" s="141">
        <v>16.275068675968864</v>
      </c>
      <c r="G46" s="142">
        <v>15.880311040570012</v>
      </c>
    </row>
    <row r="47" spans="1:7" x14ac:dyDescent="0.2">
      <c r="A47" s="139" t="s">
        <v>159</v>
      </c>
      <c r="B47" s="18">
        <v>0</v>
      </c>
      <c r="C47" s="18">
        <v>0</v>
      </c>
      <c r="D47" s="18">
        <v>0</v>
      </c>
      <c r="E47" s="143" t="s">
        <v>160</v>
      </c>
      <c r="F47" s="141" t="s">
        <v>160</v>
      </c>
      <c r="G47" s="142" t="s">
        <v>160</v>
      </c>
    </row>
    <row r="48" spans="1:7" x14ac:dyDescent="0.2">
      <c r="A48" s="139" t="s">
        <v>161</v>
      </c>
      <c r="B48" s="18">
        <v>93551</v>
      </c>
      <c r="C48" s="18">
        <v>91111</v>
      </c>
      <c r="D48" s="18">
        <v>93750</v>
      </c>
      <c r="E48" s="143">
        <v>3.021560891633547</v>
      </c>
      <c r="F48" s="141">
        <v>2.9570586952344851</v>
      </c>
      <c r="G48" s="142">
        <v>2.9735737313069261</v>
      </c>
    </row>
    <row r="49" spans="1:7" x14ac:dyDescent="0.2">
      <c r="A49" s="139" t="s">
        <v>162</v>
      </c>
      <c r="B49" s="18">
        <v>76196</v>
      </c>
      <c r="C49" s="18">
        <v>68172</v>
      </c>
      <c r="D49" s="18">
        <v>65713</v>
      </c>
      <c r="E49" s="143">
        <v>2.4610196972657667</v>
      </c>
      <c r="F49" s="141">
        <v>2.2125605620784023</v>
      </c>
      <c r="G49" s="142">
        <v>2.0842928064573019</v>
      </c>
    </row>
    <row r="50" spans="1:7" x14ac:dyDescent="0.2">
      <c r="A50" s="139" t="s">
        <v>163</v>
      </c>
      <c r="B50" s="18">
        <v>33588</v>
      </c>
      <c r="C50" s="18">
        <v>28671</v>
      </c>
      <c r="D50" s="18">
        <v>26682</v>
      </c>
      <c r="E50" s="143">
        <v>1.0848434247435899</v>
      </c>
      <c r="F50" s="141">
        <v>0.93053341365003039</v>
      </c>
      <c r="G50" s="142">
        <v>0.84630287251980163</v>
      </c>
    </row>
    <row r="51" spans="1:7" x14ac:dyDescent="0.2">
      <c r="A51" s="139" t="s">
        <v>164</v>
      </c>
      <c r="B51" s="18">
        <v>77599</v>
      </c>
      <c r="C51" s="18">
        <v>85883</v>
      </c>
      <c r="D51" s="18">
        <v>90963</v>
      </c>
      <c r="E51" s="143">
        <v>2.5063345515266713</v>
      </c>
      <c r="F51" s="141">
        <v>2.7873810179102771</v>
      </c>
      <c r="G51" s="142">
        <v>2.8851753314226336</v>
      </c>
    </row>
    <row r="52" spans="1:7" x14ac:dyDescent="0.2">
      <c r="A52" s="139" t="s">
        <v>165</v>
      </c>
      <c r="B52" s="18">
        <v>0</v>
      </c>
      <c r="C52" s="18">
        <v>0</v>
      </c>
      <c r="D52" s="18">
        <v>0</v>
      </c>
      <c r="E52" s="143" t="s">
        <v>160</v>
      </c>
      <c r="F52" s="141" t="s">
        <v>160</v>
      </c>
      <c r="G52" s="142" t="s">
        <v>160</v>
      </c>
    </row>
    <row r="53" spans="1:7" x14ac:dyDescent="0.2">
      <c r="A53" s="139" t="s">
        <v>166</v>
      </c>
      <c r="B53" s="18">
        <v>0</v>
      </c>
      <c r="C53" s="18">
        <v>0</v>
      </c>
      <c r="D53" s="18">
        <v>0</v>
      </c>
      <c r="E53" s="143" t="s">
        <v>160</v>
      </c>
      <c r="F53" s="141" t="s">
        <v>160</v>
      </c>
      <c r="G53" s="142" t="s">
        <v>160</v>
      </c>
    </row>
    <row r="54" spans="1:7" x14ac:dyDescent="0.2">
      <c r="A54" s="139" t="s">
        <v>167</v>
      </c>
      <c r="B54" s="18">
        <v>0</v>
      </c>
      <c r="C54" s="18">
        <v>0</v>
      </c>
      <c r="D54" s="18">
        <v>0</v>
      </c>
      <c r="E54" s="143" t="s">
        <v>160</v>
      </c>
      <c r="F54" s="141" t="s">
        <v>160</v>
      </c>
      <c r="G54" s="142" t="s">
        <v>160</v>
      </c>
    </row>
    <row r="55" spans="1:7" x14ac:dyDescent="0.2">
      <c r="A55" s="139" t="s">
        <v>168</v>
      </c>
      <c r="B55" s="18">
        <v>0</v>
      </c>
      <c r="C55" s="18">
        <v>0</v>
      </c>
      <c r="D55" s="18">
        <v>0</v>
      </c>
      <c r="E55" s="143" t="s">
        <v>160</v>
      </c>
      <c r="F55" s="141" t="s">
        <v>160</v>
      </c>
      <c r="G55" s="142" t="s">
        <v>160</v>
      </c>
    </row>
    <row r="56" spans="1:7" x14ac:dyDescent="0.2">
      <c r="A56" s="139" t="s">
        <v>169</v>
      </c>
      <c r="B56" s="18">
        <v>169226</v>
      </c>
      <c r="C56" s="18">
        <v>168629</v>
      </c>
      <c r="D56" s="18">
        <v>170549</v>
      </c>
      <c r="E56" s="143">
        <v>5.4657530485786223</v>
      </c>
      <c r="F56" s="141">
        <v>5.4729489383136611</v>
      </c>
      <c r="G56" s="142">
        <v>5.4094936138737593</v>
      </c>
    </row>
    <row r="57" spans="1:7" x14ac:dyDescent="0.2">
      <c r="A57" s="139" t="s">
        <v>170</v>
      </c>
      <c r="B57" s="18">
        <v>0</v>
      </c>
      <c r="C57" s="18">
        <v>0</v>
      </c>
      <c r="D57" s="18">
        <v>0</v>
      </c>
      <c r="E57" s="143" t="s">
        <v>160</v>
      </c>
      <c r="F57" s="141" t="s">
        <v>160</v>
      </c>
      <c r="G57" s="142" t="s">
        <v>160</v>
      </c>
    </row>
    <row r="58" spans="1:7" x14ac:dyDescent="0.2">
      <c r="A58" s="139" t="s">
        <v>171</v>
      </c>
      <c r="B58" s="18">
        <v>1206</v>
      </c>
      <c r="C58" s="18">
        <v>1226</v>
      </c>
      <c r="D58" s="18">
        <v>1263</v>
      </c>
      <c r="E58" s="143">
        <v>3.8952041510086029E-2</v>
      </c>
      <c r="F58" s="141">
        <v>3.9790518821629428E-2</v>
      </c>
      <c r="G58" s="142">
        <v>4.0059985308166908E-2</v>
      </c>
    </row>
    <row r="59" spans="1:7" x14ac:dyDescent="0.2">
      <c r="A59" s="139" t="s">
        <v>172</v>
      </c>
      <c r="B59" s="18">
        <v>149683</v>
      </c>
      <c r="C59" s="18">
        <v>143647</v>
      </c>
      <c r="D59" s="18">
        <v>138484</v>
      </c>
      <c r="E59" s="143">
        <v>4.834542644572311</v>
      </c>
      <c r="F59" s="141">
        <v>4.6621440923088109</v>
      </c>
      <c r="G59" s="142">
        <v>4.3924521024672893</v>
      </c>
    </row>
    <row r="60" spans="1:7" x14ac:dyDescent="0.2">
      <c r="A60" s="139" t="s">
        <v>173</v>
      </c>
      <c r="B60" s="18">
        <v>7333</v>
      </c>
      <c r="C60" s="18">
        <v>7495</v>
      </c>
      <c r="D60" s="18">
        <v>9409</v>
      </c>
      <c r="E60" s="143">
        <v>0.23684520762310185</v>
      </c>
      <c r="F60" s="141">
        <v>0.24325443602619293</v>
      </c>
      <c r="G60" s="142">
        <v>0.29843578920391328</v>
      </c>
    </row>
    <row r="61" spans="1:7" x14ac:dyDescent="0.2">
      <c r="A61" s="139" t="s">
        <v>174</v>
      </c>
      <c r="B61" s="18">
        <v>20198</v>
      </c>
      <c r="C61" s="18">
        <v>21925</v>
      </c>
      <c r="D61" s="18">
        <v>23302</v>
      </c>
      <c r="E61" s="143">
        <v>0.65236594893923516</v>
      </c>
      <c r="F61" s="141">
        <v>0.71158819344553437</v>
      </c>
      <c r="G61" s="142">
        <v>0.73909562759374925</v>
      </c>
    </row>
    <row r="62" spans="1:7" x14ac:dyDescent="0.2">
      <c r="A62" s="139" t="s">
        <v>175</v>
      </c>
      <c r="B62" s="18">
        <v>0</v>
      </c>
      <c r="C62" s="18">
        <v>0</v>
      </c>
      <c r="D62" s="18">
        <v>0</v>
      </c>
      <c r="E62" s="143" t="s">
        <v>160</v>
      </c>
      <c r="F62" s="141" t="s">
        <v>160</v>
      </c>
      <c r="G62" s="142" t="s">
        <v>160</v>
      </c>
    </row>
    <row r="63" spans="1:7" x14ac:dyDescent="0.2">
      <c r="A63" s="139" t="s">
        <v>176</v>
      </c>
      <c r="B63" s="18">
        <v>23707</v>
      </c>
      <c r="C63" s="18">
        <v>12120</v>
      </c>
      <c r="D63" s="18">
        <v>15786</v>
      </c>
      <c r="E63" s="143">
        <v>0.7657015324043196</v>
      </c>
      <c r="F63" s="141">
        <v>0.39336140955803311</v>
      </c>
      <c r="G63" s="142">
        <v>0.50070223917238543</v>
      </c>
    </row>
    <row r="64" spans="1:7" x14ac:dyDescent="0.2">
      <c r="A64" s="139" t="s">
        <v>177</v>
      </c>
      <c r="B64" s="18">
        <v>6</v>
      </c>
      <c r="C64" s="18">
        <v>0</v>
      </c>
      <c r="D64" s="18">
        <v>0</v>
      </c>
      <c r="E64" s="143">
        <v>1.9379125129396035E-4</v>
      </c>
      <c r="F64" s="141" t="s">
        <v>160</v>
      </c>
      <c r="G64" s="142" t="s">
        <v>160</v>
      </c>
    </row>
    <row r="65" spans="1:7" x14ac:dyDescent="0.2">
      <c r="A65" s="139" t="s">
        <v>178</v>
      </c>
      <c r="B65" s="18">
        <v>2877</v>
      </c>
      <c r="C65" s="18">
        <v>303</v>
      </c>
      <c r="D65" s="18">
        <v>0</v>
      </c>
      <c r="E65" s="143">
        <v>9.2922904995453984E-2</v>
      </c>
      <c r="F65" s="141">
        <v>9.8340352389508293E-3</v>
      </c>
      <c r="G65" s="142" t="s">
        <v>160</v>
      </c>
    </row>
    <row r="66" spans="1:7" x14ac:dyDescent="0.2">
      <c r="A66" s="139" t="s">
        <v>179</v>
      </c>
      <c r="B66" s="18">
        <v>121069</v>
      </c>
      <c r="C66" s="18">
        <v>91555</v>
      </c>
      <c r="D66" s="18">
        <v>30397</v>
      </c>
      <c r="E66" s="143">
        <v>3.9103521671514141</v>
      </c>
      <c r="F66" s="141">
        <v>2.9714689646935417</v>
      </c>
      <c r="G66" s="142">
        <v>0.96413568757905743</v>
      </c>
    </row>
    <row r="67" spans="1:7" x14ac:dyDescent="0.2">
      <c r="A67" s="139" t="s">
        <v>180</v>
      </c>
      <c r="B67" s="18">
        <v>14795</v>
      </c>
      <c r="C67" s="18">
        <v>16345</v>
      </c>
      <c r="D67" s="18">
        <v>24466</v>
      </c>
      <c r="E67" s="143">
        <v>0.47785692714902384</v>
      </c>
      <c r="F67" s="141">
        <v>0.53048615835198443</v>
      </c>
      <c r="G67" s="142">
        <v>0.776015519041656</v>
      </c>
    </row>
    <row r="68" spans="1:7" x14ac:dyDescent="0.2">
      <c r="A68" s="139" t="s">
        <v>181</v>
      </c>
      <c r="B68" s="18">
        <v>0</v>
      </c>
      <c r="C68" s="18">
        <v>0</v>
      </c>
      <c r="D68" s="18">
        <v>0</v>
      </c>
      <c r="E68" s="143" t="s">
        <v>160</v>
      </c>
      <c r="F68" s="141" t="s">
        <v>160</v>
      </c>
      <c r="G68" s="142" t="s">
        <v>160</v>
      </c>
    </row>
    <row r="69" spans="1:7" x14ac:dyDescent="0.2">
      <c r="A69" s="139" t="s">
        <v>182</v>
      </c>
      <c r="B69" s="18">
        <v>0</v>
      </c>
      <c r="C69" s="18">
        <v>0</v>
      </c>
      <c r="D69" s="18">
        <v>0</v>
      </c>
      <c r="E69" s="143" t="s">
        <v>160</v>
      </c>
      <c r="F69" s="141" t="s">
        <v>160</v>
      </c>
      <c r="G69" s="142" t="s">
        <v>160</v>
      </c>
    </row>
    <row r="70" spans="1:7" x14ac:dyDescent="0.2">
      <c r="A70" s="139" t="s">
        <v>5</v>
      </c>
      <c r="B70" s="18" t="s">
        <v>5</v>
      </c>
      <c r="C70" s="18" t="s">
        <v>5</v>
      </c>
      <c r="D70" s="18" t="s">
        <v>5</v>
      </c>
      <c r="E70" s="143" t="s">
        <v>5</v>
      </c>
      <c r="F70" s="141" t="s">
        <v>5</v>
      </c>
      <c r="G70" s="142" t="s">
        <v>5</v>
      </c>
    </row>
    <row r="71" spans="1:7" x14ac:dyDescent="0.2">
      <c r="A71" s="139" t="s">
        <v>5</v>
      </c>
      <c r="B71" s="18" t="s">
        <v>5</v>
      </c>
      <c r="C71" s="18" t="s">
        <v>5</v>
      </c>
      <c r="D71" s="18" t="s">
        <v>5</v>
      </c>
      <c r="E71" s="143" t="s">
        <v>5</v>
      </c>
      <c r="F71" s="141" t="s">
        <v>5</v>
      </c>
      <c r="G71" s="142" t="s">
        <v>5</v>
      </c>
    </row>
    <row r="72" spans="1:7" ht="13.5" thickBot="1" x14ac:dyDescent="0.25">
      <c r="A72" s="144" t="s">
        <v>4</v>
      </c>
      <c r="B72" s="21">
        <v>3096115</v>
      </c>
      <c r="C72" s="21">
        <v>3081136</v>
      </c>
      <c r="D72" s="21">
        <v>3152772</v>
      </c>
      <c r="E72" s="145">
        <v>100</v>
      </c>
      <c r="F72" s="146">
        <v>100</v>
      </c>
      <c r="G72" s="147">
        <v>100</v>
      </c>
    </row>
    <row r="73" spans="1:7" x14ac:dyDescent="0.2">
      <c r="A73" s="148"/>
      <c r="B73" s="148"/>
      <c r="C73" s="148"/>
      <c r="D73" s="148"/>
      <c r="E73" s="148"/>
      <c r="F73" s="148"/>
      <c r="G73" s="148"/>
    </row>
    <row r="74" spans="1:7" x14ac:dyDescent="0.2">
      <c r="A74" s="150" t="s">
        <v>155</v>
      </c>
      <c r="F74" s="149"/>
      <c r="G74" s="199">
        <v>9</v>
      </c>
    </row>
    <row r="75" spans="1:7" x14ac:dyDescent="0.2">
      <c r="A75" s="150" t="s">
        <v>156</v>
      </c>
      <c r="F75" s="149"/>
      <c r="G75" s="200"/>
    </row>
  </sheetData>
  <mergeCells count="1">
    <mergeCell ref="G74:G75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2021-05-25T12:09:16Z</dcterms:modified>
</cp:coreProperties>
</file>