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/>
  <mc:AlternateContent xmlns:mc="http://schemas.openxmlformats.org/markup-compatibility/2006">
    <mc:Choice Requires="x15">
      <x15ac:absPath xmlns:x15ac="http://schemas.microsoft.com/office/spreadsheetml/2010/11/ac" url="O:\SFA\HMoseby\Kvartalstatistikkene\Premiestatistikk\Rapport\"/>
    </mc:Choice>
  </mc:AlternateContent>
  <bookViews>
    <workbookView xWindow="-12" yWindow="-12" windowWidth="6912" windowHeight="8808" tabRatio="805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Innhold!$A$1:$H$55</definedName>
    <definedName name="_xlnm.Print_Area" localSheetId="2">'Tab1'!$A$1:$C$53</definedName>
    <definedName name="_xlnm.Print_Area" localSheetId="18">'Tab17'!$A$1:$C$53</definedName>
    <definedName name="_xlnm.Print_Area" localSheetId="3">'Tab2'!$A$1:$K$65</definedName>
    <definedName name="_xlnm.Print_Area">'Tab5'!$A$4:$G$64</definedName>
  </definedNames>
  <calcPr calcId="171027"/>
</workbook>
</file>

<file path=xl/calcChain.xml><?xml version="1.0" encoding="utf-8"?>
<calcChain xmlns="http://schemas.openxmlformats.org/spreadsheetml/2006/main">
  <c r="B55" i="2" l="1"/>
  <c r="H27" i="2" l="1"/>
  <c r="K64" i="4" l="1"/>
  <c r="E64" i="4"/>
  <c r="C52" i="3"/>
  <c r="H25" i="2" l="1"/>
  <c r="H29" i="2" l="1"/>
  <c r="C91" i="4" l="1"/>
  <c r="B91" i="4"/>
  <c r="C87" i="4"/>
  <c r="B87" i="4"/>
  <c r="B88" i="4" l="1"/>
  <c r="C88" i="4"/>
  <c r="C89" i="4"/>
  <c r="B89" i="4"/>
  <c r="B54" i="2" l="1"/>
  <c r="B96" i="4" l="1"/>
  <c r="B90" i="4" l="1"/>
  <c r="C90" i="4"/>
  <c r="B95" i="4" l="1"/>
  <c r="A52" i="3"/>
  <c r="C84" i="4"/>
  <c r="C85" i="4"/>
  <c r="C82" i="4"/>
  <c r="B84" i="4"/>
  <c r="B85" i="4"/>
  <c r="B82" i="4"/>
  <c r="B86" i="4" l="1"/>
  <c r="C86" i="4"/>
  <c r="H33" i="2"/>
  <c r="H35" i="2" s="1"/>
  <c r="A65" i="4"/>
  <c r="G65" i="4"/>
  <c r="A53" i="3"/>
  <c r="A64" i="4"/>
  <c r="G64" i="4"/>
  <c r="B83" i="4"/>
  <c r="C83" i="4"/>
  <c r="H31" i="2" l="1"/>
  <c r="H37" i="2"/>
  <c r="H39" i="2" s="1"/>
  <c r="H41" i="2" s="1"/>
  <c r="H44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<sst xmlns="http://schemas.openxmlformats.org/spreadsheetml/2006/main" count="3651" uniqueCount="182">
  <si>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</si>
  <si>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</si>
  <si>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</si>
  <si>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</si>
  <si>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</si>
  <si>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</si>
  <si>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</si>
  <si>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</si>
  <si>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</si>
  <si>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</si>
  <si>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</si>
  <si>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</si>
  <si>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</si>
  <si>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</si>
  <si>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</si>
  <si>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</si>
  <si>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</si>
  <si>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</si>
  <si>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</si>
  <si>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</si>
  <si>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</si>
  <si>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</si>
  <si>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</si>
  <si>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</si>
  <si>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</si>
  <si>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</si>
  <si>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</si>
  <si>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</si>
  <si>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</si>
  <si>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</si>
  <si>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</si>
  <si>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</si>
  <si>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</si>
  <si>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</si>
  <si>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</si>
  <si>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</si>
  <si>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</si>
  <si>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</si>
  <si>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</si>
  <si>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</si>
  <si>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</si>
  <si>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</si>
  <si>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</si>
  <si>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</si>
  <si>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</si>
  <si>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</si>
  <si>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</si>
  <si>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</si>
  <si>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</si>
  <si>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</si>
  <si>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</si>
  <si>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</si>
  <si>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</si>
  <si>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</si>
  <si>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</si>
  <si>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</si>
  <si>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</si>
  <si>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</si>
  <si>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FIG 1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</si>
  <si>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</si>
  <si>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</si>
  <si>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</si>
  <si>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</si>
  <si>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</si>
  <si>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</si>
  <si>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</si>
  <si>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</si>
  <si>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</si>
  <si>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</si>
  <si>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</si>
  <si>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</si>
  <si>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</si>
  <si>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</si>
  <si>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</si>
  <si>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</si>
  <si>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</si>
  <si>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</si>
  <si>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</si>
  <si>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</si>
  <si>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</si>
  <si>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</si>
  <si>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</si>
  <si>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</si>
  <si>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</si>
  <si>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</si>
  <si>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</si>
  <si>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</si>
  <si>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</si>
  <si>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</si>
  <si>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</si>
  <si>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</si>
  <si>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</si>
  <si>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</si>
  <si>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</si>
  <si>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</si>
  <si>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</si>
  <si>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</si>
  <si>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</si>
  <si>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</si>
  <si>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</si>
  <si>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</si>
  <si>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</si>
  <si>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</si>
  <si>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Figur 4. Bestandspremie fordelt på private forsikringer og næringslivsforsikringer ………………………………………………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</si>
  <si>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</si>
  <si>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</si>
  <si>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</si>
  <si>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</si>
  <si>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</si>
  <si>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</si>
  <si>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</si>
  <si>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</si>
  <si>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</si>
  <si>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</si>
  <si>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</si>
  <si>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</si>
  <si>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</si>
  <si>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</si>
  <si>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</si>
  <si>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</si>
  <si>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</si>
  <si>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</si>
  <si>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</si>
  <si>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</si>
  <si>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</si>
  <si>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</si>
  <si>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</si>
  <si>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</si>
  <si>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</si>
  <si>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</si>
  <si>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</si>
  <si>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</si>
  <si>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</si>
  <si>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</si>
  <si>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</si>
  <si>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</si>
  <si>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</si>
  <si>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</si>
  <si>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</si>
  <si>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</si>
  <si>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</si>
  <si>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</si>
  <si>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</si>
  <si>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</si>
  <si>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</si>
  <si>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</si>
  <si>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</si>
  <si>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</si>
  <si>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31.03.2017</t>
  </si>
  <si>
    <t>31.03.2018</t>
  </si>
  <si>
    <t>Finans Norge / Skadestatistikk</t>
  </si>
  <si>
    <t>Premiestatistikk skadeforsikring 1. kvartal 2018</t>
  </si>
  <si>
    <t>31.03.2016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</si>
  <si>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</si>
  <si>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</si>
  <si>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</si>
  <si>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</si>
  <si>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</si>
  <si>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</si>
  <si>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</si>
  <si>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</si>
  <si>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</si>
  <si>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</si>
  <si>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</si>
  <si>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</si>
  <si>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</si>
  <si>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NEMI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</si>
  <si>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</si>
  <si>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</si>
  <si>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</si>
  <si>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</si>
  <si>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</si>
  <si>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</si>
  <si>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</si>
  <si>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</si>
  <si>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</si>
  <si>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</si>
  <si>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</si>
  <si>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</si>
  <si>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</si>
  <si>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Insr</t>
  </si>
  <si>
    <t>Figur 3. Bestandspremie fordelt på private forsikringer og næringslivsforsikringer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</si>
</sst>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70" formatCode="_ * #.0_ ;_ * \-#.0_ ;_ * &quot;-&quot;??_ ;_ @_ "/>
    <numFmt numFmtId="171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  <xf numFmtId="0" fontId="6" fillId="0" borderId="0"/>
    <xf numFmtId="0" fontId="36" fillId="0" borderId="0"/>
  </cellStyleXfs>
  <cellXfs count="200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0" fontId="10" fillId="0" borderId="0" xfId="3" applyFont="1" applyAlignment="1" applyProtection="1">
      <alignment horizontal="lef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0" fontId="36" fillId="0" borderId="0" xfId="17"/>
    <xf numFmtId="0" fontId="20" fillId="0" borderId="0" xfId="17" applyFont="1" applyAlignment="1">
      <alignment horizontal="left"/>
    </xf>
    <xf numFmtId="0" fontId="32" fillId="0" borderId="0" xfId="17" applyFont="1" applyAlignment="1">
      <alignment vertical="center"/>
    </xf>
    <xf numFmtId="0" fontId="33" fillId="0" borderId="0" xfId="17" applyFont="1" applyAlignment="1">
      <alignment vertical="center"/>
    </xf>
    <xf numFmtId="0" fontId="34" fillId="0" borderId="0" xfId="17" applyFont="1"/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  <xf numFmtId="0" fontId="37" fillId="0" borderId="0" xfId="0" applyFont="1"/>
    <xf numFmtId="0" fontId="38" fillId="0" borderId="0" xfId="0" applyFont="1"/>
    <xf numFmtId="168" fontId="38" fillId="0" borderId="0" xfId="7" applyNumberFormat="1" applyFont="1"/>
    <xf numFmtId="0" fontId="39" fillId="0" borderId="0" xfId="0" applyFont="1"/>
    <xf numFmtId="14" fontId="40" fillId="0" borderId="0" xfId="0" applyNumberFormat="1" applyFont="1"/>
    <xf numFmtId="167" fontId="38" fillId="0" borderId="0" xfId="0" applyNumberFormat="1" applyFont="1"/>
    <xf numFmtId="3" fontId="37" fillId="0" borderId="0" xfId="0" applyNumberFormat="1" applyFont="1"/>
  </cellXfs>
  <cellStyles count="18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2 2" xfId="14"/>
    <cellStyle name="Normal 2 2 2" xfId="16"/>
    <cellStyle name="Normal 2 3" xfId="17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  <cellStyle name="Tusenskill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0.25561163265664166</c:v>
                </c:pt>
                <c:pt idx="1">
                  <c:v>0.21182323726723529</c:v>
                </c:pt>
                <c:pt idx="2">
                  <c:v>0.12976416729851481</c:v>
                </c:pt>
                <c:pt idx="3">
                  <c:v>0.10545158072045042</c:v>
                </c:pt>
                <c:pt idx="4">
                  <c:v>0.29734938205715777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31.03.2017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2267.9169999999999</c:v>
                </c:pt>
                <c:pt idx="1">
                  <c:v>7308.3149999999996</c:v>
                </c:pt>
                <c:pt idx="2">
                  <c:v>1753.2780000000012</c:v>
                </c:pt>
                <c:pt idx="3">
                  <c:v>7522.2759999999998</c:v>
                </c:pt>
                <c:pt idx="4">
                  <c:v>1075.598</c:v>
                </c:pt>
                <c:pt idx="5">
                  <c:v>2348.2089999999998</c:v>
                </c:pt>
                <c:pt idx="6">
                  <c:v>3177.3180000000002</c:v>
                </c:pt>
                <c:pt idx="7">
                  <c:v>1592.354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31.03.2018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2383.873</c:v>
                </c:pt>
                <c:pt idx="1">
                  <c:v>7450.826</c:v>
                </c:pt>
                <c:pt idx="2">
                  <c:v>1794.8419999999996</c:v>
                </c:pt>
                <c:pt idx="3">
                  <c:v>7715.1610000000001</c:v>
                </c:pt>
                <c:pt idx="4">
                  <c:v>1066.837</c:v>
                </c:pt>
                <c:pt idx="5">
                  <c:v>2207.634</c:v>
                </c:pt>
                <c:pt idx="6">
                  <c:v>3320.904</c:v>
                </c:pt>
                <c:pt idx="7">
                  <c:v>1725.0820000000001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'Tab2'!$A$95:$A$96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'Tab2'!$B$95:$B$96</c:f>
              <c:numCache>
                <c:formatCode>#,##0</c:formatCode>
                <c:ptCount val="2"/>
                <c:pt idx="0">
                  <c:v>36909328</c:v>
                </c:pt>
                <c:pt idx="1">
                  <c:v>20146839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161925</xdr:rowOff>
    </xdr:from>
    <xdr:to>
      <xdr:col>7</xdr:col>
      <xdr:colOff>895350</xdr:colOff>
      <xdr:row>55</xdr:row>
      <xdr:rowOff>152400</xdr:rowOff>
    </xdr:to>
    <xdr:pic>
      <xdr:nvPicPr>
        <xdr:cNvPr id="8" name="Picture 7" descr="Statistikk_forside.pdf">
          <a:extLst>
            <a:ext uri="{FF2B5EF4-FFF2-40B4-BE49-F238E27FC236}">
              <a16:creationId xmlns:a16="http://schemas.microsoft.com/office/drawing/2014/main" id="{865AEFEC-0BB2-4DDA-B405-43F58B241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161925"/>
          <a:ext cx="6808470" cy="11542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endParaRPr lang="nb-NO" sz="1600" b="1">
            <a:effectLst/>
            <a:latin typeface="Arial"/>
            <a:ea typeface="ＭＳ 明朝"/>
            <a:cs typeface="Times New Roman"/>
          </a:endParaRPr>
        </a:p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1. KVARTAL 2018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16. mai 2018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="" xmlns:ma14="http://schemas.microsoft.com/office/mac/drawingml/2011/main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endParaRPr lang="nb-NO" sz="1400" cap="all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Bestand på landbruksforsikringproduktet er tatt ut av statistikken fra og med 3. kvartal 2014.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OBOS Forsikring er overtatt av Tryg Forsikring og fases gradvis over i Trygs portefølje.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30.09.15: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Noen av Ifs individuelle personprodukter rapporteres nå bare til livstatistikken. </a:t>
          </a:r>
        </a:p>
        <a:p>
          <a:pPr fontAlgn="base"/>
          <a:endParaRPr lang="en-US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baseline="0">
              <a:latin typeface="Times New Roman" pitchFamily="18" charset="0"/>
              <a:ea typeface="+mn-ea"/>
              <a:cs typeface="Times New Roman" pitchFamily="18" charset="0"/>
            </a:rPr>
            <a:t>Endringer pr. 31.12.15:</a:t>
          </a:r>
          <a:endParaRPr lang="nb-NO" sz="1100" b="0" i="1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baseline="0">
              <a:latin typeface="Times New Roman" pitchFamily="18" charset="0"/>
              <a:ea typeface="+mn-ea"/>
              <a:cs typeface="Times New Roman" pitchFamily="18" charset="0"/>
            </a:rPr>
            <a:t>Gjensidige konverterer sine landbruksprodukter, noe som gir forskyvninger mellom privat (villa) og næring på brann-kombinert. </a:t>
          </a:r>
          <a:endParaRPr lang="nb-NO" sz="1100" b="0" i="0" baseline="0"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 rapporterer ikke lenger til bestandsstatistikken.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31.03.18: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8</xdr:row>
      <xdr:rowOff>57150</xdr:rowOff>
    </xdr:from>
    <xdr:to>
      <xdr:col>10</xdr:col>
      <xdr:colOff>133350</xdr:colOff>
      <xdr:row>24</xdr:row>
      <xdr:rowOff>38100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Insr (tidl. Vardia)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57150</xdr:colOff>
      <xdr:row>3</xdr:row>
      <xdr:rowOff>180975</xdr:rowOff>
    </xdr:from>
    <xdr:to>
      <xdr:col>2</xdr:col>
      <xdr:colOff>2533650</xdr:colOff>
      <xdr:row>50</xdr:row>
      <xdr:rowOff>123825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04825"/>
          <a:ext cx="2857500" cy="8877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57"/>
  <sheetViews>
    <sheetView showGridLines="0" showRowColHeaders="0" tabSelected="1" topLeftCell="A22" zoomScaleNormal="100" zoomScaleSheetLayoutView="40" workbookViewId="0"/>
  </sheetViews>
  <sheetFormatPr defaultColWidth="11.44140625" defaultRowHeight="13.2" x14ac:dyDescent="0.25"/>
  <cols>
    <col min="1" max="1" width="16.33203125" style="157" customWidth="1"/>
    <col min="2" max="4" width="11.44140625" style="157"/>
    <col min="5" max="5" width="14.109375" style="157" bestFit="1" customWidth="1"/>
    <col min="6" max="7" width="11.44140625" style="157"/>
    <col min="8" max="8" width="13.44140625" style="157" customWidth="1"/>
    <col min="9" max="9" width="11.44140625" style="157"/>
    <col min="10" max="10" width="13.44140625" style="157" bestFit="1" customWidth="1"/>
    <col min="11" max="256" width="11.44140625" style="157"/>
    <col min="257" max="257" width="16.33203125" style="157" customWidth="1"/>
    <col min="258" max="260" width="11.44140625" style="157"/>
    <col min="261" max="261" width="14.109375" style="157" bestFit="1" customWidth="1"/>
    <col min="262" max="263" width="11.44140625" style="157"/>
    <col min="264" max="264" width="13.44140625" style="157" customWidth="1"/>
    <col min="265" max="265" width="11.44140625" style="157"/>
    <col min="266" max="266" width="13.44140625" style="157" bestFit="1" customWidth="1"/>
    <col min="267" max="512" width="11.44140625" style="157"/>
    <col min="513" max="513" width="16.33203125" style="157" customWidth="1"/>
    <col min="514" max="516" width="11.44140625" style="157"/>
    <col min="517" max="517" width="14.109375" style="157" bestFit="1" customWidth="1"/>
    <col min="518" max="519" width="11.44140625" style="157"/>
    <col min="520" max="520" width="13.44140625" style="157" customWidth="1"/>
    <col min="521" max="521" width="11.44140625" style="157"/>
    <col min="522" max="522" width="13.44140625" style="157" bestFit="1" customWidth="1"/>
    <col min="523" max="768" width="11.44140625" style="157"/>
    <col min="769" max="769" width="16.33203125" style="157" customWidth="1"/>
    <col min="770" max="772" width="11.44140625" style="157"/>
    <col min="773" max="773" width="14.109375" style="157" bestFit="1" customWidth="1"/>
    <col min="774" max="775" width="11.44140625" style="157"/>
    <col min="776" max="776" width="13.44140625" style="157" customWidth="1"/>
    <col min="777" max="777" width="11.44140625" style="157"/>
    <col min="778" max="778" width="13.44140625" style="157" bestFit="1" customWidth="1"/>
    <col min="779" max="1024" width="11.44140625" style="157"/>
    <col min="1025" max="1025" width="16.33203125" style="157" customWidth="1"/>
    <col min="1026" max="1028" width="11.44140625" style="157"/>
    <col min="1029" max="1029" width="14.109375" style="157" bestFit="1" customWidth="1"/>
    <col min="1030" max="1031" width="11.44140625" style="157"/>
    <col min="1032" max="1032" width="13.44140625" style="157" customWidth="1"/>
    <col min="1033" max="1033" width="11.44140625" style="157"/>
    <col min="1034" max="1034" width="13.44140625" style="157" bestFit="1" customWidth="1"/>
    <col min="1035" max="1280" width="11.44140625" style="157"/>
    <col min="1281" max="1281" width="16.33203125" style="157" customWidth="1"/>
    <col min="1282" max="1284" width="11.44140625" style="157"/>
    <col min="1285" max="1285" width="14.109375" style="157" bestFit="1" customWidth="1"/>
    <col min="1286" max="1287" width="11.44140625" style="157"/>
    <col min="1288" max="1288" width="13.44140625" style="157" customWidth="1"/>
    <col min="1289" max="1289" width="11.44140625" style="157"/>
    <col min="1290" max="1290" width="13.44140625" style="157" bestFit="1" customWidth="1"/>
    <col min="1291" max="1536" width="11.44140625" style="157"/>
    <col min="1537" max="1537" width="16.33203125" style="157" customWidth="1"/>
    <col min="1538" max="1540" width="11.44140625" style="157"/>
    <col min="1541" max="1541" width="14.109375" style="157" bestFit="1" customWidth="1"/>
    <col min="1542" max="1543" width="11.44140625" style="157"/>
    <col min="1544" max="1544" width="13.44140625" style="157" customWidth="1"/>
    <col min="1545" max="1545" width="11.44140625" style="157"/>
    <col min="1546" max="1546" width="13.44140625" style="157" bestFit="1" customWidth="1"/>
    <col min="1547" max="1792" width="11.44140625" style="157"/>
    <col min="1793" max="1793" width="16.33203125" style="157" customWidth="1"/>
    <col min="1794" max="1796" width="11.44140625" style="157"/>
    <col min="1797" max="1797" width="14.109375" style="157" bestFit="1" customWidth="1"/>
    <col min="1798" max="1799" width="11.44140625" style="157"/>
    <col min="1800" max="1800" width="13.44140625" style="157" customWidth="1"/>
    <col min="1801" max="1801" width="11.44140625" style="157"/>
    <col min="1802" max="1802" width="13.44140625" style="157" bestFit="1" customWidth="1"/>
    <col min="1803" max="2048" width="11.44140625" style="157"/>
    <col min="2049" max="2049" width="16.33203125" style="157" customWidth="1"/>
    <col min="2050" max="2052" width="11.44140625" style="157"/>
    <col min="2053" max="2053" width="14.109375" style="157" bestFit="1" customWidth="1"/>
    <col min="2054" max="2055" width="11.44140625" style="157"/>
    <col min="2056" max="2056" width="13.44140625" style="157" customWidth="1"/>
    <col min="2057" max="2057" width="11.44140625" style="157"/>
    <col min="2058" max="2058" width="13.44140625" style="157" bestFit="1" customWidth="1"/>
    <col min="2059" max="2304" width="11.44140625" style="157"/>
    <col min="2305" max="2305" width="16.33203125" style="157" customWidth="1"/>
    <col min="2306" max="2308" width="11.44140625" style="157"/>
    <col min="2309" max="2309" width="14.109375" style="157" bestFit="1" customWidth="1"/>
    <col min="2310" max="2311" width="11.44140625" style="157"/>
    <col min="2312" max="2312" width="13.44140625" style="157" customWidth="1"/>
    <col min="2313" max="2313" width="11.44140625" style="157"/>
    <col min="2314" max="2314" width="13.44140625" style="157" bestFit="1" customWidth="1"/>
    <col min="2315" max="2560" width="11.44140625" style="157"/>
    <col min="2561" max="2561" width="16.33203125" style="157" customWidth="1"/>
    <col min="2562" max="2564" width="11.44140625" style="157"/>
    <col min="2565" max="2565" width="14.109375" style="157" bestFit="1" customWidth="1"/>
    <col min="2566" max="2567" width="11.44140625" style="157"/>
    <col min="2568" max="2568" width="13.44140625" style="157" customWidth="1"/>
    <col min="2569" max="2569" width="11.44140625" style="157"/>
    <col min="2570" max="2570" width="13.44140625" style="157" bestFit="1" customWidth="1"/>
    <col min="2571" max="2816" width="11.44140625" style="157"/>
    <col min="2817" max="2817" width="16.33203125" style="157" customWidth="1"/>
    <col min="2818" max="2820" width="11.44140625" style="157"/>
    <col min="2821" max="2821" width="14.109375" style="157" bestFit="1" customWidth="1"/>
    <col min="2822" max="2823" width="11.44140625" style="157"/>
    <col min="2824" max="2824" width="13.44140625" style="157" customWidth="1"/>
    <col min="2825" max="2825" width="11.44140625" style="157"/>
    <col min="2826" max="2826" width="13.44140625" style="157" bestFit="1" customWidth="1"/>
    <col min="2827" max="3072" width="11.44140625" style="157"/>
    <col min="3073" max="3073" width="16.33203125" style="157" customWidth="1"/>
    <col min="3074" max="3076" width="11.44140625" style="157"/>
    <col min="3077" max="3077" width="14.109375" style="157" bestFit="1" customWidth="1"/>
    <col min="3078" max="3079" width="11.44140625" style="157"/>
    <col min="3080" max="3080" width="13.44140625" style="157" customWidth="1"/>
    <col min="3081" max="3081" width="11.44140625" style="157"/>
    <col min="3082" max="3082" width="13.44140625" style="157" bestFit="1" customWidth="1"/>
    <col min="3083" max="3328" width="11.44140625" style="157"/>
    <col min="3329" max="3329" width="16.33203125" style="157" customWidth="1"/>
    <col min="3330" max="3332" width="11.44140625" style="157"/>
    <col min="3333" max="3333" width="14.109375" style="157" bestFit="1" customWidth="1"/>
    <col min="3334" max="3335" width="11.44140625" style="157"/>
    <col min="3336" max="3336" width="13.44140625" style="157" customWidth="1"/>
    <col min="3337" max="3337" width="11.44140625" style="157"/>
    <col min="3338" max="3338" width="13.44140625" style="157" bestFit="1" customWidth="1"/>
    <col min="3339" max="3584" width="11.44140625" style="157"/>
    <col min="3585" max="3585" width="16.33203125" style="157" customWidth="1"/>
    <col min="3586" max="3588" width="11.44140625" style="157"/>
    <col min="3589" max="3589" width="14.109375" style="157" bestFit="1" customWidth="1"/>
    <col min="3590" max="3591" width="11.44140625" style="157"/>
    <col min="3592" max="3592" width="13.44140625" style="157" customWidth="1"/>
    <col min="3593" max="3593" width="11.44140625" style="157"/>
    <col min="3594" max="3594" width="13.44140625" style="157" bestFit="1" customWidth="1"/>
    <col min="3595" max="3840" width="11.44140625" style="157"/>
    <col min="3841" max="3841" width="16.33203125" style="157" customWidth="1"/>
    <col min="3842" max="3844" width="11.44140625" style="157"/>
    <col min="3845" max="3845" width="14.109375" style="157" bestFit="1" customWidth="1"/>
    <col min="3846" max="3847" width="11.44140625" style="157"/>
    <col min="3848" max="3848" width="13.44140625" style="157" customWidth="1"/>
    <col min="3849" max="3849" width="11.44140625" style="157"/>
    <col min="3850" max="3850" width="13.44140625" style="157" bestFit="1" customWidth="1"/>
    <col min="3851" max="4096" width="11.44140625" style="157"/>
    <col min="4097" max="4097" width="16.33203125" style="157" customWidth="1"/>
    <col min="4098" max="4100" width="11.44140625" style="157"/>
    <col min="4101" max="4101" width="14.109375" style="157" bestFit="1" customWidth="1"/>
    <col min="4102" max="4103" width="11.44140625" style="157"/>
    <col min="4104" max="4104" width="13.44140625" style="157" customWidth="1"/>
    <col min="4105" max="4105" width="11.44140625" style="157"/>
    <col min="4106" max="4106" width="13.44140625" style="157" bestFit="1" customWidth="1"/>
    <col min="4107" max="4352" width="11.44140625" style="157"/>
    <col min="4353" max="4353" width="16.33203125" style="157" customWidth="1"/>
    <col min="4354" max="4356" width="11.44140625" style="157"/>
    <col min="4357" max="4357" width="14.109375" style="157" bestFit="1" customWidth="1"/>
    <col min="4358" max="4359" width="11.44140625" style="157"/>
    <col min="4360" max="4360" width="13.44140625" style="157" customWidth="1"/>
    <col min="4361" max="4361" width="11.44140625" style="157"/>
    <col min="4362" max="4362" width="13.44140625" style="157" bestFit="1" customWidth="1"/>
    <col min="4363" max="4608" width="11.44140625" style="157"/>
    <col min="4609" max="4609" width="16.33203125" style="157" customWidth="1"/>
    <col min="4610" max="4612" width="11.44140625" style="157"/>
    <col min="4613" max="4613" width="14.109375" style="157" bestFit="1" customWidth="1"/>
    <col min="4614" max="4615" width="11.44140625" style="157"/>
    <col min="4616" max="4616" width="13.44140625" style="157" customWidth="1"/>
    <col min="4617" max="4617" width="11.44140625" style="157"/>
    <col min="4618" max="4618" width="13.44140625" style="157" bestFit="1" customWidth="1"/>
    <col min="4619" max="4864" width="11.44140625" style="157"/>
    <col min="4865" max="4865" width="16.33203125" style="157" customWidth="1"/>
    <col min="4866" max="4868" width="11.44140625" style="157"/>
    <col min="4869" max="4869" width="14.109375" style="157" bestFit="1" customWidth="1"/>
    <col min="4870" max="4871" width="11.44140625" style="157"/>
    <col min="4872" max="4872" width="13.44140625" style="157" customWidth="1"/>
    <col min="4873" max="4873" width="11.44140625" style="157"/>
    <col min="4874" max="4874" width="13.44140625" style="157" bestFit="1" customWidth="1"/>
    <col min="4875" max="5120" width="11.44140625" style="157"/>
    <col min="5121" max="5121" width="16.33203125" style="157" customWidth="1"/>
    <col min="5122" max="5124" width="11.44140625" style="157"/>
    <col min="5125" max="5125" width="14.109375" style="157" bestFit="1" customWidth="1"/>
    <col min="5126" max="5127" width="11.44140625" style="157"/>
    <col min="5128" max="5128" width="13.44140625" style="157" customWidth="1"/>
    <col min="5129" max="5129" width="11.44140625" style="157"/>
    <col min="5130" max="5130" width="13.44140625" style="157" bestFit="1" customWidth="1"/>
    <col min="5131" max="5376" width="11.44140625" style="157"/>
    <col min="5377" max="5377" width="16.33203125" style="157" customWidth="1"/>
    <col min="5378" max="5380" width="11.44140625" style="157"/>
    <col min="5381" max="5381" width="14.109375" style="157" bestFit="1" customWidth="1"/>
    <col min="5382" max="5383" width="11.44140625" style="157"/>
    <col min="5384" max="5384" width="13.44140625" style="157" customWidth="1"/>
    <col min="5385" max="5385" width="11.44140625" style="157"/>
    <col min="5386" max="5386" width="13.44140625" style="157" bestFit="1" customWidth="1"/>
    <col min="5387" max="5632" width="11.44140625" style="157"/>
    <col min="5633" max="5633" width="16.33203125" style="157" customWidth="1"/>
    <col min="5634" max="5636" width="11.44140625" style="157"/>
    <col min="5637" max="5637" width="14.109375" style="157" bestFit="1" customWidth="1"/>
    <col min="5638" max="5639" width="11.44140625" style="157"/>
    <col min="5640" max="5640" width="13.44140625" style="157" customWidth="1"/>
    <col min="5641" max="5641" width="11.44140625" style="157"/>
    <col min="5642" max="5642" width="13.44140625" style="157" bestFit="1" customWidth="1"/>
    <col min="5643" max="5888" width="11.44140625" style="157"/>
    <col min="5889" max="5889" width="16.33203125" style="157" customWidth="1"/>
    <col min="5890" max="5892" width="11.44140625" style="157"/>
    <col min="5893" max="5893" width="14.109375" style="157" bestFit="1" customWidth="1"/>
    <col min="5894" max="5895" width="11.44140625" style="157"/>
    <col min="5896" max="5896" width="13.44140625" style="157" customWidth="1"/>
    <col min="5897" max="5897" width="11.44140625" style="157"/>
    <col min="5898" max="5898" width="13.44140625" style="157" bestFit="1" customWidth="1"/>
    <col min="5899" max="6144" width="11.44140625" style="157"/>
    <col min="6145" max="6145" width="16.33203125" style="157" customWidth="1"/>
    <col min="6146" max="6148" width="11.44140625" style="157"/>
    <col min="6149" max="6149" width="14.109375" style="157" bestFit="1" customWidth="1"/>
    <col min="6150" max="6151" width="11.44140625" style="157"/>
    <col min="6152" max="6152" width="13.44140625" style="157" customWidth="1"/>
    <col min="6153" max="6153" width="11.44140625" style="157"/>
    <col min="6154" max="6154" width="13.44140625" style="157" bestFit="1" customWidth="1"/>
    <col min="6155" max="6400" width="11.44140625" style="157"/>
    <col min="6401" max="6401" width="16.33203125" style="157" customWidth="1"/>
    <col min="6402" max="6404" width="11.44140625" style="157"/>
    <col min="6405" max="6405" width="14.109375" style="157" bestFit="1" customWidth="1"/>
    <col min="6406" max="6407" width="11.44140625" style="157"/>
    <col min="6408" max="6408" width="13.44140625" style="157" customWidth="1"/>
    <col min="6409" max="6409" width="11.44140625" style="157"/>
    <col min="6410" max="6410" width="13.44140625" style="157" bestFit="1" customWidth="1"/>
    <col min="6411" max="6656" width="11.44140625" style="157"/>
    <col min="6657" max="6657" width="16.33203125" style="157" customWidth="1"/>
    <col min="6658" max="6660" width="11.44140625" style="157"/>
    <col min="6661" max="6661" width="14.109375" style="157" bestFit="1" customWidth="1"/>
    <col min="6662" max="6663" width="11.44140625" style="157"/>
    <col min="6664" max="6664" width="13.44140625" style="157" customWidth="1"/>
    <col min="6665" max="6665" width="11.44140625" style="157"/>
    <col min="6666" max="6666" width="13.44140625" style="157" bestFit="1" customWidth="1"/>
    <col min="6667" max="6912" width="11.44140625" style="157"/>
    <col min="6913" max="6913" width="16.33203125" style="157" customWidth="1"/>
    <col min="6914" max="6916" width="11.44140625" style="157"/>
    <col min="6917" max="6917" width="14.109375" style="157" bestFit="1" customWidth="1"/>
    <col min="6918" max="6919" width="11.44140625" style="157"/>
    <col min="6920" max="6920" width="13.44140625" style="157" customWidth="1"/>
    <col min="6921" max="6921" width="11.44140625" style="157"/>
    <col min="6922" max="6922" width="13.44140625" style="157" bestFit="1" customWidth="1"/>
    <col min="6923" max="7168" width="11.44140625" style="157"/>
    <col min="7169" max="7169" width="16.33203125" style="157" customWidth="1"/>
    <col min="7170" max="7172" width="11.44140625" style="157"/>
    <col min="7173" max="7173" width="14.109375" style="157" bestFit="1" customWidth="1"/>
    <col min="7174" max="7175" width="11.44140625" style="157"/>
    <col min="7176" max="7176" width="13.44140625" style="157" customWidth="1"/>
    <col min="7177" max="7177" width="11.44140625" style="157"/>
    <col min="7178" max="7178" width="13.44140625" style="157" bestFit="1" customWidth="1"/>
    <col min="7179" max="7424" width="11.44140625" style="157"/>
    <col min="7425" max="7425" width="16.33203125" style="157" customWidth="1"/>
    <col min="7426" max="7428" width="11.44140625" style="157"/>
    <col min="7429" max="7429" width="14.109375" style="157" bestFit="1" customWidth="1"/>
    <col min="7430" max="7431" width="11.44140625" style="157"/>
    <col min="7432" max="7432" width="13.44140625" style="157" customWidth="1"/>
    <col min="7433" max="7433" width="11.44140625" style="157"/>
    <col min="7434" max="7434" width="13.44140625" style="157" bestFit="1" customWidth="1"/>
    <col min="7435" max="7680" width="11.44140625" style="157"/>
    <col min="7681" max="7681" width="16.33203125" style="157" customWidth="1"/>
    <col min="7682" max="7684" width="11.44140625" style="157"/>
    <col min="7685" max="7685" width="14.109375" style="157" bestFit="1" customWidth="1"/>
    <col min="7686" max="7687" width="11.44140625" style="157"/>
    <col min="7688" max="7688" width="13.44140625" style="157" customWidth="1"/>
    <col min="7689" max="7689" width="11.44140625" style="157"/>
    <col min="7690" max="7690" width="13.44140625" style="157" bestFit="1" customWidth="1"/>
    <col min="7691" max="7936" width="11.44140625" style="157"/>
    <col min="7937" max="7937" width="16.33203125" style="157" customWidth="1"/>
    <col min="7938" max="7940" width="11.44140625" style="157"/>
    <col min="7941" max="7941" width="14.109375" style="157" bestFit="1" customWidth="1"/>
    <col min="7942" max="7943" width="11.44140625" style="157"/>
    <col min="7944" max="7944" width="13.44140625" style="157" customWidth="1"/>
    <col min="7945" max="7945" width="11.44140625" style="157"/>
    <col min="7946" max="7946" width="13.44140625" style="157" bestFit="1" customWidth="1"/>
    <col min="7947" max="8192" width="11.44140625" style="157"/>
    <col min="8193" max="8193" width="16.33203125" style="157" customWidth="1"/>
    <col min="8194" max="8196" width="11.44140625" style="157"/>
    <col min="8197" max="8197" width="14.109375" style="157" bestFit="1" customWidth="1"/>
    <col min="8198" max="8199" width="11.44140625" style="157"/>
    <col min="8200" max="8200" width="13.44140625" style="157" customWidth="1"/>
    <col min="8201" max="8201" width="11.44140625" style="157"/>
    <col min="8202" max="8202" width="13.44140625" style="157" bestFit="1" customWidth="1"/>
    <col min="8203" max="8448" width="11.44140625" style="157"/>
    <col min="8449" max="8449" width="16.33203125" style="157" customWidth="1"/>
    <col min="8450" max="8452" width="11.44140625" style="157"/>
    <col min="8453" max="8453" width="14.109375" style="157" bestFit="1" customWidth="1"/>
    <col min="8454" max="8455" width="11.44140625" style="157"/>
    <col min="8456" max="8456" width="13.44140625" style="157" customWidth="1"/>
    <col min="8457" max="8457" width="11.44140625" style="157"/>
    <col min="8458" max="8458" width="13.44140625" style="157" bestFit="1" customWidth="1"/>
    <col min="8459" max="8704" width="11.44140625" style="157"/>
    <col min="8705" max="8705" width="16.33203125" style="157" customWidth="1"/>
    <col min="8706" max="8708" width="11.44140625" style="157"/>
    <col min="8709" max="8709" width="14.109375" style="157" bestFit="1" customWidth="1"/>
    <col min="8710" max="8711" width="11.44140625" style="157"/>
    <col min="8712" max="8712" width="13.44140625" style="157" customWidth="1"/>
    <col min="8713" max="8713" width="11.44140625" style="157"/>
    <col min="8714" max="8714" width="13.44140625" style="157" bestFit="1" customWidth="1"/>
    <col min="8715" max="8960" width="11.44140625" style="157"/>
    <col min="8961" max="8961" width="16.33203125" style="157" customWidth="1"/>
    <col min="8962" max="8964" width="11.44140625" style="157"/>
    <col min="8965" max="8965" width="14.109375" style="157" bestFit="1" customWidth="1"/>
    <col min="8966" max="8967" width="11.44140625" style="157"/>
    <col min="8968" max="8968" width="13.44140625" style="157" customWidth="1"/>
    <col min="8969" max="8969" width="11.44140625" style="157"/>
    <col min="8970" max="8970" width="13.44140625" style="157" bestFit="1" customWidth="1"/>
    <col min="8971" max="9216" width="11.44140625" style="157"/>
    <col min="9217" max="9217" width="16.33203125" style="157" customWidth="1"/>
    <col min="9218" max="9220" width="11.44140625" style="157"/>
    <col min="9221" max="9221" width="14.109375" style="157" bestFit="1" customWidth="1"/>
    <col min="9222" max="9223" width="11.44140625" style="157"/>
    <col min="9224" max="9224" width="13.44140625" style="157" customWidth="1"/>
    <col min="9225" max="9225" width="11.44140625" style="157"/>
    <col min="9226" max="9226" width="13.44140625" style="157" bestFit="1" customWidth="1"/>
    <col min="9227" max="9472" width="11.44140625" style="157"/>
    <col min="9473" max="9473" width="16.33203125" style="157" customWidth="1"/>
    <col min="9474" max="9476" width="11.44140625" style="157"/>
    <col min="9477" max="9477" width="14.109375" style="157" bestFit="1" customWidth="1"/>
    <col min="9478" max="9479" width="11.44140625" style="157"/>
    <col min="9480" max="9480" width="13.44140625" style="157" customWidth="1"/>
    <col min="9481" max="9481" width="11.44140625" style="157"/>
    <col min="9482" max="9482" width="13.44140625" style="157" bestFit="1" customWidth="1"/>
    <col min="9483" max="9728" width="11.44140625" style="157"/>
    <col min="9729" max="9729" width="16.33203125" style="157" customWidth="1"/>
    <col min="9730" max="9732" width="11.44140625" style="157"/>
    <col min="9733" max="9733" width="14.109375" style="157" bestFit="1" customWidth="1"/>
    <col min="9734" max="9735" width="11.44140625" style="157"/>
    <col min="9736" max="9736" width="13.44140625" style="157" customWidth="1"/>
    <col min="9737" max="9737" width="11.44140625" style="157"/>
    <col min="9738" max="9738" width="13.44140625" style="157" bestFit="1" customWidth="1"/>
    <col min="9739" max="9984" width="11.44140625" style="157"/>
    <col min="9985" max="9985" width="16.33203125" style="157" customWidth="1"/>
    <col min="9986" max="9988" width="11.44140625" style="157"/>
    <col min="9989" max="9989" width="14.109375" style="157" bestFit="1" customWidth="1"/>
    <col min="9990" max="9991" width="11.44140625" style="157"/>
    <col min="9992" max="9992" width="13.44140625" style="157" customWidth="1"/>
    <col min="9993" max="9993" width="11.44140625" style="157"/>
    <col min="9994" max="9994" width="13.44140625" style="157" bestFit="1" customWidth="1"/>
    <col min="9995" max="10240" width="11.44140625" style="157"/>
    <col min="10241" max="10241" width="16.33203125" style="157" customWidth="1"/>
    <col min="10242" max="10244" width="11.44140625" style="157"/>
    <col min="10245" max="10245" width="14.109375" style="157" bestFit="1" customWidth="1"/>
    <col min="10246" max="10247" width="11.44140625" style="157"/>
    <col min="10248" max="10248" width="13.44140625" style="157" customWidth="1"/>
    <col min="10249" max="10249" width="11.44140625" style="157"/>
    <col min="10250" max="10250" width="13.44140625" style="157" bestFit="1" customWidth="1"/>
    <col min="10251" max="10496" width="11.44140625" style="157"/>
    <col min="10497" max="10497" width="16.33203125" style="157" customWidth="1"/>
    <col min="10498" max="10500" width="11.44140625" style="157"/>
    <col min="10501" max="10501" width="14.109375" style="157" bestFit="1" customWidth="1"/>
    <col min="10502" max="10503" width="11.44140625" style="157"/>
    <col min="10504" max="10504" width="13.44140625" style="157" customWidth="1"/>
    <col min="10505" max="10505" width="11.44140625" style="157"/>
    <col min="10506" max="10506" width="13.44140625" style="157" bestFit="1" customWidth="1"/>
    <col min="10507" max="10752" width="11.44140625" style="157"/>
    <col min="10753" max="10753" width="16.33203125" style="157" customWidth="1"/>
    <col min="10754" max="10756" width="11.44140625" style="157"/>
    <col min="10757" max="10757" width="14.109375" style="157" bestFit="1" customWidth="1"/>
    <col min="10758" max="10759" width="11.44140625" style="157"/>
    <col min="10760" max="10760" width="13.44140625" style="157" customWidth="1"/>
    <col min="10761" max="10761" width="11.44140625" style="157"/>
    <col min="10762" max="10762" width="13.44140625" style="157" bestFit="1" customWidth="1"/>
    <col min="10763" max="11008" width="11.44140625" style="157"/>
    <col min="11009" max="11009" width="16.33203125" style="157" customWidth="1"/>
    <col min="11010" max="11012" width="11.44140625" style="157"/>
    <col min="11013" max="11013" width="14.109375" style="157" bestFit="1" customWidth="1"/>
    <col min="11014" max="11015" width="11.44140625" style="157"/>
    <col min="11016" max="11016" width="13.44140625" style="157" customWidth="1"/>
    <col min="11017" max="11017" width="11.44140625" style="157"/>
    <col min="11018" max="11018" width="13.44140625" style="157" bestFit="1" customWidth="1"/>
    <col min="11019" max="11264" width="11.44140625" style="157"/>
    <col min="11265" max="11265" width="16.33203125" style="157" customWidth="1"/>
    <col min="11266" max="11268" width="11.44140625" style="157"/>
    <col min="11269" max="11269" width="14.109375" style="157" bestFit="1" customWidth="1"/>
    <col min="11270" max="11271" width="11.44140625" style="157"/>
    <col min="11272" max="11272" width="13.44140625" style="157" customWidth="1"/>
    <col min="11273" max="11273" width="11.44140625" style="157"/>
    <col min="11274" max="11274" width="13.44140625" style="157" bestFit="1" customWidth="1"/>
    <col min="11275" max="11520" width="11.44140625" style="157"/>
    <col min="11521" max="11521" width="16.33203125" style="157" customWidth="1"/>
    <col min="11522" max="11524" width="11.44140625" style="157"/>
    <col min="11525" max="11525" width="14.109375" style="157" bestFit="1" customWidth="1"/>
    <col min="11526" max="11527" width="11.44140625" style="157"/>
    <col min="11528" max="11528" width="13.44140625" style="157" customWidth="1"/>
    <col min="11529" max="11529" width="11.44140625" style="157"/>
    <col min="11530" max="11530" width="13.44140625" style="157" bestFit="1" customWidth="1"/>
    <col min="11531" max="11776" width="11.44140625" style="157"/>
    <col min="11777" max="11777" width="16.33203125" style="157" customWidth="1"/>
    <col min="11778" max="11780" width="11.44140625" style="157"/>
    <col min="11781" max="11781" width="14.109375" style="157" bestFit="1" customWidth="1"/>
    <col min="11782" max="11783" width="11.44140625" style="157"/>
    <col min="11784" max="11784" width="13.44140625" style="157" customWidth="1"/>
    <col min="11785" max="11785" width="11.44140625" style="157"/>
    <col min="11786" max="11786" width="13.44140625" style="157" bestFit="1" customWidth="1"/>
    <col min="11787" max="12032" width="11.44140625" style="157"/>
    <col min="12033" max="12033" width="16.33203125" style="157" customWidth="1"/>
    <col min="12034" max="12036" width="11.44140625" style="157"/>
    <col min="12037" max="12037" width="14.109375" style="157" bestFit="1" customWidth="1"/>
    <col min="12038" max="12039" width="11.44140625" style="157"/>
    <col min="12040" max="12040" width="13.44140625" style="157" customWidth="1"/>
    <col min="12041" max="12041" width="11.44140625" style="157"/>
    <col min="12042" max="12042" width="13.44140625" style="157" bestFit="1" customWidth="1"/>
    <col min="12043" max="12288" width="11.44140625" style="157"/>
    <col min="12289" max="12289" width="16.33203125" style="157" customWidth="1"/>
    <col min="12290" max="12292" width="11.44140625" style="157"/>
    <col min="12293" max="12293" width="14.109375" style="157" bestFit="1" customWidth="1"/>
    <col min="12294" max="12295" width="11.44140625" style="157"/>
    <col min="12296" max="12296" width="13.44140625" style="157" customWidth="1"/>
    <col min="12297" max="12297" width="11.44140625" style="157"/>
    <col min="12298" max="12298" width="13.44140625" style="157" bestFit="1" customWidth="1"/>
    <col min="12299" max="12544" width="11.44140625" style="157"/>
    <col min="12545" max="12545" width="16.33203125" style="157" customWidth="1"/>
    <col min="12546" max="12548" width="11.44140625" style="157"/>
    <col min="12549" max="12549" width="14.109375" style="157" bestFit="1" customWidth="1"/>
    <col min="12550" max="12551" width="11.44140625" style="157"/>
    <col min="12552" max="12552" width="13.44140625" style="157" customWidth="1"/>
    <col min="12553" max="12553" width="11.44140625" style="157"/>
    <col min="12554" max="12554" width="13.44140625" style="157" bestFit="1" customWidth="1"/>
    <col min="12555" max="12800" width="11.44140625" style="157"/>
    <col min="12801" max="12801" width="16.33203125" style="157" customWidth="1"/>
    <col min="12802" max="12804" width="11.44140625" style="157"/>
    <col min="12805" max="12805" width="14.109375" style="157" bestFit="1" customWidth="1"/>
    <col min="12806" max="12807" width="11.44140625" style="157"/>
    <col min="12808" max="12808" width="13.44140625" style="157" customWidth="1"/>
    <col min="12809" max="12809" width="11.44140625" style="157"/>
    <col min="12810" max="12810" width="13.44140625" style="157" bestFit="1" customWidth="1"/>
    <col min="12811" max="13056" width="11.44140625" style="157"/>
    <col min="13057" max="13057" width="16.33203125" style="157" customWidth="1"/>
    <col min="13058" max="13060" width="11.44140625" style="157"/>
    <col min="13061" max="13061" width="14.109375" style="157" bestFit="1" customWidth="1"/>
    <col min="13062" max="13063" width="11.44140625" style="157"/>
    <col min="13064" max="13064" width="13.44140625" style="157" customWidth="1"/>
    <col min="13065" max="13065" width="11.44140625" style="157"/>
    <col min="13066" max="13066" width="13.44140625" style="157" bestFit="1" customWidth="1"/>
    <col min="13067" max="13312" width="11.44140625" style="157"/>
    <col min="13313" max="13313" width="16.33203125" style="157" customWidth="1"/>
    <col min="13314" max="13316" width="11.44140625" style="157"/>
    <col min="13317" max="13317" width="14.109375" style="157" bestFit="1" customWidth="1"/>
    <col min="13318" max="13319" width="11.44140625" style="157"/>
    <col min="13320" max="13320" width="13.44140625" style="157" customWidth="1"/>
    <col min="13321" max="13321" width="11.44140625" style="157"/>
    <col min="13322" max="13322" width="13.44140625" style="157" bestFit="1" customWidth="1"/>
    <col min="13323" max="13568" width="11.44140625" style="157"/>
    <col min="13569" max="13569" width="16.33203125" style="157" customWidth="1"/>
    <col min="13570" max="13572" width="11.44140625" style="157"/>
    <col min="13573" max="13573" width="14.109375" style="157" bestFit="1" customWidth="1"/>
    <col min="13574" max="13575" width="11.44140625" style="157"/>
    <col min="13576" max="13576" width="13.44140625" style="157" customWidth="1"/>
    <col min="13577" max="13577" width="11.44140625" style="157"/>
    <col min="13578" max="13578" width="13.44140625" style="157" bestFit="1" customWidth="1"/>
    <col min="13579" max="13824" width="11.44140625" style="157"/>
    <col min="13825" max="13825" width="16.33203125" style="157" customWidth="1"/>
    <col min="13826" max="13828" width="11.44140625" style="157"/>
    <col min="13829" max="13829" width="14.109375" style="157" bestFit="1" customWidth="1"/>
    <col min="13830" max="13831" width="11.44140625" style="157"/>
    <col min="13832" max="13832" width="13.44140625" style="157" customWidth="1"/>
    <col min="13833" max="13833" width="11.44140625" style="157"/>
    <col min="13834" max="13834" width="13.44140625" style="157" bestFit="1" customWidth="1"/>
    <col min="13835" max="14080" width="11.44140625" style="157"/>
    <col min="14081" max="14081" width="16.33203125" style="157" customWidth="1"/>
    <col min="14082" max="14084" width="11.44140625" style="157"/>
    <col min="14085" max="14085" width="14.109375" style="157" bestFit="1" customWidth="1"/>
    <col min="14086" max="14087" width="11.44140625" style="157"/>
    <col min="14088" max="14088" width="13.44140625" style="157" customWidth="1"/>
    <col min="14089" max="14089" width="11.44140625" style="157"/>
    <col min="14090" max="14090" width="13.44140625" style="157" bestFit="1" customWidth="1"/>
    <col min="14091" max="14336" width="11.44140625" style="157"/>
    <col min="14337" max="14337" width="16.33203125" style="157" customWidth="1"/>
    <col min="14338" max="14340" width="11.44140625" style="157"/>
    <col min="14341" max="14341" width="14.109375" style="157" bestFit="1" customWidth="1"/>
    <col min="14342" max="14343" width="11.44140625" style="157"/>
    <col min="14344" max="14344" width="13.44140625" style="157" customWidth="1"/>
    <col min="14345" max="14345" width="11.44140625" style="157"/>
    <col min="14346" max="14346" width="13.44140625" style="157" bestFit="1" customWidth="1"/>
    <col min="14347" max="14592" width="11.44140625" style="157"/>
    <col min="14593" max="14593" width="16.33203125" style="157" customWidth="1"/>
    <col min="14594" max="14596" width="11.44140625" style="157"/>
    <col min="14597" max="14597" width="14.109375" style="157" bestFit="1" customWidth="1"/>
    <col min="14598" max="14599" width="11.44140625" style="157"/>
    <col min="14600" max="14600" width="13.44140625" style="157" customWidth="1"/>
    <col min="14601" max="14601" width="11.44140625" style="157"/>
    <col min="14602" max="14602" width="13.44140625" style="157" bestFit="1" customWidth="1"/>
    <col min="14603" max="14848" width="11.44140625" style="157"/>
    <col min="14849" max="14849" width="16.33203125" style="157" customWidth="1"/>
    <col min="14850" max="14852" width="11.44140625" style="157"/>
    <col min="14853" max="14853" width="14.109375" style="157" bestFit="1" customWidth="1"/>
    <col min="14854" max="14855" width="11.44140625" style="157"/>
    <col min="14856" max="14856" width="13.44140625" style="157" customWidth="1"/>
    <col min="14857" max="14857" width="11.44140625" style="157"/>
    <col min="14858" max="14858" width="13.44140625" style="157" bestFit="1" customWidth="1"/>
    <col min="14859" max="15104" width="11.44140625" style="157"/>
    <col min="15105" max="15105" width="16.33203125" style="157" customWidth="1"/>
    <col min="15106" max="15108" width="11.44140625" style="157"/>
    <col min="15109" max="15109" width="14.109375" style="157" bestFit="1" customWidth="1"/>
    <col min="15110" max="15111" width="11.44140625" style="157"/>
    <col min="15112" max="15112" width="13.44140625" style="157" customWidth="1"/>
    <col min="15113" max="15113" width="11.44140625" style="157"/>
    <col min="15114" max="15114" width="13.44140625" style="157" bestFit="1" customWidth="1"/>
    <col min="15115" max="15360" width="11.44140625" style="157"/>
    <col min="15361" max="15361" width="16.33203125" style="157" customWidth="1"/>
    <col min="15362" max="15364" width="11.44140625" style="157"/>
    <col min="15365" max="15365" width="14.109375" style="157" bestFit="1" customWidth="1"/>
    <col min="15366" max="15367" width="11.44140625" style="157"/>
    <col min="15368" max="15368" width="13.44140625" style="157" customWidth="1"/>
    <col min="15369" max="15369" width="11.44140625" style="157"/>
    <col min="15370" max="15370" width="13.44140625" style="157" bestFit="1" customWidth="1"/>
    <col min="15371" max="15616" width="11.44140625" style="157"/>
    <col min="15617" max="15617" width="16.33203125" style="157" customWidth="1"/>
    <col min="15618" max="15620" width="11.44140625" style="157"/>
    <col min="15621" max="15621" width="14.109375" style="157" bestFit="1" customWidth="1"/>
    <col min="15622" max="15623" width="11.44140625" style="157"/>
    <col min="15624" max="15624" width="13.44140625" style="157" customWidth="1"/>
    <col min="15625" max="15625" width="11.44140625" style="157"/>
    <col min="15626" max="15626" width="13.44140625" style="157" bestFit="1" customWidth="1"/>
    <col min="15627" max="15872" width="11.44140625" style="157"/>
    <col min="15873" max="15873" width="16.33203125" style="157" customWidth="1"/>
    <col min="15874" max="15876" width="11.44140625" style="157"/>
    <col min="15877" max="15877" width="14.109375" style="157" bestFit="1" customWidth="1"/>
    <col min="15878" max="15879" width="11.44140625" style="157"/>
    <col min="15880" max="15880" width="13.44140625" style="157" customWidth="1"/>
    <col min="15881" max="15881" width="11.44140625" style="157"/>
    <col min="15882" max="15882" width="13.44140625" style="157" bestFit="1" customWidth="1"/>
    <col min="15883" max="16128" width="11.44140625" style="157"/>
    <col min="16129" max="16129" width="16.33203125" style="157" customWidth="1"/>
    <col min="16130" max="16132" width="11.44140625" style="157"/>
    <col min="16133" max="16133" width="14.109375" style="157" bestFit="1" customWidth="1"/>
    <col min="16134" max="16135" width="11.44140625" style="157"/>
    <col min="16136" max="16136" width="13.44140625" style="157" customWidth="1"/>
    <col min="16137" max="16137" width="11.44140625" style="157"/>
    <col min="16138" max="16138" width="13.44140625" style="157" bestFit="1" customWidth="1"/>
    <col min="16139" max="16384" width="11.44140625" style="157"/>
  </cols>
  <sheetData>
    <row r="5" spans="2:9" x14ac:dyDescent="0.25">
      <c r="B5" s="156"/>
      <c r="C5" s="156"/>
      <c r="D5" s="156"/>
      <c r="E5" s="156"/>
      <c r="F5" s="156"/>
      <c r="G5" s="156"/>
      <c r="H5" s="156"/>
    </row>
    <row r="6" spans="2:9" ht="22.8" x14ac:dyDescent="0.4">
      <c r="B6" s="158"/>
      <c r="C6" s="156"/>
      <c r="D6" s="156"/>
      <c r="E6" s="156"/>
      <c r="F6" s="156"/>
      <c r="G6" s="156"/>
      <c r="H6" s="156"/>
      <c r="I6" s="159"/>
    </row>
    <row r="7" spans="2:9" x14ac:dyDescent="0.25">
      <c r="B7" s="156"/>
      <c r="C7" s="156"/>
      <c r="D7" s="156"/>
      <c r="E7" s="156"/>
      <c r="F7" s="156"/>
      <c r="G7" s="156"/>
      <c r="H7" s="156"/>
      <c r="I7" s="156"/>
    </row>
    <row r="8" spans="2:9" x14ac:dyDescent="0.25">
      <c r="B8" s="156"/>
      <c r="C8" s="156"/>
      <c r="D8" s="156"/>
      <c r="F8" s="156"/>
      <c r="G8" s="156"/>
      <c r="H8" s="156"/>
    </row>
    <row r="9" spans="2:9" x14ac:dyDescent="0.25">
      <c r="B9" s="156"/>
      <c r="C9" s="156"/>
      <c r="D9" s="156"/>
      <c r="E9" s="156"/>
      <c r="F9" s="156"/>
      <c r="G9" s="156"/>
      <c r="H9" s="156"/>
    </row>
    <row r="10" spans="2:9" ht="22.8" x14ac:dyDescent="0.4">
      <c r="B10" s="156"/>
      <c r="C10" s="156"/>
      <c r="D10" s="156"/>
      <c r="I10" s="159"/>
    </row>
    <row r="11" spans="2:9" x14ac:dyDescent="0.25">
      <c r="B11" s="156"/>
      <c r="C11" s="156"/>
      <c r="D11" s="156"/>
    </row>
    <row r="12" spans="2:9" ht="27" customHeight="1" x14ac:dyDescent="0.4">
      <c r="B12" s="156"/>
      <c r="C12" s="156"/>
      <c r="D12" s="156"/>
      <c r="E12" s="156"/>
      <c r="F12" s="156"/>
      <c r="G12" s="156"/>
      <c r="H12" s="156"/>
      <c r="I12" s="159"/>
    </row>
    <row r="13" spans="2:9" ht="19.5" customHeight="1" x14ac:dyDescent="0.4">
      <c r="B13" s="156"/>
      <c r="C13" s="169"/>
      <c r="D13" s="169"/>
      <c r="E13" s="169"/>
      <c r="F13" s="169"/>
      <c r="G13" s="169"/>
      <c r="H13" s="169"/>
      <c r="I13" s="159"/>
    </row>
    <row r="14" spans="2:9" x14ac:dyDescent="0.25">
      <c r="B14" s="156"/>
      <c r="C14" s="156"/>
      <c r="D14" s="156"/>
      <c r="F14" s="156"/>
      <c r="G14" s="156"/>
      <c r="H14" s="156"/>
    </row>
    <row r="15" spans="2:9" x14ac:dyDescent="0.25">
      <c r="B15" s="156"/>
      <c r="C15" s="156"/>
      <c r="D15" s="156"/>
      <c r="F15" s="156"/>
      <c r="G15" s="156"/>
      <c r="H15" s="156"/>
      <c r="I15" s="156"/>
    </row>
    <row r="16" spans="2:9" ht="34.799999999999997" x14ac:dyDescent="0.55000000000000004">
      <c r="B16" s="156"/>
      <c r="C16" s="156"/>
      <c r="D16" s="156"/>
      <c r="E16" s="160"/>
      <c r="F16" s="156"/>
      <c r="G16" s="156"/>
      <c r="H16" s="156"/>
      <c r="I16" s="156"/>
    </row>
    <row r="17" spans="2:9" ht="32.4" x14ac:dyDescent="0.55000000000000004">
      <c r="B17" s="156"/>
      <c r="C17" s="156"/>
      <c r="D17" s="156"/>
      <c r="E17" s="161"/>
      <c r="F17" s="156"/>
      <c r="G17" s="156"/>
      <c r="H17" s="156"/>
      <c r="I17" s="156"/>
    </row>
    <row r="18" spans="2:9" ht="32.4" x14ac:dyDescent="0.55000000000000004">
      <c r="D18" s="161"/>
    </row>
    <row r="19" spans="2:9" ht="18" x14ac:dyDescent="0.35">
      <c r="E19" s="170"/>
      <c r="I19" s="162"/>
    </row>
    <row r="21" spans="2:9" x14ac:dyDescent="0.25">
      <c r="E21" s="163"/>
    </row>
    <row r="22" spans="2:9" ht="25.8" x14ac:dyDescent="0.5">
      <c r="E22" s="164"/>
    </row>
    <row r="25" spans="2:9" ht="18" x14ac:dyDescent="0.35">
      <c r="E25" s="165"/>
    </row>
    <row r="26" spans="2:9" ht="18" x14ac:dyDescent="0.35">
      <c r="E26" s="166"/>
    </row>
    <row r="28" spans="2:9" x14ac:dyDescent="0.25">
      <c r="D28" s="169"/>
      <c r="E28" s="169"/>
      <c r="F28" s="169"/>
      <c r="G28" s="169"/>
      <c r="H28" s="169"/>
    </row>
    <row r="33" spans="1:9" ht="35.4" x14ac:dyDescent="0.25">
      <c r="A33" s="171"/>
    </row>
    <row r="36" spans="1:9" ht="32.4" x14ac:dyDescent="0.25">
      <c r="B36" s="172"/>
    </row>
    <row r="39" spans="1:9" ht="17.399999999999999" x14ac:dyDescent="0.3">
      <c r="B39" s="173"/>
    </row>
    <row r="41" spans="1:9" ht="18" x14ac:dyDescent="0.35">
      <c r="I41" s="167"/>
    </row>
    <row r="43" spans="1:9" ht="18" x14ac:dyDescent="0.35">
      <c r="B43" s="176"/>
      <c r="C43" s="176"/>
      <c r="D43" s="176"/>
    </row>
    <row r="57" spans="10:10" ht="18" x14ac:dyDescent="0.35">
      <c r="J57" s="16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107</v>
      </c>
      <c r="D4" s="189" t="s">
        <v>101</v>
      </c>
      <c r="E4" s="189"/>
      <c r="I4" s="189" t="s">
        <v>88</v>
      </c>
      <c r="J4" s="189"/>
      <c r="K4" s="189"/>
      <c r="L4" s="189"/>
      <c r="M4" s="189"/>
      <c r="N4" s="189"/>
      <c r="P4" s="189" t="s">
        <v>89</v>
      </c>
      <c r="Q4" s="189"/>
      <c r="R4" s="189"/>
      <c r="S4" s="189"/>
      <c r="T4" s="189"/>
      <c r="U4" s="189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  <c r="I6" s="99" t="s">
        <v>152</v>
      </c>
      <c r="J6" s="15" t="s">
        <v>148</v>
      </c>
      <c r="K6" s="66" t="s">
        <v>149</v>
      </c>
      <c r="L6" s="15" t="s">
        <v>152</v>
      </c>
      <c r="M6" s="15" t="s">
        <v>148</v>
      </c>
      <c r="N6" s="16" t="s">
        <v>149</v>
      </c>
      <c r="P6" s="99" t="s">
        <v>152</v>
      </c>
      <c r="Q6" s="15" t="s">
        <v>148</v>
      </c>
      <c r="R6" s="66" t="s">
        <v>149</v>
      </c>
      <c r="S6" s="15" t="s">
        <v>152</v>
      </c>
      <c r="T6" s="15" t="s">
        <v>148</v>
      </c>
      <c r="U6" s="16" t="s">
        <v>149</v>
      </c>
    </row>
    <row r="7" spans="1:21" x14ac:dyDescent="0.25">
      <c r="A7" s="107" t="s">
        <v>78</v>
      </c>
      <c r="B7" s="111">
        <v>4413654</v>
      </c>
      <c r="C7" s="18">
        <v>4223625</v>
      </c>
      <c r="D7" s="19">
        <v>4275721</v>
      </c>
      <c r="E7" s="27">
        <v>23.243103105883268</v>
      </c>
      <c r="F7" s="27">
        <v>22.404375903694216</v>
      </c>
      <c r="G7" s="28">
        <v>22.102801066669315</v>
      </c>
      <c r="I7" s="100">
        <v>2333848</v>
      </c>
      <c r="J7" s="18">
        <v>2203099</v>
      </c>
      <c r="K7" s="19">
        <v>2206967</v>
      </c>
      <c r="L7" s="27">
        <v>20.616853316994252</v>
      </c>
      <c r="M7" s="27">
        <v>19.445668877118251</v>
      </c>
      <c r="N7" s="28">
        <v>18.977249403050386</v>
      </c>
      <c r="P7" s="100">
        <v>2079806</v>
      </c>
      <c r="Q7" s="18">
        <v>2020526</v>
      </c>
      <c r="R7" s="19">
        <v>2068754</v>
      </c>
      <c r="S7" s="27">
        <v>27.119675295048516</v>
      </c>
      <c r="T7" s="27">
        <v>26.86056720067171</v>
      </c>
      <c r="U7" s="28">
        <v>26.814139069813319</v>
      </c>
    </row>
    <row r="8" spans="1:21" x14ac:dyDescent="0.25">
      <c r="A8" s="107" t="s">
        <v>153</v>
      </c>
      <c r="B8" s="111">
        <v>319711</v>
      </c>
      <c r="C8" s="18">
        <v>323307</v>
      </c>
      <c r="D8" s="19">
        <v>316570</v>
      </c>
      <c r="E8" s="27">
        <v>1.68365615815944</v>
      </c>
      <c r="F8" s="27">
        <v>1.714994006403425</v>
      </c>
      <c r="G8" s="28">
        <v>1.6364687344369533</v>
      </c>
      <c r="I8" s="100">
        <v>317094</v>
      </c>
      <c r="J8" s="18">
        <v>319991</v>
      </c>
      <c r="K8" s="19">
        <v>312811</v>
      </c>
      <c r="L8" s="27">
        <v>2.8011594952623202</v>
      </c>
      <c r="M8" s="27">
        <v>2.8244028205985963</v>
      </c>
      <c r="N8" s="28">
        <v>2.6897966136410716</v>
      </c>
      <c r="P8" s="100">
        <v>2617</v>
      </c>
      <c r="Q8" s="18">
        <v>3316</v>
      </c>
      <c r="R8" s="19">
        <v>3759</v>
      </c>
      <c r="S8" s="27">
        <v>3.41244280702825E-2</v>
      </c>
      <c r="T8" s="27">
        <v>4.4082402719602419E-2</v>
      </c>
      <c r="U8" s="28">
        <v>4.8722249606975146E-2</v>
      </c>
    </row>
    <row r="9" spans="1:21" x14ac:dyDescent="0.25">
      <c r="A9" s="107" t="s">
        <v>79</v>
      </c>
      <c r="B9" s="111">
        <v>5379406</v>
      </c>
      <c r="C9" s="18">
        <v>5331385</v>
      </c>
      <c r="D9" s="19">
        <v>5435537</v>
      </c>
      <c r="E9" s="27">
        <v>28.32892843580559</v>
      </c>
      <c r="F9" s="27">
        <v>28.280530025112739</v>
      </c>
      <c r="G9" s="28">
        <v>28.098323768440579</v>
      </c>
      <c r="I9" s="100">
        <v>2800016</v>
      </c>
      <c r="J9" s="18">
        <v>2739016</v>
      </c>
      <c r="K9" s="19">
        <v>2798462</v>
      </c>
      <c r="L9" s="27">
        <v>24.73490953876901</v>
      </c>
      <c r="M9" s="27">
        <v>24.175944061128856</v>
      </c>
      <c r="N9" s="28">
        <v>24.063391667822486</v>
      </c>
      <c r="P9" s="100">
        <v>2579390</v>
      </c>
      <c r="Q9" s="18">
        <v>2592369</v>
      </c>
      <c r="R9" s="19">
        <v>2637075</v>
      </c>
      <c r="S9" s="27">
        <v>33.634011662287342</v>
      </c>
      <c r="T9" s="27">
        <v>34.462561597048555</v>
      </c>
      <c r="U9" s="28">
        <v>34.18042734299388</v>
      </c>
    </row>
    <row r="10" spans="1:21" x14ac:dyDescent="0.25">
      <c r="A10" s="107" t="s">
        <v>81</v>
      </c>
      <c r="B10" s="111">
        <v>2301896</v>
      </c>
      <c r="C10" s="18">
        <v>2370662</v>
      </c>
      <c r="D10" s="19">
        <v>2432758</v>
      </c>
      <c r="E10" s="27">
        <v>12.122202163336834</v>
      </c>
      <c r="F10" s="27">
        <v>12.575264752103594</v>
      </c>
      <c r="G10" s="28">
        <v>12.575836009259797</v>
      </c>
      <c r="I10" s="100">
        <v>1502461</v>
      </c>
      <c r="J10" s="18">
        <v>1514184</v>
      </c>
      <c r="K10" s="19">
        <v>1542016</v>
      </c>
      <c r="L10" s="27">
        <v>13.272508771567171</v>
      </c>
      <c r="M10" s="27">
        <v>13.36495576595987</v>
      </c>
      <c r="N10" s="28">
        <v>13.259474299114643</v>
      </c>
      <c r="P10" s="100">
        <v>799435</v>
      </c>
      <c r="Q10" s="18">
        <v>856478</v>
      </c>
      <c r="R10" s="19">
        <v>890742</v>
      </c>
      <c r="S10" s="27">
        <v>10.42424996345674</v>
      </c>
      <c r="T10" s="27">
        <v>11.385889058045731</v>
      </c>
      <c r="U10" s="28">
        <v>11.545345586436888</v>
      </c>
    </row>
    <row r="11" spans="1:21" x14ac:dyDescent="0.25">
      <c r="A11" s="107" t="s">
        <v>154</v>
      </c>
      <c r="B11" s="111">
        <v>2204565</v>
      </c>
      <c r="C11" s="18">
        <v>2243065</v>
      </c>
      <c r="D11" s="19">
        <v>2329112</v>
      </c>
      <c r="E11" s="27">
        <v>11.609639450355996</v>
      </c>
      <c r="F11" s="27">
        <v>11.898421719830683</v>
      </c>
      <c r="G11" s="28">
        <v>12.040051069279848</v>
      </c>
      <c r="I11" s="100">
        <v>1869493</v>
      </c>
      <c r="J11" s="18">
        <v>1900655</v>
      </c>
      <c r="K11" s="19">
        <v>1978437</v>
      </c>
      <c r="L11" s="27">
        <v>16.514812857627206</v>
      </c>
      <c r="M11" s="27">
        <v>16.7761447758994</v>
      </c>
      <c r="N11" s="28">
        <v>17.012167548143129</v>
      </c>
      <c r="P11" s="100">
        <v>335072</v>
      </c>
      <c r="Q11" s="18">
        <v>342410</v>
      </c>
      <c r="R11" s="19">
        <v>350675</v>
      </c>
      <c r="S11" s="27">
        <v>4.3691785870713407</v>
      </c>
      <c r="T11" s="27">
        <v>4.5519467778103326</v>
      </c>
      <c r="U11" s="28">
        <v>4.5452713170859296</v>
      </c>
    </row>
    <row r="12" spans="1:21" x14ac:dyDescent="0.25">
      <c r="A12" s="107" t="s">
        <v>155</v>
      </c>
      <c r="B12" s="111">
        <v>233791</v>
      </c>
      <c r="C12" s="18">
        <v>244711</v>
      </c>
      <c r="D12" s="19">
        <v>256213</v>
      </c>
      <c r="E12" s="27">
        <v>1.2311858424397462</v>
      </c>
      <c r="F12" s="27">
        <v>1.2980786011468621</v>
      </c>
      <c r="G12" s="28">
        <v>1.3244608265353481</v>
      </c>
      <c r="I12" s="100">
        <v>229610</v>
      </c>
      <c r="J12" s="18">
        <v>240469</v>
      </c>
      <c r="K12" s="19">
        <v>252037</v>
      </c>
      <c r="L12" s="27">
        <v>2.0283393306312365</v>
      </c>
      <c r="M12" s="27">
        <v>2.1225013261826859</v>
      </c>
      <c r="N12" s="28">
        <v>2.1672136501346011</v>
      </c>
      <c r="P12" s="100">
        <v>4181</v>
      </c>
      <c r="Q12" s="18">
        <v>4242</v>
      </c>
      <c r="R12" s="19">
        <v>4176</v>
      </c>
      <c r="S12" s="27">
        <v>5.4518239878429929E-2</v>
      </c>
      <c r="T12" s="27">
        <v>5.6392506735993199E-2</v>
      </c>
      <c r="U12" s="28">
        <v>5.4127191901763294E-2</v>
      </c>
    </row>
    <row r="13" spans="1:21" x14ac:dyDescent="0.25">
      <c r="A13" s="107" t="s">
        <v>156</v>
      </c>
      <c r="B13" s="111">
        <v>345097</v>
      </c>
      <c r="C13" s="18">
        <v>365952</v>
      </c>
      <c r="D13" s="19">
        <v>382151</v>
      </c>
      <c r="E13" s="27">
        <v>1.8173434420847212</v>
      </c>
      <c r="F13" s="27">
        <v>1.9412059950181908</v>
      </c>
      <c r="G13" s="28">
        <v>1.975481452234312</v>
      </c>
      <c r="I13" s="100">
        <v>167882</v>
      </c>
      <c r="J13" s="18">
        <v>174578</v>
      </c>
      <c r="K13" s="19">
        <v>179646</v>
      </c>
      <c r="L13" s="27">
        <v>1.4830436980315895</v>
      </c>
      <c r="M13" s="27">
        <v>1.5409139495000226</v>
      </c>
      <c r="N13" s="28">
        <v>1.544738524074166</v>
      </c>
      <c r="P13" s="100">
        <v>177215</v>
      </c>
      <c r="Q13" s="18">
        <v>191374</v>
      </c>
      <c r="R13" s="19">
        <v>202505</v>
      </c>
      <c r="S13" s="27">
        <v>2.3107988232614112</v>
      </c>
      <c r="T13" s="27">
        <v>2.5440970259533153</v>
      </c>
      <c r="U13" s="28">
        <v>2.6247670009737969</v>
      </c>
    </row>
    <row r="14" spans="1:21" x14ac:dyDescent="0.25">
      <c r="A14" s="107" t="s">
        <v>157</v>
      </c>
      <c r="B14" s="111">
        <v>199769</v>
      </c>
      <c r="C14" s="18">
        <v>208505</v>
      </c>
      <c r="D14" s="19">
        <v>249844</v>
      </c>
      <c r="E14" s="27">
        <v>1.0520198149558606</v>
      </c>
      <c r="F14" s="27">
        <v>1.1060225275207347</v>
      </c>
      <c r="G14" s="28">
        <v>1.2915370833833471</v>
      </c>
      <c r="I14" s="100">
        <v>0</v>
      </c>
      <c r="J14" s="18">
        <v>0</v>
      </c>
      <c r="K14" s="19">
        <v>0</v>
      </c>
      <c r="L14" s="27" t="s">
        <v>161</v>
      </c>
      <c r="M14" s="27" t="s">
        <v>161</v>
      </c>
      <c r="N14" s="28" t="s">
        <v>161</v>
      </c>
      <c r="P14" s="100">
        <v>199769</v>
      </c>
      <c r="Q14" s="18">
        <v>208505</v>
      </c>
      <c r="R14" s="19">
        <v>249844</v>
      </c>
      <c r="S14" s="27">
        <v>2.6048921937991079</v>
      </c>
      <c r="T14" s="27">
        <v>2.7718339502565446</v>
      </c>
      <c r="U14" s="28">
        <v>3.238351085609231</v>
      </c>
    </row>
    <row r="15" spans="1:21" x14ac:dyDescent="0.25">
      <c r="A15" s="107" t="s">
        <v>158</v>
      </c>
      <c r="B15" s="111">
        <v>400703</v>
      </c>
      <c r="C15" s="18">
        <v>436861</v>
      </c>
      <c r="D15" s="19">
        <v>437788</v>
      </c>
      <c r="E15" s="27">
        <v>2.1101747313760306</v>
      </c>
      <c r="F15" s="27">
        <v>2.3173454228686872</v>
      </c>
      <c r="G15" s="28">
        <v>2.2630899147477175</v>
      </c>
      <c r="I15" s="100">
        <v>101661</v>
      </c>
      <c r="J15" s="18">
        <v>130041</v>
      </c>
      <c r="K15" s="19">
        <v>151143</v>
      </c>
      <c r="L15" s="27">
        <v>0.89805759632116255</v>
      </c>
      <c r="M15" s="27">
        <v>1.1478078045740725</v>
      </c>
      <c r="N15" s="28">
        <v>1.2996471657823814</v>
      </c>
      <c r="P15" s="100">
        <v>299042</v>
      </c>
      <c r="Q15" s="18">
        <v>306820</v>
      </c>
      <c r="R15" s="19">
        <v>286645</v>
      </c>
      <c r="S15" s="27">
        <v>3.8993646232301948</v>
      </c>
      <c r="T15" s="27">
        <v>4.0788186979579049</v>
      </c>
      <c r="U15" s="28">
        <v>3.71534696424352</v>
      </c>
    </row>
    <row r="16" spans="1:21" x14ac:dyDescent="0.25">
      <c r="A16" s="107" t="s">
        <v>159</v>
      </c>
      <c r="B16" s="111">
        <v>665398</v>
      </c>
      <c r="C16" s="18">
        <v>682979</v>
      </c>
      <c r="D16" s="19">
        <v>732403</v>
      </c>
      <c r="E16" s="27">
        <v>3.5041066473376739</v>
      </c>
      <c r="F16" s="27">
        <v>3.6228875078467366</v>
      </c>
      <c r="G16" s="28">
        <v>3.7860650425113813</v>
      </c>
      <c r="I16" s="100">
        <v>652390</v>
      </c>
      <c r="J16" s="18">
        <v>670536</v>
      </c>
      <c r="K16" s="19">
        <v>720690</v>
      </c>
      <c r="L16" s="27">
        <v>5.7631126514982469</v>
      </c>
      <c r="M16" s="27">
        <v>5.9184907379048166</v>
      </c>
      <c r="N16" s="28">
        <v>6.1970631515035715</v>
      </c>
      <c r="P16" s="100">
        <v>13008</v>
      </c>
      <c r="Q16" s="18">
        <v>12443</v>
      </c>
      <c r="R16" s="19">
        <v>11713</v>
      </c>
      <c r="S16" s="27">
        <v>0.16961809718694487</v>
      </c>
      <c r="T16" s="27">
        <v>0.16541536098914744</v>
      </c>
      <c r="U16" s="28">
        <v>0.15181795946967278</v>
      </c>
    </row>
    <row r="17" spans="1:21" x14ac:dyDescent="0.25">
      <c r="A17" s="107" t="s">
        <v>160</v>
      </c>
      <c r="B17" s="111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100">
        <v>0</v>
      </c>
      <c r="J17" s="18">
        <v>0</v>
      </c>
      <c r="K17" s="19">
        <v>0</v>
      </c>
      <c r="L17" s="27" t="s">
        <v>161</v>
      </c>
      <c r="M17" s="27" t="s">
        <v>161</v>
      </c>
      <c r="N17" s="28" t="s">
        <v>161</v>
      </c>
      <c r="P17" s="100">
        <v>0</v>
      </c>
      <c r="Q17" s="18">
        <v>0</v>
      </c>
      <c r="R17" s="19">
        <v>0</v>
      </c>
      <c r="S17" s="27" t="s">
        <v>161</v>
      </c>
      <c r="T17" s="27" t="s">
        <v>161</v>
      </c>
      <c r="U17" s="28" t="s">
        <v>161</v>
      </c>
    </row>
    <row r="18" spans="1:21" x14ac:dyDescent="0.25">
      <c r="A18" s="107" t="s">
        <v>162</v>
      </c>
      <c r="B18" s="111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100">
        <v>0</v>
      </c>
      <c r="J18" s="18">
        <v>0</v>
      </c>
      <c r="K18" s="19">
        <v>0</v>
      </c>
      <c r="L18" s="27" t="s">
        <v>161</v>
      </c>
      <c r="M18" s="27" t="s">
        <v>161</v>
      </c>
      <c r="N18" s="28" t="s">
        <v>161</v>
      </c>
      <c r="P18" s="100">
        <v>0</v>
      </c>
      <c r="Q18" s="18">
        <v>0</v>
      </c>
      <c r="R18" s="19">
        <v>0</v>
      </c>
      <c r="S18" s="27" t="s">
        <v>161</v>
      </c>
      <c r="T18" s="27" t="s">
        <v>161</v>
      </c>
      <c r="U18" s="28" t="s">
        <v>161</v>
      </c>
    </row>
    <row r="19" spans="1:21" x14ac:dyDescent="0.25">
      <c r="A19" s="107" t="s">
        <v>163</v>
      </c>
      <c r="B19" s="111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100">
        <v>0</v>
      </c>
      <c r="J19" s="18">
        <v>0</v>
      </c>
      <c r="K19" s="19">
        <v>0</v>
      </c>
      <c r="L19" s="27" t="s">
        <v>161</v>
      </c>
      <c r="M19" s="27" t="s">
        <v>161</v>
      </c>
      <c r="N19" s="28" t="s">
        <v>161</v>
      </c>
      <c r="P19" s="100">
        <v>0</v>
      </c>
      <c r="Q19" s="18">
        <v>0</v>
      </c>
      <c r="R19" s="19">
        <v>0</v>
      </c>
      <c r="S19" s="27" t="s">
        <v>161</v>
      </c>
      <c r="T19" s="27" t="s">
        <v>161</v>
      </c>
      <c r="U19" s="28" t="s">
        <v>161</v>
      </c>
    </row>
    <row r="20" spans="1:21" x14ac:dyDescent="0.25">
      <c r="A20" s="107" t="s">
        <v>164</v>
      </c>
      <c r="B20" s="111">
        <v>916925</v>
      </c>
      <c r="C20" s="18">
        <v>954543</v>
      </c>
      <c r="D20" s="19">
        <v>980604</v>
      </c>
      <c r="E20" s="27">
        <v>4.8286934851173235</v>
      </c>
      <c r="F20" s="27">
        <v>5.0634088462493683</v>
      </c>
      <c r="G20" s="28">
        <v>5.0691088443750649</v>
      </c>
      <c r="I20" s="100">
        <v>531394</v>
      </c>
      <c r="J20" s="18">
        <v>551708</v>
      </c>
      <c r="K20" s="19">
        <v>566888</v>
      </c>
      <c r="L20" s="27">
        <v>4.6942526469293817</v>
      </c>
      <c r="M20" s="27">
        <v>4.869654556993197</v>
      </c>
      <c r="N20" s="28">
        <v>4.8745517987339309</v>
      </c>
      <c r="P20" s="100">
        <v>385531</v>
      </c>
      <c r="Q20" s="18">
        <v>402835</v>
      </c>
      <c r="R20" s="19">
        <v>413716</v>
      </c>
      <c r="S20" s="27">
        <v>5.0271398083164245</v>
      </c>
      <c r="T20" s="27">
        <v>5.3552275933507358</v>
      </c>
      <c r="U20" s="28">
        <v>5.3623767540301488</v>
      </c>
    </row>
    <row r="21" spans="1:21" x14ac:dyDescent="0.25">
      <c r="A21" s="107" t="s">
        <v>165</v>
      </c>
      <c r="B21" s="111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100">
        <v>0</v>
      </c>
      <c r="J21" s="18">
        <v>0</v>
      </c>
      <c r="K21" s="19">
        <v>0</v>
      </c>
      <c r="L21" s="27" t="s">
        <v>161</v>
      </c>
      <c r="M21" s="27" t="s">
        <v>161</v>
      </c>
      <c r="N21" s="28" t="s">
        <v>161</v>
      </c>
      <c r="P21" s="100">
        <v>0</v>
      </c>
      <c r="Q21" s="18">
        <v>0</v>
      </c>
      <c r="R21" s="19">
        <v>0</v>
      </c>
      <c r="S21" s="27" t="s">
        <v>161</v>
      </c>
      <c r="T21" s="27" t="s">
        <v>161</v>
      </c>
      <c r="U21" s="28" t="s">
        <v>161</v>
      </c>
    </row>
    <row r="22" spans="1:21" x14ac:dyDescent="0.25">
      <c r="A22" s="107" t="s">
        <v>166</v>
      </c>
      <c r="B22" s="111">
        <v>176151</v>
      </c>
      <c r="C22" s="18">
        <v>203579</v>
      </c>
      <c r="D22" s="19">
        <v>208396</v>
      </c>
      <c r="E22" s="27">
        <v>0.92764313994808911</v>
      </c>
      <c r="F22" s="27">
        <v>1.0798923773057896</v>
      </c>
      <c r="G22" s="28">
        <v>1.0772768688812058</v>
      </c>
      <c r="I22" s="100">
        <v>127067</v>
      </c>
      <c r="J22" s="18">
        <v>148045</v>
      </c>
      <c r="K22" s="19">
        <v>145921</v>
      </c>
      <c r="L22" s="27">
        <v>1.1224902823279446</v>
      </c>
      <c r="M22" s="27">
        <v>1.3067202376801821</v>
      </c>
      <c r="N22" s="28">
        <v>1.2547442758058982</v>
      </c>
      <c r="P22" s="100">
        <v>49084</v>
      </c>
      <c r="Q22" s="18">
        <v>55534</v>
      </c>
      <c r="R22" s="19">
        <v>62475</v>
      </c>
      <c r="S22" s="27">
        <v>0.64003187902244796</v>
      </c>
      <c r="T22" s="27">
        <v>0.73826060091387236</v>
      </c>
      <c r="U22" s="28">
        <v>0.80976923229469866</v>
      </c>
    </row>
    <row r="23" spans="1:21" x14ac:dyDescent="0.25">
      <c r="A23" s="107" t="s">
        <v>167</v>
      </c>
      <c r="B23" s="111">
        <v>135334</v>
      </c>
      <c r="C23" s="18">
        <v>0</v>
      </c>
      <c r="D23" s="19">
        <v>0</v>
      </c>
      <c r="E23" s="27">
        <v>0.7126934090736623</v>
      </c>
      <c r="F23" s="27" t="s">
        <v>161</v>
      </c>
      <c r="G23" s="28" t="s">
        <v>161</v>
      </c>
      <c r="I23" s="100">
        <v>0</v>
      </c>
      <c r="J23" s="18">
        <v>0</v>
      </c>
      <c r="K23" s="19">
        <v>0</v>
      </c>
      <c r="L23" s="27" t="s">
        <v>161</v>
      </c>
      <c r="M23" s="27" t="s">
        <v>161</v>
      </c>
      <c r="N23" s="28" t="s">
        <v>161</v>
      </c>
      <c r="P23" s="100">
        <v>135334</v>
      </c>
      <c r="Q23" s="18">
        <v>0</v>
      </c>
      <c r="R23" s="19">
        <v>0</v>
      </c>
      <c r="S23" s="27">
        <v>1.764690618442343</v>
      </c>
      <c r="T23" s="27" t="s">
        <v>161</v>
      </c>
      <c r="U23" s="28" t="s">
        <v>161</v>
      </c>
    </row>
    <row r="24" spans="1:21" x14ac:dyDescent="0.25">
      <c r="A24" s="107" t="s">
        <v>168</v>
      </c>
      <c r="B24" s="111">
        <v>60613</v>
      </c>
      <c r="C24" s="18">
        <v>64937</v>
      </c>
      <c r="D24" s="19">
        <v>66356</v>
      </c>
      <c r="E24" s="27">
        <v>0.31919906013405275</v>
      </c>
      <c r="F24" s="27">
        <v>0.34446073173120045</v>
      </c>
      <c r="G24" s="28">
        <v>0.34301898266512454</v>
      </c>
      <c r="I24" s="100">
        <v>0</v>
      </c>
      <c r="J24" s="18">
        <v>0</v>
      </c>
      <c r="K24" s="19">
        <v>0</v>
      </c>
      <c r="L24" s="27" t="s">
        <v>161</v>
      </c>
      <c r="M24" s="27" t="s">
        <v>161</v>
      </c>
      <c r="N24" s="28" t="s">
        <v>161</v>
      </c>
      <c r="P24" s="100">
        <v>60613</v>
      </c>
      <c r="Q24" s="18">
        <v>64937</v>
      </c>
      <c r="R24" s="19">
        <v>66356</v>
      </c>
      <c r="S24" s="27">
        <v>0.79036452373864474</v>
      </c>
      <c r="T24" s="27">
        <v>0.86326266146044095</v>
      </c>
      <c r="U24" s="28">
        <v>0.86007278396393805</v>
      </c>
    </row>
    <row r="25" spans="1:21" x14ac:dyDescent="0.25">
      <c r="A25" s="107" t="s">
        <v>169</v>
      </c>
      <c r="B25" s="111">
        <v>12492</v>
      </c>
      <c r="C25" s="18">
        <v>12192</v>
      </c>
      <c r="D25" s="19">
        <v>1928</v>
      </c>
      <c r="E25" s="27">
        <v>6.5785139478240426E-2</v>
      </c>
      <c r="F25" s="27">
        <v>6.4672917462568272E-2</v>
      </c>
      <c r="G25" s="28">
        <v>9.9665531161968798E-3</v>
      </c>
      <c r="I25" s="100">
        <v>0</v>
      </c>
      <c r="J25" s="18">
        <v>0</v>
      </c>
      <c r="K25" s="19">
        <v>0</v>
      </c>
      <c r="L25" s="27" t="s">
        <v>161</v>
      </c>
      <c r="M25" s="27" t="s">
        <v>161</v>
      </c>
      <c r="N25" s="28" t="s">
        <v>161</v>
      </c>
      <c r="P25" s="100">
        <v>12492</v>
      </c>
      <c r="Q25" s="18">
        <v>12192</v>
      </c>
      <c r="R25" s="19">
        <v>1928</v>
      </c>
      <c r="S25" s="27">
        <v>0.16288970403285022</v>
      </c>
      <c r="T25" s="27">
        <v>0.16207860493286871</v>
      </c>
      <c r="U25" s="28">
        <v>2.4989757180699144E-2</v>
      </c>
    </row>
    <row r="26" spans="1:21" x14ac:dyDescent="0.25">
      <c r="A26" s="107" t="s">
        <v>170</v>
      </c>
      <c r="B26" s="111">
        <v>0</v>
      </c>
      <c r="C26" s="18">
        <v>0</v>
      </c>
      <c r="D26" s="19">
        <v>0</v>
      </c>
      <c r="E26" s="27" t="s">
        <v>161</v>
      </c>
      <c r="F26" s="27" t="s">
        <v>161</v>
      </c>
      <c r="G26" s="28" t="s">
        <v>161</v>
      </c>
      <c r="I26" s="100">
        <v>0</v>
      </c>
      <c r="J26" s="18">
        <v>0</v>
      </c>
      <c r="K26" s="19">
        <v>0</v>
      </c>
      <c r="L26" s="27" t="s">
        <v>161</v>
      </c>
      <c r="M26" s="27" t="s">
        <v>161</v>
      </c>
      <c r="N26" s="28" t="s">
        <v>161</v>
      </c>
      <c r="P26" s="100">
        <v>0</v>
      </c>
      <c r="Q26" s="18">
        <v>0</v>
      </c>
      <c r="R26" s="19">
        <v>0</v>
      </c>
      <c r="S26" s="27" t="s">
        <v>161</v>
      </c>
      <c r="T26" s="27" t="s">
        <v>161</v>
      </c>
      <c r="U26" s="28" t="s">
        <v>161</v>
      </c>
    </row>
    <row r="27" spans="1:21" x14ac:dyDescent="0.25">
      <c r="A27" s="107" t="s">
        <v>171</v>
      </c>
      <c r="B27" s="111">
        <v>521329</v>
      </c>
      <c r="C27" s="18">
        <v>581331</v>
      </c>
      <c r="D27" s="19">
        <v>651996</v>
      </c>
      <c r="E27" s="27">
        <v>2.7454131427354791</v>
      </c>
      <c r="F27" s="27">
        <v>3.0836919112067154</v>
      </c>
      <c r="G27" s="28">
        <v>3.3704111854501559</v>
      </c>
      <c r="I27" s="100">
        <v>424344</v>
      </c>
      <c r="J27" s="18">
        <v>473793</v>
      </c>
      <c r="K27" s="19">
        <v>536743</v>
      </c>
      <c r="L27" s="27">
        <v>3.7485894556743236</v>
      </c>
      <c r="M27" s="27">
        <v>4.1819372594225168</v>
      </c>
      <c r="N27" s="28">
        <v>4.6153412245590779</v>
      </c>
      <c r="P27" s="100">
        <v>96985</v>
      </c>
      <c r="Q27" s="18">
        <v>107538</v>
      </c>
      <c r="R27" s="19">
        <v>115253</v>
      </c>
      <c r="S27" s="27">
        <v>1.2646380039726206</v>
      </c>
      <c r="T27" s="27">
        <v>1.429593915458566</v>
      </c>
      <c r="U27" s="28">
        <v>1.4938508736240241</v>
      </c>
    </row>
    <row r="28" spans="1:21" x14ac:dyDescent="0.25">
      <c r="A28" s="107" t="s">
        <v>172</v>
      </c>
      <c r="B28" s="111">
        <v>104426</v>
      </c>
      <c r="C28" s="18">
        <v>110098</v>
      </c>
      <c r="D28" s="19">
        <v>114069</v>
      </c>
      <c r="E28" s="27">
        <v>0.54992627082570722</v>
      </c>
      <c r="F28" s="27">
        <v>0.58401893592469167</v>
      </c>
      <c r="G28" s="28">
        <v>0.58966532542088268</v>
      </c>
      <c r="I28" s="100">
        <v>17208</v>
      </c>
      <c r="J28" s="18">
        <v>19094</v>
      </c>
      <c r="K28" s="19">
        <v>19982</v>
      </c>
      <c r="L28" s="27">
        <v>0.15201281826358748</v>
      </c>
      <c r="M28" s="27">
        <v>0.16853332580138064</v>
      </c>
      <c r="N28" s="28">
        <v>0.17182105467447081</v>
      </c>
      <c r="P28" s="100">
        <v>87218</v>
      </c>
      <c r="Q28" s="18">
        <v>91004</v>
      </c>
      <c r="R28" s="19">
        <v>94087</v>
      </c>
      <c r="S28" s="27">
        <v>1.1372809963446309</v>
      </c>
      <c r="T28" s="27">
        <v>1.2097934189067245</v>
      </c>
      <c r="U28" s="28">
        <v>1.2195079273135065</v>
      </c>
    </row>
    <row r="29" spans="1:21" x14ac:dyDescent="0.25">
      <c r="A29" s="107" t="s">
        <v>173</v>
      </c>
      <c r="B29" s="111">
        <v>114307</v>
      </c>
      <c r="C29" s="18">
        <v>138308</v>
      </c>
      <c r="D29" s="19">
        <v>167725</v>
      </c>
      <c r="E29" s="27">
        <v>0.60196141036977491</v>
      </c>
      <c r="F29" s="27">
        <v>0.73365993015197606</v>
      </c>
      <c r="G29" s="28">
        <v>0.86703325799487629</v>
      </c>
      <c r="I29" s="100">
        <v>58625</v>
      </c>
      <c r="J29" s="18">
        <v>69448</v>
      </c>
      <c r="K29" s="19">
        <v>85287</v>
      </c>
      <c r="L29" s="27">
        <v>0.51788420912963828</v>
      </c>
      <c r="M29" s="27">
        <v>0.61298326229466238</v>
      </c>
      <c r="N29" s="28">
        <v>0.73336514312989654</v>
      </c>
      <c r="P29" s="100">
        <v>55682</v>
      </c>
      <c r="Q29" s="18">
        <v>68860</v>
      </c>
      <c r="R29" s="19">
        <v>82438</v>
      </c>
      <c r="S29" s="27">
        <v>0.7260666426478678</v>
      </c>
      <c r="T29" s="27">
        <v>0.91541443041972936</v>
      </c>
      <c r="U29" s="28">
        <v>1.0685195033519068</v>
      </c>
    </row>
    <row r="30" spans="1:21" x14ac:dyDescent="0.25">
      <c r="A30" s="107" t="s">
        <v>174</v>
      </c>
      <c r="B30" s="111">
        <v>32390</v>
      </c>
      <c r="C30" s="18">
        <v>34470</v>
      </c>
      <c r="D30" s="19">
        <v>37352</v>
      </c>
      <c r="E30" s="27">
        <v>0.1705716192523381</v>
      </c>
      <c r="F30" s="27">
        <v>0.18284739705829464</v>
      </c>
      <c r="G30" s="28">
        <v>0.19308645850424577</v>
      </c>
      <c r="I30" s="100">
        <v>16001</v>
      </c>
      <c r="J30" s="18">
        <v>16795</v>
      </c>
      <c r="K30" s="19">
        <v>18400</v>
      </c>
      <c r="L30" s="27">
        <v>0.14135036640142162</v>
      </c>
      <c r="M30" s="27">
        <v>0.14824118607071268</v>
      </c>
      <c r="N30" s="28">
        <v>0.15821776629017431</v>
      </c>
      <c r="P30" s="100">
        <v>16389</v>
      </c>
      <c r="Q30" s="18">
        <v>17675</v>
      </c>
      <c r="R30" s="19">
        <v>18952</v>
      </c>
      <c r="S30" s="27">
        <v>0.21370471977220476</v>
      </c>
      <c r="T30" s="27">
        <v>0.23496877806663835</v>
      </c>
      <c r="U30" s="28">
        <v>0.24564620232811732</v>
      </c>
    </row>
    <row r="31" spans="1:21" x14ac:dyDescent="0.25">
      <c r="A31" s="107" t="s">
        <v>175</v>
      </c>
      <c r="B31" s="111">
        <v>18179</v>
      </c>
      <c r="C31" s="18">
        <v>25717</v>
      </c>
      <c r="D31" s="19">
        <v>26953</v>
      </c>
      <c r="E31" s="27">
        <v>9.5733913750795124E-2</v>
      </c>
      <c r="F31" s="27">
        <v>0.13641678300400822</v>
      </c>
      <c r="G31" s="28">
        <v>0.13933013803986227</v>
      </c>
      <c r="I31" s="100">
        <v>15917</v>
      </c>
      <c r="J31" s="18">
        <v>21579</v>
      </c>
      <c r="K31" s="19">
        <v>25027</v>
      </c>
      <c r="L31" s="27">
        <v>0.14060832335550452</v>
      </c>
      <c r="M31" s="27">
        <v>0.19046719584518659</v>
      </c>
      <c r="N31" s="28">
        <v>0.21520195852957566</v>
      </c>
      <c r="P31" s="100">
        <v>2262</v>
      </c>
      <c r="Q31" s="18">
        <v>4138</v>
      </c>
      <c r="R31" s="19">
        <v>1926</v>
      </c>
      <c r="S31" s="27">
        <v>2.9495397896438295E-2</v>
      </c>
      <c r="T31" s="27">
        <v>5.5009946457694456E-2</v>
      </c>
      <c r="U31" s="28">
        <v>2.4963834196071864E-2</v>
      </c>
    </row>
    <row r="32" spans="1:21" x14ac:dyDescent="0.25">
      <c r="A32" s="107" t="s">
        <v>176</v>
      </c>
      <c r="B32" s="111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100">
        <v>0</v>
      </c>
      <c r="J32" s="18">
        <v>0</v>
      </c>
      <c r="K32" s="19">
        <v>0</v>
      </c>
      <c r="L32" s="27" t="s">
        <v>161</v>
      </c>
      <c r="M32" s="27" t="s">
        <v>161</v>
      </c>
      <c r="N32" s="28" t="s">
        <v>161</v>
      </c>
      <c r="P32" s="100">
        <v>0</v>
      </c>
      <c r="Q32" s="18">
        <v>0</v>
      </c>
      <c r="R32" s="19">
        <v>0</v>
      </c>
      <c r="S32" s="27" t="s">
        <v>161</v>
      </c>
      <c r="T32" s="27" t="s">
        <v>161</v>
      </c>
      <c r="U32" s="28" t="s">
        <v>161</v>
      </c>
    </row>
    <row r="33" spans="1:21" x14ac:dyDescent="0.25">
      <c r="A33" s="107" t="s">
        <v>177</v>
      </c>
      <c r="B33" s="111">
        <v>18974</v>
      </c>
      <c r="C33" s="18">
        <v>21076</v>
      </c>
      <c r="D33" s="19">
        <v>21903</v>
      </c>
      <c r="E33" s="27">
        <v>9.9920528054765756E-2</v>
      </c>
      <c r="F33" s="27">
        <v>0.11179842588919692</v>
      </c>
      <c r="G33" s="28">
        <v>0.11322479922409763</v>
      </c>
      <c r="I33" s="100">
        <v>0</v>
      </c>
      <c r="J33" s="18">
        <v>0</v>
      </c>
      <c r="K33" s="19">
        <v>0</v>
      </c>
      <c r="L33" s="27" t="s">
        <v>161</v>
      </c>
      <c r="M33" s="27" t="s">
        <v>161</v>
      </c>
      <c r="N33" s="28" t="s">
        <v>161</v>
      </c>
      <c r="P33" s="100">
        <v>18974</v>
      </c>
      <c r="Q33" s="18">
        <v>21076</v>
      </c>
      <c r="R33" s="19">
        <v>21903</v>
      </c>
      <c r="S33" s="27">
        <v>0.24741188315076046</v>
      </c>
      <c r="T33" s="27">
        <v>0.2801811579367734</v>
      </c>
      <c r="U33" s="28">
        <v>0.28389556614567085</v>
      </c>
    </row>
    <row r="34" spans="1:21" x14ac:dyDescent="0.25">
      <c r="A34" s="107" t="s">
        <v>178</v>
      </c>
      <c r="B34" s="111">
        <v>98605</v>
      </c>
      <c r="C34" s="18">
        <v>14817</v>
      </c>
      <c r="D34" s="19">
        <v>80583</v>
      </c>
      <c r="E34" s="27">
        <v>0.51927182823021911</v>
      </c>
      <c r="F34" s="27">
        <v>7.8597327595380087E-2</v>
      </c>
      <c r="G34" s="28">
        <v>0.41656366688925989</v>
      </c>
      <c r="I34" s="100">
        <v>0</v>
      </c>
      <c r="J34" s="18">
        <v>0</v>
      </c>
      <c r="K34" s="19">
        <v>0</v>
      </c>
      <c r="L34" s="27" t="s">
        <v>161</v>
      </c>
      <c r="M34" s="27" t="s">
        <v>161</v>
      </c>
      <c r="N34" s="28" t="s">
        <v>161</v>
      </c>
      <c r="P34" s="100">
        <v>98605</v>
      </c>
      <c r="Q34" s="18">
        <v>14817</v>
      </c>
      <c r="R34" s="19">
        <v>80583</v>
      </c>
      <c r="S34" s="27">
        <v>1.2857620289912899</v>
      </c>
      <c r="T34" s="27">
        <v>0.19697495811108234</v>
      </c>
      <c r="U34" s="28">
        <v>1.0444759351101034</v>
      </c>
    </row>
    <row r="35" spans="1:21" x14ac:dyDescent="0.25">
      <c r="A35" s="107" t="s">
        <v>179</v>
      </c>
      <c r="B35" s="111">
        <v>101269</v>
      </c>
      <c r="C35" s="18">
        <v>115706</v>
      </c>
      <c r="D35" s="19">
        <v>36120</v>
      </c>
      <c r="E35" s="27">
        <v>0.53330093578465654</v>
      </c>
      <c r="F35" s="27">
        <v>0.61376678050557121</v>
      </c>
      <c r="G35" s="28">
        <v>0.18671778970800376</v>
      </c>
      <c r="I35" s="100">
        <v>6173</v>
      </c>
      <c r="J35" s="18">
        <v>21205</v>
      </c>
      <c r="K35" s="19">
        <v>8687</v>
      </c>
      <c r="L35" s="27">
        <v>5.4531330029121659E-2</v>
      </c>
      <c r="M35" s="27">
        <v>0.18716608220479086</v>
      </c>
      <c r="N35" s="28">
        <v>7.4697703030583928E-2</v>
      </c>
      <c r="P35" s="100">
        <v>95096</v>
      </c>
      <c r="Q35" s="18">
        <v>94501</v>
      </c>
      <c r="R35" s="19">
        <v>27433</v>
      </c>
      <c r="S35" s="27">
        <v>1.240006347639123</v>
      </c>
      <c r="T35" s="27">
        <v>1.2562820082645199</v>
      </c>
      <c r="U35" s="28">
        <v>0.35557261864010353</v>
      </c>
    </row>
    <row r="36" spans="1:21" x14ac:dyDescent="0.25">
      <c r="A36" s="107" t="s">
        <v>180</v>
      </c>
      <c r="B36" s="111">
        <v>214107</v>
      </c>
      <c r="C36" s="18">
        <v>143960</v>
      </c>
      <c r="D36" s="19">
        <v>102620</v>
      </c>
      <c r="E36" s="27">
        <v>1.1275263255097361</v>
      </c>
      <c r="F36" s="27">
        <v>0.7636411743693674</v>
      </c>
      <c r="G36" s="28">
        <v>0.53048116223242936</v>
      </c>
      <c r="I36" s="100">
        <v>148914</v>
      </c>
      <c r="J36" s="18">
        <v>115274</v>
      </c>
      <c r="K36" s="19">
        <v>80397</v>
      </c>
      <c r="L36" s="27">
        <v>1.315483311186882</v>
      </c>
      <c r="M36" s="27">
        <v>1.0174667748207999</v>
      </c>
      <c r="N36" s="28">
        <v>0.69131705197995341</v>
      </c>
      <c r="P36" s="100">
        <v>65193</v>
      </c>
      <c r="Q36" s="18">
        <v>28686</v>
      </c>
      <c r="R36" s="19">
        <v>22223</v>
      </c>
      <c r="S36" s="27">
        <v>0.85008553274204324</v>
      </c>
      <c r="T36" s="27">
        <v>0.38134734753151839</v>
      </c>
      <c r="U36" s="28">
        <v>0.28804324368603584</v>
      </c>
    </row>
    <row r="37" spans="1:21" x14ac:dyDescent="0.25">
      <c r="A37" s="107" t="s">
        <v>5</v>
      </c>
      <c r="B37" s="111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27" t="s">
        <v>5</v>
      </c>
      <c r="M37" s="27" t="s">
        <v>5</v>
      </c>
      <c r="N37" s="28" t="s">
        <v>5</v>
      </c>
      <c r="P37" s="100" t="s">
        <v>5</v>
      </c>
      <c r="Q37" s="18" t="s">
        <v>5</v>
      </c>
      <c r="R37" s="19" t="s">
        <v>5</v>
      </c>
      <c r="S37" s="27" t="s">
        <v>5</v>
      </c>
      <c r="T37" s="27" t="s">
        <v>5</v>
      </c>
      <c r="U37" s="28" t="s">
        <v>5</v>
      </c>
    </row>
    <row r="38" spans="1:21" ht="13.8" thickBot="1" x14ac:dyDescent="0.3">
      <c r="A38" s="110" t="s">
        <v>4</v>
      </c>
      <c r="B38" s="112">
        <v>18989091</v>
      </c>
      <c r="C38" s="21">
        <v>18851786</v>
      </c>
      <c r="D38" s="22">
        <v>19344702</v>
      </c>
      <c r="E38" s="23">
        <v>100</v>
      </c>
      <c r="F38" s="23">
        <v>100</v>
      </c>
      <c r="G38" s="48">
        <v>100</v>
      </c>
      <c r="I38" s="101">
        <v>11320098</v>
      </c>
      <c r="J38" s="21">
        <v>11329510</v>
      </c>
      <c r="K38" s="22">
        <v>11629541</v>
      </c>
      <c r="L38" s="23">
        <v>100</v>
      </c>
      <c r="M38" s="23">
        <v>100</v>
      </c>
      <c r="N38" s="48">
        <v>100</v>
      </c>
      <c r="P38" s="101">
        <v>7668993</v>
      </c>
      <c r="Q38" s="21">
        <v>7522276</v>
      </c>
      <c r="R38" s="22">
        <v>7715161</v>
      </c>
      <c r="S38" s="23">
        <v>100</v>
      </c>
      <c r="T38" s="23">
        <v>100</v>
      </c>
      <c r="U38" s="48">
        <v>100</v>
      </c>
    </row>
    <row r="39" spans="1:21" x14ac:dyDescent="0.25">
      <c r="I39" s="108"/>
    </row>
    <row r="40" spans="1:21" ht="16.2" thickBot="1" x14ac:dyDescent="0.35">
      <c r="A40" s="5" t="s">
        <v>108</v>
      </c>
      <c r="I40" s="189" t="s">
        <v>88</v>
      </c>
      <c r="J40" s="189"/>
      <c r="K40" s="189"/>
      <c r="L40" s="189"/>
      <c r="M40" s="189"/>
      <c r="N40" s="189"/>
      <c r="P40" s="189" t="s">
        <v>89</v>
      </c>
      <c r="Q40" s="189"/>
      <c r="R40" s="189"/>
      <c r="S40" s="189"/>
      <c r="T40" s="189"/>
      <c r="U40" s="189"/>
    </row>
    <row r="41" spans="1:21" x14ac:dyDescent="0.25">
      <c r="A41" s="113"/>
      <c r="I41" s="32"/>
      <c r="J41" s="43" t="s">
        <v>30</v>
      </c>
      <c r="K41" s="92"/>
      <c r="L41" s="11"/>
      <c r="M41" s="90" t="s">
        <v>2</v>
      </c>
      <c r="N41" s="12"/>
      <c r="P41" s="32"/>
      <c r="Q41" s="90" t="s">
        <v>38</v>
      </c>
      <c r="R41" s="92"/>
      <c r="S41" s="11"/>
      <c r="T41" s="90" t="s">
        <v>2</v>
      </c>
      <c r="U41" s="12"/>
    </row>
    <row r="42" spans="1:21" x14ac:dyDescent="0.25">
      <c r="A42" s="114" t="s">
        <v>3</v>
      </c>
      <c r="I42" s="99" t="s">
        <v>152</v>
      </c>
      <c r="J42" s="15" t="s">
        <v>148</v>
      </c>
      <c r="K42" s="66" t="s">
        <v>149</v>
      </c>
      <c r="L42" s="15" t="s">
        <v>152</v>
      </c>
      <c r="M42" s="15" t="s">
        <v>148</v>
      </c>
      <c r="N42" s="16" t="s">
        <v>149</v>
      </c>
      <c r="P42" s="99" t="s">
        <v>152</v>
      </c>
      <c r="Q42" s="15" t="s">
        <v>148</v>
      </c>
      <c r="R42" s="66" t="s">
        <v>149</v>
      </c>
      <c r="S42" s="15" t="s">
        <v>152</v>
      </c>
      <c r="T42" s="15" t="s">
        <v>148</v>
      </c>
      <c r="U42" s="16" t="s">
        <v>149</v>
      </c>
    </row>
    <row r="43" spans="1:21" x14ac:dyDescent="0.25">
      <c r="A43" s="17" t="s">
        <v>78</v>
      </c>
      <c r="I43" s="100">
        <v>518954</v>
      </c>
      <c r="J43" s="18">
        <v>577525</v>
      </c>
      <c r="K43" s="19">
        <v>581237</v>
      </c>
      <c r="L43" s="27">
        <v>13.461310993704009</v>
      </c>
      <c r="M43" s="27">
        <v>14.497139229518563</v>
      </c>
      <c r="N43" s="28">
        <v>14.334350879217846</v>
      </c>
      <c r="P43" s="100">
        <v>3114216</v>
      </c>
      <c r="Q43" s="18">
        <v>3210306</v>
      </c>
      <c r="R43" s="19">
        <v>3516685</v>
      </c>
      <c r="S43" s="27">
        <v>35.401212629103441</v>
      </c>
      <c r="T43" s="27">
        <v>35.23471049871241</v>
      </c>
      <c r="U43" s="28">
        <v>34.895388305753052</v>
      </c>
    </row>
    <row r="44" spans="1:21" x14ac:dyDescent="0.25">
      <c r="A44" s="17" t="s">
        <v>153</v>
      </c>
      <c r="I44" s="100">
        <v>105800</v>
      </c>
      <c r="J44" s="18">
        <v>103611</v>
      </c>
      <c r="K44" s="19">
        <v>98741</v>
      </c>
      <c r="L44" s="27">
        <v>2.7443794693438806</v>
      </c>
      <c r="M44" s="27">
        <v>2.6008624608625563</v>
      </c>
      <c r="N44" s="28">
        <v>2.4351308333173032</v>
      </c>
      <c r="P44" s="100">
        <v>576</v>
      </c>
      <c r="Q44" s="18">
        <v>576</v>
      </c>
      <c r="R44" s="19">
        <v>581</v>
      </c>
      <c r="S44" s="27">
        <v>6.5477470009670429E-3</v>
      </c>
      <c r="T44" s="27">
        <v>6.3218874609642659E-3</v>
      </c>
      <c r="U44" s="28">
        <v>5.7651511595842465E-3</v>
      </c>
    </row>
    <row r="45" spans="1:21" x14ac:dyDescent="0.25">
      <c r="A45" s="17" t="s">
        <v>79</v>
      </c>
      <c r="I45" s="100">
        <v>888239</v>
      </c>
      <c r="J45" s="18">
        <v>902385</v>
      </c>
      <c r="K45" s="19">
        <v>892644</v>
      </c>
      <c r="L45" s="27">
        <v>23.040310732235721</v>
      </c>
      <c r="M45" s="27">
        <v>22.651834957151827</v>
      </c>
      <c r="N45" s="28">
        <v>22.014208156446571</v>
      </c>
      <c r="P45" s="100">
        <v>2278297</v>
      </c>
      <c r="Q45" s="18">
        <v>2549763</v>
      </c>
      <c r="R45" s="19">
        <v>3154670</v>
      </c>
      <c r="S45" s="27">
        <v>25.898806161566338</v>
      </c>
      <c r="T45" s="27">
        <v>27.984921420365676</v>
      </c>
      <c r="U45" s="28">
        <v>31.303183147341883</v>
      </c>
    </row>
    <row r="46" spans="1:21" x14ac:dyDescent="0.25">
      <c r="A46" s="17" t="s">
        <v>81</v>
      </c>
      <c r="I46" s="100">
        <v>427699</v>
      </c>
      <c r="J46" s="18">
        <v>414097</v>
      </c>
      <c r="K46" s="19">
        <v>423327</v>
      </c>
      <c r="L46" s="27">
        <v>11.094218853108774</v>
      </c>
      <c r="M46" s="27">
        <v>10.394739385352926</v>
      </c>
      <c r="N46" s="28">
        <v>10.440005978020418</v>
      </c>
      <c r="P46" s="100">
        <v>998660</v>
      </c>
      <c r="Q46" s="18">
        <v>1082233</v>
      </c>
      <c r="R46" s="19">
        <v>1088878</v>
      </c>
      <c r="S46" s="27">
        <v>11.352383715253033</v>
      </c>
      <c r="T46" s="27">
        <v>11.878047278718299</v>
      </c>
      <c r="U46" s="28">
        <v>10.804726788891179</v>
      </c>
    </row>
    <row r="47" spans="1:21" x14ac:dyDescent="0.25">
      <c r="A47" s="17" t="s">
        <v>154</v>
      </c>
      <c r="I47" s="100">
        <v>1110482</v>
      </c>
      <c r="J47" s="18">
        <v>1133728</v>
      </c>
      <c r="K47" s="19">
        <v>1154038</v>
      </c>
      <c r="L47" s="27">
        <v>28.805141794668536</v>
      </c>
      <c r="M47" s="27">
        <v>28.459049676470492</v>
      </c>
      <c r="N47" s="28">
        <v>28.460654810259506</v>
      </c>
      <c r="P47" s="100">
        <v>252343</v>
      </c>
      <c r="Q47" s="18">
        <v>284510</v>
      </c>
      <c r="R47" s="19">
        <v>309991</v>
      </c>
      <c r="S47" s="27">
        <v>2.8685384053212268</v>
      </c>
      <c r="T47" s="27">
        <v>3.1226392387481652</v>
      </c>
      <c r="U47" s="28">
        <v>3.0759810208445439</v>
      </c>
    </row>
    <row r="48" spans="1:21" x14ac:dyDescent="0.25">
      <c r="A48" s="17" t="s">
        <v>155</v>
      </c>
      <c r="I48" s="100">
        <v>72467</v>
      </c>
      <c r="J48" s="18">
        <v>73577</v>
      </c>
      <c r="K48" s="19">
        <v>74264</v>
      </c>
      <c r="L48" s="27">
        <v>1.8797443006138279</v>
      </c>
      <c r="M48" s="27">
        <v>1.8469434450288511</v>
      </c>
      <c r="N48" s="28">
        <v>1.8314839449213214</v>
      </c>
      <c r="P48" s="100">
        <v>4324</v>
      </c>
      <c r="Q48" s="18">
        <v>4382</v>
      </c>
      <c r="R48" s="19">
        <v>4384</v>
      </c>
      <c r="S48" s="27">
        <v>4.9153572972537314E-2</v>
      </c>
      <c r="T48" s="27">
        <v>4.8094636899210785E-2</v>
      </c>
      <c r="U48" s="28">
        <v>4.3501588095726913E-2</v>
      </c>
    </row>
    <row r="49" spans="1:21" x14ac:dyDescent="0.25">
      <c r="A49" s="17" t="s">
        <v>156</v>
      </c>
      <c r="I49" s="100">
        <v>58278</v>
      </c>
      <c r="J49" s="18">
        <v>59586</v>
      </c>
      <c r="K49" s="19">
        <v>61218</v>
      </c>
      <c r="L49" s="27">
        <v>1.5116913678111783</v>
      </c>
      <c r="M49" s="27">
        <v>1.4957387786331209</v>
      </c>
      <c r="N49" s="28">
        <v>1.5097460969001597</v>
      </c>
      <c r="P49" s="100">
        <v>245287</v>
      </c>
      <c r="Q49" s="18">
        <v>281800</v>
      </c>
      <c r="R49" s="19">
        <v>278958</v>
      </c>
      <c r="S49" s="27">
        <v>2.7883285045593804</v>
      </c>
      <c r="T49" s="27">
        <v>3.0928956362842537</v>
      </c>
      <c r="U49" s="28">
        <v>2.768046535585718</v>
      </c>
    </row>
    <row r="50" spans="1:21" x14ac:dyDescent="0.25">
      <c r="A50" s="17" t="s">
        <v>157</v>
      </c>
      <c r="I50" s="100">
        <v>0</v>
      </c>
      <c r="J50" s="18">
        <v>0</v>
      </c>
      <c r="K50" s="19">
        <v>0</v>
      </c>
      <c r="L50" s="27" t="s">
        <v>161</v>
      </c>
      <c r="M50" s="27" t="s">
        <v>161</v>
      </c>
      <c r="N50" s="28" t="s">
        <v>161</v>
      </c>
      <c r="P50" s="100">
        <v>0</v>
      </c>
      <c r="Q50" s="18">
        <v>0</v>
      </c>
      <c r="R50" s="19">
        <v>0</v>
      </c>
      <c r="S50" s="27" t="s">
        <v>161</v>
      </c>
      <c r="T50" s="27" t="s">
        <v>161</v>
      </c>
      <c r="U50" s="28" t="s">
        <v>161</v>
      </c>
    </row>
    <row r="51" spans="1:21" x14ac:dyDescent="0.25">
      <c r="A51" s="17" t="s">
        <v>158</v>
      </c>
      <c r="I51" s="100">
        <v>26442</v>
      </c>
      <c r="J51" s="18">
        <v>34948</v>
      </c>
      <c r="K51" s="19">
        <v>40454</v>
      </c>
      <c r="L51" s="27">
        <v>0.68588735282032975</v>
      </c>
      <c r="M51" s="27">
        <v>0.87727115154013202</v>
      </c>
      <c r="N51" s="28">
        <v>0.99766847339016396</v>
      </c>
      <c r="P51" s="100">
        <v>721829</v>
      </c>
      <c r="Q51" s="18">
        <v>779634</v>
      </c>
      <c r="R51" s="19">
        <v>764179</v>
      </c>
      <c r="S51" s="27">
        <v>8.2054751214601378</v>
      </c>
      <c r="T51" s="27">
        <v>8.556872237398288</v>
      </c>
      <c r="U51" s="28">
        <v>7.5828011152838721</v>
      </c>
    </row>
    <row r="52" spans="1:21" x14ac:dyDescent="0.25">
      <c r="A52" s="17" t="s">
        <v>159</v>
      </c>
      <c r="I52" s="100">
        <v>235599</v>
      </c>
      <c r="J52" s="18">
        <v>238272</v>
      </c>
      <c r="K52" s="19">
        <v>286225</v>
      </c>
      <c r="L52" s="27">
        <v>6.1112765462944134</v>
      </c>
      <c r="M52" s="27">
        <v>5.9811477572327556</v>
      </c>
      <c r="N52" s="28">
        <v>7.058823819550593</v>
      </c>
      <c r="P52" s="100">
        <v>2106</v>
      </c>
      <c r="Q52" s="18">
        <v>1988</v>
      </c>
      <c r="R52" s="19">
        <v>1835</v>
      </c>
      <c r="S52" s="27">
        <v>2.3940199972285751E-2</v>
      </c>
      <c r="T52" s="27">
        <v>2.1819292139578055E-2</v>
      </c>
      <c r="U52" s="28">
        <v>1.8208351769082774E-2</v>
      </c>
    </row>
    <row r="53" spans="1:21" x14ac:dyDescent="0.25">
      <c r="A53" s="17" t="s">
        <v>160</v>
      </c>
      <c r="I53" s="100">
        <v>0</v>
      </c>
      <c r="J53" s="18">
        <v>0</v>
      </c>
      <c r="K53" s="19">
        <v>0</v>
      </c>
      <c r="L53" s="27" t="s">
        <v>161</v>
      </c>
      <c r="M53" s="27" t="s">
        <v>161</v>
      </c>
      <c r="N53" s="28" t="s">
        <v>161</v>
      </c>
      <c r="P53" s="100">
        <v>0</v>
      </c>
      <c r="Q53" s="18">
        <v>0</v>
      </c>
      <c r="R53" s="19">
        <v>0</v>
      </c>
      <c r="S53" s="27" t="s">
        <v>161</v>
      </c>
      <c r="T53" s="27" t="s">
        <v>161</v>
      </c>
      <c r="U53" s="28" t="s">
        <v>161</v>
      </c>
    </row>
    <row r="54" spans="1:21" x14ac:dyDescent="0.25">
      <c r="A54" s="17" t="s">
        <v>162</v>
      </c>
      <c r="I54" s="100">
        <v>0</v>
      </c>
      <c r="J54" s="18">
        <v>0</v>
      </c>
      <c r="K54" s="19">
        <v>0</v>
      </c>
      <c r="L54" s="27" t="s">
        <v>161</v>
      </c>
      <c r="M54" s="27" t="s">
        <v>161</v>
      </c>
      <c r="N54" s="28" t="s">
        <v>161</v>
      </c>
      <c r="P54" s="100">
        <v>0</v>
      </c>
      <c r="Q54" s="18">
        <v>0</v>
      </c>
      <c r="R54" s="19">
        <v>0</v>
      </c>
      <c r="S54" s="27" t="s">
        <v>161</v>
      </c>
      <c r="T54" s="27" t="s">
        <v>161</v>
      </c>
      <c r="U54" s="28" t="s">
        <v>161</v>
      </c>
    </row>
    <row r="55" spans="1:21" x14ac:dyDescent="0.25">
      <c r="A55" s="17" t="s">
        <v>163</v>
      </c>
      <c r="I55" s="100">
        <v>0</v>
      </c>
      <c r="J55" s="18">
        <v>0</v>
      </c>
      <c r="K55" s="19">
        <v>0</v>
      </c>
      <c r="L55" s="27" t="s">
        <v>161</v>
      </c>
      <c r="M55" s="27" t="s">
        <v>161</v>
      </c>
      <c r="N55" s="28" t="s">
        <v>161</v>
      </c>
      <c r="P55" s="100">
        <v>0</v>
      </c>
      <c r="Q55" s="18">
        <v>0</v>
      </c>
      <c r="R55" s="19">
        <v>0</v>
      </c>
      <c r="S55" s="27" t="s">
        <v>161</v>
      </c>
      <c r="T55" s="27" t="s">
        <v>161</v>
      </c>
      <c r="U55" s="28" t="s">
        <v>161</v>
      </c>
    </row>
    <row r="56" spans="1:21" x14ac:dyDescent="0.25">
      <c r="A56" s="17" t="s">
        <v>164</v>
      </c>
      <c r="I56" s="100">
        <v>115918</v>
      </c>
      <c r="J56" s="18">
        <v>113977</v>
      </c>
      <c r="K56" s="19">
        <v>114735</v>
      </c>
      <c r="L56" s="27">
        <v>3.0068334530000373</v>
      </c>
      <c r="M56" s="27">
        <v>2.8610717076539323</v>
      </c>
      <c r="N56" s="28">
        <v>2.8295716689182893</v>
      </c>
      <c r="P56" s="100">
        <v>209258</v>
      </c>
      <c r="Q56" s="18">
        <v>223016</v>
      </c>
      <c r="R56" s="19">
        <v>241791</v>
      </c>
      <c r="S56" s="27">
        <v>2.3787646561256275</v>
      </c>
      <c r="T56" s="27">
        <v>2.4477118992958449</v>
      </c>
      <c r="U56" s="28">
        <v>2.3992455490998874</v>
      </c>
    </row>
    <row r="57" spans="1:21" x14ac:dyDescent="0.25">
      <c r="A57" s="17" t="s">
        <v>165</v>
      </c>
      <c r="I57" s="100">
        <v>0</v>
      </c>
      <c r="J57" s="18">
        <v>0</v>
      </c>
      <c r="K57" s="19">
        <v>0</v>
      </c>
      <c r="L57" s="27" t="s">
        <v>161</v>
      </c>
      <c r="M57" s="27" t="s">
        <v>161</v>
      </c>
      <c r="N57" s="28" t="s">
        <v>161</v>
      </c>
      <c r="P57" s="100">
        <v>0</v>
      </c>
      <c r="Q57" s="18">
        <v>0</v>
      </c>
      <c r="R57" s="19">
        <v>0</v>
      </c>
      <c r="S57" s="27" t="s">
        <v>161</v>
      </c>
      <c r="T57" s="27" t="s">
        <v>161</v>
      </c>
      <c r="U57" s="28" t="s">
        <v>161</v>
      </c>
    </row>
    <row r="58" spans="1:21" x14ac:dyDescent="0.25">
      <c r="A58" s="17" t="s">
        <v>166</v>
      </c>
      <c r="I58" s="100">
        <v>54800</v>
      </c>
      <c r="J58" s="18">
        <v>63851</v>
      </c>
      <c r="K58" s="19">
        <v>61556</v>
      </c>
      <c r="L58" s="27">
        <v>1.421474432136528</v>
      </c>
      <c r="M58" s="27">
        <v>1.6027995964572785</v>
      </c>
      <c r="N58" s="28">
        <v>1.5180817854354312</v>
      </c>
      <c r="P58" s="100">
        <v>52474</v>
      </c>
      <c r="Q58" s="18">
        <v>76368</v>
      </c>
      <c r="R58" s="19">
        <v>102738</v>
      </c>
      <c r="S58" s="27">
        <v>0.59650429883462608</v>
      </c>
      <c r="T58" s="27">
        <v>0.83817691253284554</v>
      </c>
      <c r="U58" s="28">
        <v>1.0194493973035565</v>
      </c>
    </row>
    <row r="59" spans="1:21" x14ac:dyDescent="0.25">
      <c r="A59" s="17" t="s">
        <v>167</v>
      </c>
      <c r="I59" s="100">
        <v>0</v>
      </c>
      <c r="J59" s="18">
        <v>0</v>
      </c>
      <c r="K59" s="19">
        <v>0</v>
      </c>
      <c r="L59" s="27" t="s">
        <v>161</v>
      </c>
      <c r="M59" s="27" t="s">
        <v>161</v>
      </c>
      <c r="N59" s="28" t="s">
        <v>161</v>
      </c>
      <c r="P59" s="100">
        <v>270668</v>
      </c>
      <c r="Q59" s="18">
        <v>0</v>
      </c>
      <c r="R59" s="19">
        <v>0</v>
      </c>
      <c r="S59" s="27">
        <v>3.0768499744058118</v>
      </c>
      <c r="T59" s="27" t="s">
        <v>161</v>
      </c>
      <c r="U59" s="28" t="s">
        <v>161</v>
      </c>
    </row>
    <row r="60" spans="1:21" x14ac:dyDescent="0.25">
      <c r="A60" s="17" t="s">
        <v>168</v>
      </c>
      <c r="I60" s="100">
        <v>0</v>
      </c>
      <c r="J60" s="18">
        <v>0</v>
      </c>
      <c r="K60" s="19">
        <v>0</v>
      </c>
      <c r="L60" s="27" t="s">
        <v>161</v>
      </c>
      <c r="M60" s="27" t="s">
        <v>161</v>
      </c>
      <c r="N60" s="28" t="s">
        <v>161</v>
      </c>
      <c r="P60" s="100">
        <v>119939</v>
      </c>
      <c r="Q60" s="18">
        <v>128966</v>
      </c>
      <c r="R60" s="19">
        <v>128970</v>
      </c>
      <c r="S60" s="27">
        <v>1.363420533939212</v>
      </c>
      <c r="T60" s="27">
        <v>1.4154662123102735</v>
      </c>
      <c r="U60" s="28">
        <v>1.2797444837376597</v>
      </c>
    </row>
    <row r="61" spans="1:21" x14ac:dyDescent="0.25">
      <c r="A61" s="17" t="s">
        <v>169</v>
      </c>
      <c r="I61" s="100">
        <v>0</v>
      </c>
      <c r="J61" s="18">
        <v>0</v>
      </c>
      <c r="K61" s="19">
        <v>0</v>
      </c>
      <c r="L61" s="27" t="s">
        <v>161</v>
      </c>
      <c r="M61" s="27" t="s">
        <v>161</v>
      </c>
      <c r="N61" s="28" t="s">
        <v>161</v>
      </c>
      <c r="P61" s="100">
        <v>18150</v>
      </c>
      <c r="Q61" s="18">
        <v>16614</v>
      </c>
      <c r="R61" s="19">
        <v>2731</v>
      </c>
      <c r="S61" s="27">
        <v>0.20632223622838861</v>
      </c>
      <c r="T61" s="27">
        <v>0.18234694145218805</v>
      </c>
      <c r="U61" s="28">
        <v>2.7099187292297034E-2</v>
      </c>
    </row>
    <row r="62" spans="1:21" x14ac:dyDescent="0.25">
      <c r="A62" s="17" t="s">
        <v>170</v>
      </c>
      <c r="I62" s="100">
        <v>0</v>
      </c>
      <c r="J62" s="18">
        <v>0</v>
      </c>
      <c r="K62" s="19">
        <v>0</v>
      </c>
      <c r="L62" s="27" t="s">
        <v>161</v>
      </c>
      <c r="M62" s="27" t="s">
        <v>161</v>
      </c>
      <c r="N62" s="28" t="s">
        <v>161</v>
      </c>
      <c r="P62" s="100">
        <v>0</v>
      </c>
      <c r="Q62" s="18">
        <v>0</v>
      </c>
      <c r="R62" s="19">
        <v>0</v>
      </c>
      <c r="S62" s="27" t="s">
        <v>161</v>
      </c>
      <c r="T62" s="27" t="s">
        <v>161</v>
      </c>
      <c r="U62" s="28" t="s">
        <v>161</v>
      </c>
    </row>
    <row r="63" spans="1:21" x14ac:dyDescent="0.25">
      <c r="A63" s="17" t="s">
        <v>171</v>
      </c>
      <c r="I63" s="100">
        <v>162400</v>
      </c>
      <c r="J63" s="18">
        <v>175071</v>
      </c>
      <c r="K63" s="19">
        <v>192796</v>
      </c>
      <c r="L63" s="27">
        <v>4.2125446674994915</v>
      </c>
      <c r="M63" s="27">
        <v>4.3946645808424645</v>
      </c>
      <c r="N63" s="28">
        <v>4.7546964699592147</v>
      </c>
      <c r="P63" s="100">
        <v>68144</v>
      </c>
      <c r="Q63" s="18">
        <v>75696</v>
      </c>
      <c r="R63" s="19">
        <v>82496</v>
      </c>
      <c r="S63" s="27">
        <v>0.77463484658662884</v>
      </c>
      <c r="T63" s="27">
        <v>0.83080137716172053</v>
      </c>
      <c r="U63" s="28">
        <v>0.81859192781594148</v>
      </c>
    </row>
    <row r="64" spans="1:21" x14ac:dyDescent="0.25">
      <c r="A64" s="17" t="s">
        <v>172</v>
      </c>
      <c r="I64" s="100">
        <v>9051</v>
      </c>
      <c r="J64" s="18">
        <v>9911</v>
      </c>
      <c r="K64" s="19">
        <v>10214</v>
      </c>
      <c r="L64" s="27">
        <v>0.23477673513262254</v>
      </c>
      <c r="M64" s="27">
        <v>0.24878775274448461</v>
      </c>
      <c r="N64" s="28">
        <v>0.25189562928776227</v>
      </c>
      <c r="P64" s="100">
        <v>79192</v>
      </c>
      <c r="Q64" s="18">
        <v>97440</v>
      </c>
      <c r="R64" s="19">
        <v>88661</v>
      </c>
      <c r="S64" s="27">
        <v>0.90022427170239949</v>
      </c>
      <c r="T64" s="27">
        <v>1.0694526288131216</v>
      </c>
      <c r="U64" s="28">
        <v>0.87976603607555737</v>
      </c>
    </row>
    <row r="65" spans="1:21" x14ac:dyDescent="0.25">
      <c r="A65" s="17" t="s">
        <v>173</v>
      </c>
      <c r="I65" s="100">
        <v>13381</v>
      </c>
      <c r="J65" s="18">
        <v>17317</v>
      </c>
      <c r="K65" s="19">
        <v>21723</v>
      </c>
      <c r="L65" s="27">
        <v>0.34709396672297227</v>
      </c>
      <c r="M65" s="27">
        <v>0.4346945327692705</v>
      </c>
      <c r="N65" s="28">
        <v>0.53572829009379874</v>
      </c>
      <c r="P65" s="100">
        <v>54866</v>
      </c>
      <c r="Q65" s="18">
        <v>76534</v>
      </c>
      <c r="R65" s="19">
        <v>92866</v>
      </c>
      <c r="S65" s="27">
        <v>0.62369563707475306</v>
      </c>
      <c r="T65" s="27">
        <v>0.83999884537749847</v>
      </c>
      <c r="U65" s="28">
        <v>0.92149144162814223</v>
      </c>
    </row>
    <row r="66" spans="1:21" x14ac:dyDescent="0.25">
      <c r="A66" s="17" t="s">
        <v>174</v>
      </c>
      <c r="I66" s="100">
        <v>0</v>
      </c>
      <c r="J66" s="18">
        <v>0</v>
      </c>
      <c r="K66" s="19">
        <v>0</v>
      </c>
      <c r="L66" s="27" t="s">
        <v>161</v>
      </c>
      <c r="M66" s="27" t="s">
        <v>161</v>
      </c>
      <c r="N66" s="28" t="s">
        <v>161</v>
      </c>
      <c r="P66" s="100">
        <v>0</v>
      </c>
      <c r="Q66" s="18">
        <v>0</v>
      </c>
      <c r="R66" s="19">
        <v>0</v>
      </c>
      <c r="S66" s="27" t="s">
        <v>161</v>
      </c>
      <c r="T66" s="27" t="s">
        <v>161</v>
      </c>
      <c r="U66" s="28" t="s">
        <v>161</v>
      </c>
    </row>
    <row r="67" spans="1:21" x14ac:dyDescent="0.25">
      <c r="A67" s="17" t="s">
        <v>175</v>
      </c>
      <c r="I67" s="100">
        <v>5982</v>
      </c>
      <c r="J67" s="18">
        <v>8746</v>
      </c>
      <c r="K67" s="19">
        <v>9368</v>
      </c>
      <c r="L67" s="27">
        <v>0.15516897907008595</v>
      </c>
      <c r="M67" s="27">
        <v>0.219543707547499</v>
      </c>
      <c r="N67" s="28">
        <v>0.23103174614918318</v>
      </c>
      <c r="P67" s="100">
        <v>125</v>
      </c>
      <c r="Q67" s="18">
        <v>223</v>
      </c>
      <c r="R67" s="19">
        <v>64</v>
      </c>
      <c r="S67" s="27">
        <v>1.4209520401404173E-3</v>
      </c>
      <c r="T67" s="27">
        <v>2.4475362913108181E-3</v>
      </c>
      <c r="U67" s="28">
        <v>6.3505968022958999E-4</v>
      </c>
    </row>
    <row r="68" spans="1:21" x14ac:dyDescent="0.25">
      <c r="A68" s="17" t="s">
        <v>176</v>
      </c>
      <c r="I68" s="100">
        <v>0</v>
      </c>
      <c r="J68" s="18">
        <v>0</v>
      </c>
      <c r="K68" s="19">
        <v>0</v>
      </c>
      <c r="L68" s="27" t="s">
        <v>161</v>
      </c>
      <c r="M68" s="27" t="s">
        <v>161</v>
      </c>
      <c r="N68" s="28" t="s">
        <v>161</v>
      </c>
      <c r="P68" s="100">
        <v>0</v>
      </c>
      <c r="Q68" s="18">
        <v>0</v>
      </c>
      <c r="R68" s="19">
        <v>0</v>
      </c>
      <c r="S68" s="27" t="s">
        <v>161</v>
      </c>
      <c r="T68" s="27" t="s">
        <v>161</v>
      </c>
      <c r="U68" s="28" t="s">
        <v>161</v>
      </c>
    </row>
    <row r="69" spans="1:21" x14ac:dyDescent="0.25">
      <c r="A69" s="17" t="s">
        <v>177</v>
      </c>
      <c r="I69" s="100">
        <v>0</v>
      </c>
      <c r="J69" s="18">
        <v>0</v>
      </c>
      <c r="K69" s="19">
        <v>0</v>
      </c>
      <c r="L69" s="27" t="s">
        <v>161</v>
      </c>
      <c r="M69" s="27" t="s">
        <v>161</v>
      </c>
      <c r="N69" s="28" t="s">
        <v>161</v>
      </c>
      <c r="P69" s="100">
        <v>484</v>
      </c>
      <c r="Q69" s="18">
        <v>988</v>
      </c>
      <c r="R69" s="19">
        <v>696</v>
      </c>
      <c r="S69" s="27">
        <v>5.5019262994236958E-3</v>
      </c>
      <c r="T69" s="27">
        <v>1.0843793075403984E-2</v>
      </c>
      <c r="U69" s="28">
        <v>6.9062740224967905E-3</v>
      </c>
    </row>
    <row r="70" spans="1:21" x14ac:dyDescent="0.25">
      <c r="A70" s="17" t="s">
        <v>178</v>
      </c>
      <c r="I70" s="100">
        <v>0</v>
      </c>
      <c r="J70" s="18">
        <v>0</v>
      </c>
      <c r="K70" s="19">
        <v>0</v>
      </c>
      <c r="L70" s="27" t="s">
        <v>161</v>
      </c>
      <c r="M70" s="27" t="s">
        <v>161</v>
      </c>
      <c r="N70" s="28" t="s">
        <v>161</v>
      </c>
      <c r="P70" s="100">
        <v>144655</v>
      </c>
      <c r="Q70" s="18">
        <v>27258</v>
      </c>
      <c r="R70" s="19">
        <v>149734</v>
      </c>
      <c r="S70" s="27">
        <v>1.6443825389320965</v>
      </c>
      <c r="T70" s="27">
        <v>0.29917015349125686</v>
      </c>
      <c r="U70" s="28">
        <v>1.4857816587421473</v>
      </c>
    </row>
    <row r="71" spans="1:21" x14ac:dyDescent="0.25">
      <c r="A71" s="17" t="s">
        <v>179</v>
      </c>
      <c r="I71" s="100">
        <v>3709</v>
      </c>
      <c r="J71" s="18">
        <v>12631</v>
      </c>
      <c r="K71" s="19">
        <v>5371</v>
      </c>
      <c r="L71" s="27">
        <v>9.6208917313766101E-2</v>
      </c>
      <c r="M71" s="27">
        <v>0.31706569517864847</v>
      </c>
      <c r="N71" s="28">
        <v>0.13245852994953702</v>
      </c>
      <c r="P71" s="100">
        <v>161326</v>
      </c>
      <c r="Q71" s="18">
        <v>167221</v>
      </c>
      <c r="R71" s="19">
        <v>47949</v>
      </c>
      <c r="S71" s="27">
        <v>1.8338920706215438</v>
      </c>
      <c r="T71" s="27">
        <v>1.8353339290102526</v>
      </c>
      <c r="U71" s="28">
        <v>0.47578869698950949</v>
      </c>
    </row>
    <row r="72" spans="1:21" x14ac:dyDescent="0.25">
      <c r="A72" s="17" t="s">
        <v>180</v>
      </c>
      <c r="I72" s="100">
        <v>45951</v>
      </c>
      <c r="J72" s="18">
        <v>44484</v>
      </c>
      <c r="K72" s="19">
        <v>26943</v>
      </c>
      <c r="L72" s="27">
        <v>1.1919374385238248</v>
      </c>
      <c r="M72" s="27">
        <v>1.1166455850152006</v>
      </c>
      <c r="N72" s="28">
        <v>0.66446288818290378</v>
      </c>
      <c r="P72" s="100">
        <v>0</v>
      </c>
      <c r="Q72" s="18">
        <v>25687</v>
      </c>
      <c r="R72" s="19">
        <v>18936</v>
      </c>
      <c r="S72" s="27" t="s">
        <v>161</v>
      </c>
      <c r="T72" s="27">
        <v>0.28192764446143942</v>
      </c>
      <c r="U72" s="28">
        <v>0.18789828288792992</v>
      </c>
    </row>
    <row r="73" spans="1:21" x14ac:dyDescent="0.25">
      <c r="A73" s="17" t="s">
        <v>5</v>
      </c>
      <c r="I73" s="100" t="s">
        <v>5</v>
      </c>
      <c r="J73" s="18" t="s">
        <v>5</v>
      </c>
      <c r="K73" s="19" t="s">
        <v>5</v>
      </c>
      <c r="L73" s="27" t="s">
        <v>5</v>
      </c>
      <c r="M73" s="27" t="s">
        <v>5</v>
      </c>
      <c r="N73" s="28" t="s">
        <v>5</v>
      </c>
      <c r="P73" s="100" t="s">
        <v>5</v>
      </c>
      <c r="Q73" s="18" t="s">
        <v>5</v>
      </c>
      <c r="R73" s="19" t="s">
        <v>5</v>
      </c>
      <c r="S73" s="27" t="s">
        <v>5</v>
      </c>
      <c r="T73" s="27" t="s">
        <v>5</v>
      </c>
      <c r="U73" s="28" t="s">
        <v>5</v>
      </c>
    </row>
    <row r="74" spans="1:21" ht="13.8" thickBot="1" x14ac:dyDescent="0.3">
      <c r="A74" s="20" t="s">
        <v>4</v>
      </c>
      <c r="I74" s="101">
        <v>3855152</v>
      </c>
      <c r="J74" s="21">
        <v>3983717</v>
      </c>
      <c r="K74" s="22">
        <v>4054854</v>
      </c>
      <c r="L74" s="23">
        <v>100</v>
      </c>
      <c r="M74" s="23">
        <v>100</v>
      </c>
      <c r="N74" s="48">
        <v>100</v>
      </c>
      <c r="P74" s="101">
        <v>8796919</v>
      </c>
      <c r="Q74" s="21">
        <v>9111203</v>
      </c>
      <c r="R74" s="22">
        <v>10077793</v>
      </c>
      <c r="S74" s="23">
        <v>100</v>
      </c>
      <c r="T74" s="23">
        <v>100</v>
      </c>
      <c r="U74" s="48">
        <v>100</v>
      </c>
    </row>
    <row r="75" spans="1:21" x14ac:dyDescent="0.25">
      <c r="A75" s="50"/>
      <c r="I75" s="50"/>
      <c r="J75" s="50"/>
      <c r="K75" s="50"/>
      <c r="L75" s="50"/>
      <c r="M75" s="50"/>
      <c r="N75" s="50"/>
    </row>
    <row r="76" spans="1:21" x14ac:dyDescent="0.25">
      <c r="A76" s="61" t="s">
        <v>150</v>
      </c>
      <c r="B76" s="109"/>
      <c r="C76" s="109"/>
      <c r="D76" s="109"/>
      <c r="E76" s="109"/>
      <c r="F76" s="109"/>
      <c r="G76" s="109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8"/>
      <c r="U76" s="179">
        <v>10</v>
      </c>
    </row>
    <row r="77" spans="1:21" x14ac:dyDescent="0.25">
      <c r="A77" s="26" t="s">
        <v>151</v>
      </c>
      <c r="T77" s="25"/>
      <c r="U77" s="178"/>
    </row>
    <row r="82" ht="12.75" customHeight="1" x14ac:dyDescent="0.25"/>
    <row r="83" ht="12.75" customHeight="1" x14ac:dyDescent="0.25"/>
  </sheetData>
  <mergeCells count="6">
    <mergeCell ref="U76:U77"/>
    <mergeCell ref="P4:U4"/>
    <mergeCell ref="I4:N4"/>
    <mergeCell ref="D4:E4"/>
    <mergeCell ref="I40:N40"/>
    <mergeCell ref="P40:U40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109</v>
      </c>
      <c r="B4" s="6"/>
      <c r="C4" s="6"/>
      <c r="D4" s="189" t="s">
        <v>101</v>
      </c>
      <c r="E4" s="189"/>
      <c r="F4" s="6"/>
      <c r="I4" s="189" t="s">
        <v>105</v>
      </c>
      <c r="J4" s="189"/>
      <c r="K4" s="189"/>
      <c r="L4" s="189"/>
      <c r="M4" s="189"/>
      <c r="N4" s="189"/>
      <c r="P4" s="189" t="s">
        <v>106</v>
      </c>
      <c r="Q4" s="189"/>
      <c r="R4" s="189"/>
      <c r="S4" s="189"/>
      <c r="T4" s="189"/>
      <c r="U4" s="189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  <c r="I6" s="99" t="s">
        <v>152</v>
      </c>
      <c r="J6" s="15" t="s">
        <v>148</v>
      </c>
      <c r="K6" s="66" t="s">
        <v>149</v>
      </c>
      <c r="L6" s="15" t="s">
        <v>152</v>
      </c>
      <c r="M6" s="15" t="s">
        <v>148</v>
      </c>
      <c r="N6" s="16" t="s">
        <v>149</v>
      </c>
      <c r="P6" s="99" t="s">
        <v>152</v>
      </c>
      <c r="Q6" s="15" t="s">
        <v>148</v>
      </c>
      <c r="R6" s="66" t="s">
        <v>149</v>
      </c>
      <c r="S6" s="15" t="s">
        <v>152</v>
      </c>
      <c r="T6" s="15" t="s">
        <v>148</v>
      </c>
      <c r="U6" s="16" t="s">
        <v>149</v>
      </c>
    </row>
    <row r="7" spans="1:21" x14ac:dyDescent="0.25">
      <c r="A7" s="17" t="s">
        <v>78</v>
      </c>
      <c r="B7" s="18">
        <v>1342276</v>
      </c>
      <c r="C7" s="18">
        <v>1427884</v>
      </c>
      <c r="D7" s="19">
        <v>1637139</v>
      </c>
      <c r="E7" s="82">
        <v>15.676789119415401</v>
      </c>
      <c r="F7" s="82">
        <v>16.48948461670555</v>
      </c>
      <c r="G7" s="83">
        <v>18.88459321056737</v>
      </c>
      <c r="I7" s="100">
        <v>490789</v>
      </c>
      <c r="J7" s="18">
        <v>536440</v>
      </c>
      <c r="K7" s="19">
        <v>573066</v>
      </c>
      <c r="L7" s="82">
        <v>16.659685373364546</v>
      </c>
      <c r="M7" s="82">
        <v>16.587333342815814</v>
      </c>
      <c r="N7" s="83">
        <v>16.721986821790704</v>
      </c>
      <c r="P7" s="100">
        <v>851487</v>
      </c>
      <c r="Q7" s="18">
        <v>891444</v>
      </c>
      <c r="R7" s="19">
        <v>1064073</v>
      </c>
      <c r="S7" s="82">
        <v>15.161214332988083</v>
      </c>
      <c r="T7" s="82">
        <v>16.431157052837552</v>
      </c>
      <c r="U7" s="83">
        <v>20.298380990878375</v>
      </c>
    </row>
    <row r="8" spans="1:21" x14ac:dyDescent="0.25">
      <c r="A8" s="17" t="s">
        <v>153</v>
      </c>
      <c r="B8" s="18">
        <v>702439</v>
      </c>
      <c r="C8" s="18">
        <v>681066</v>
      </c>
      <c r="D8" s="19">
        <v>681155</v>
      </c>
      <c r="E8" s="82">
        <v>8.2039670472041788</v>
      </c>
      <c r="F8" s="82">
        <v>7.865083809301864</v>
      </c>
      <c r="G8" s="83">
        <v>7.8572039932736413</v>
      </c>
      <c r="I8" s="100">
        <v>329882</v>
      </c>
      <c r="J8" s="18">
        <v>307823</v>
      </c>
      <c r="K8" s="19">
        <v>314056</v>
      </c>
      <c r="L8" s="82">
        <v>11.197745528804115</v>
      </c>
      <c r="M8" s="82">
        <v>9.5182363574408928</v>
      </c>
      <c r="N8" s="83">
        <v>9.1641107539171784</v>
      </c>
      <c r="P8" s="100">
        <v>372557</v>
      </c>
      <c r="Q8" s="18">
        <v>373243</v>
      </c>
      <c r="R8" s="19">
        <v>367099</v>
      </c>
      <c r="S8" s="82">
        <v>6.6335910333980923</v>
      </c>
      <c r="T8" s="82">
        <v>6.8796406188972572</v>
      </c>
      <c r="U8" s="83">
        <v>7.0028234560697058</v>
      </c>
    </row>
    <row r="9" spans="1:21" x14ac:dyDescent="0.25">
      <c r="A9" s="17" t="s">
        <v>79</v>
      </c>
      <c r="B9" s="18">
        <v>1822889</v>
      </c>
      <c r="C9" s="18">
        <v>1825093</v>
      </c>
      <c r="D9" s="19">
        <v>1865375</v>
      </c>
      <c r="E9" s="82">
        <v>21.289992848789684</v>
      </c>
      <c r="F9" s="82">
        <v>21.076532090531853</v>
      </c>
      <c r="G9" s="83">
        <v>21.517322634279743</v>
      </c>
      <c r="I9" s="100">
        <v>677164</v>
      </c>
      <c r="J9" s="18">
        <v>720880</v>
      </c>
      <c r="K9" s="19">
        <v>741964</v>
      </c>
      <c r="L9" s="82">
        <v>22.986128837787785</v>
      </c>
      <c r="M9" s="82">
        <v>22.290427373367134</v>
      </c>
      <c r="N9" s="83">
        <v>21.650407161205024</v>
      </c>
      <c r="P9" s="100">
        <v>1145725</v>
      </c>
      <c r="Q9" s="18">
        <v>1104213</v>
      </c>
      <c r="R9" s="19">
        <v>1123411</v>
      </c>
      <c r="S9" s="82">
        <v>20.400290658181241</v>
      </c>
      <c r="T9" s="82">
        <v>20.352929878696713</v>
      </c>
      <c r="U9" s="83">
        <v>21.430319618431877</v>
      </c>
    </row>
    <row r="10" spans="1:21" x14ac:dyDescent="0.25">
      <c r="A10" s="17" t="s">
        <v>81</v>
      </c>
      <c r="B10" s="18">
        <v>1032932</v>
      </c>
      <c r="C10" s="18">
        <v>1046789</v>
      </c>
      <c r="D10" s="19">
        <v>948739</v>
      </c>
      <c r="E10" s="82">
        <v>12.0638804081247</v>
      </c>
      <c r="F10" s="82">
        <v>12.088524776828221</v>
      </c>
      <c r="G10" s="83">
        <v>10.94381728002355</v>
      </c>
      <c r="I10" s="100">
        <v>195828</v>
      </c>
      <c r="J10" s="18">
        <v>216204</v>
      </c>
      <c r="K10" s="19">
        <v>240476</v>
      </c>
      <c r="L10" s="82">
        <v>6.6473227136207864</v>
      </c>
      <c r="M10" s="82">
        <v>6.6852729439455487</v>
      </c>
      <c r="N10" s="83">
        <v>7.0170565047602569</v>
      </c>
      <c r="P10" s="100">
        <v>837104</v>
      </c>
      <c r="Q10" s="18">
        <v>830585</v>
      </c>
      <c r="R10" s="19">
        <v>708263</v>
      </c>
      <c r="S10" s="82">
        <v>14.905116769841062</v>
      </c>
      <c r="T10" s="82">
        <v>15.309399783644377</v>
      </c>
      <c r="U10" s="83">
        <v>13.510907819052347</v>
      </c>
    </row>
    <row r="11" spans="1:21" x14ac:dyDescent="0.25">
      <c r="A11" s="17" t="s">
        <v>154</v>
      </c>
      <c r="B11" s="18">
        <v>760230</v>
      </c>
      <c r="C11" s="18">
        <v>782030</v>
      </c>
      <c r="D11" s="19">
        <v>813947</v>
      </c>
      <c r="E11" s="82">
        <v>8.8789231069118202</v>
      </c>
      <c r="F11" s="82">
        <v>9.0310358928332004</v>
      </c>
      <c r="G11" s="83">
        <v>9.3889755176326979</v>
      </c>
      <c r="I11" s="100">
        <v>503643</v>
      </c>
      <c r="J11" s="18">
        <v>535159</v>
      </c>
      <c r="K11" s="19">
        <v>559070</v>
      </c>
      <c r="L11" s="82">
        <v>17.096010547297187</v>
      </c>
      <c r="M11" s="82">
        <v>16.547723369636806</v>
      </c>
      <c r="N11" s="83">
        <v>16.313585472630603</v>
      </c>
      <c r="P11" s="100">
        <v>256587</v>
      </c>
      <c r="Q11" s="18">
        <v>246871</v>
      </c>
      <c r="R11" s="19">
        <v>254877</v>
      </c>
      <c r="S11" s="82">
        <v>4.5686786786626374</v>
      </c>
      <c r="T11" s="82">
        <v>4.5503432327673519</v>
      </c>
      <c r="U11" s="83">
        <v>4.8620634597552117</v>
      </c>
    </row>
    <row r="12" spans="1:21" x14ac:dyDescent="0.25">
      <c r="A12" s="17" t="s">
        <v>155</v>
      </c>
      <c r="B12" s="18">
        <v>27790</v>
      </c>
      <c r="C12" s="18">
        <v>27370</v>
      </c>
      <c r="D12" s="19">
        <v>36763</v>
      </c>
      <c r="E12" s="82">
        <v>0.32456660897502004</v>
      </c>
      <c r="F12" s="82">
        <v>0.31607413064312712</v>
      </c>
      <c r="G12" s="83">
        <v>0.42406558038143871</v>
      </c>
      <c r="I12" s="100">
        <v>27636</v>
      </c>
      <c r="J12" s="18">
        <v>27218</v>
      </c>
      <c r="K12" s="19">
        <v>36614</v>
      </c>
      <c r="L12" s="82">
        <v>0.93809572948518105</v>
      </c>
      <c r="M12" s="82">
        <v>0.84161143636708824</v>
      </c>
      <c r="N12" s="83">
        <v>1.0683914688588134</v>
      </c>
      <c r="P12" s="100">
        <v>154</v>
      </c>
      <c r="Q12" s="18">
        <v>152</v>
      </c>
      <c r="R12" s="19">
        <v>149</v>
      </c>
      <c r="S12" s="82">
        <v>2.7420583136092093E-3</v>
      </c>
      <c r="T12" s="82">
        <v>2.8016744428492513E-3</v>
      </c>
      <c r="U12" s="83">
        <v>2.8423414254857304E-3</v>
      </c>
    </row>
    <row r="13" spans="1:21" x14ac:dyDescent="0.25">
      <c r="A13" s="17" t="s">
        <v>156</v>
      </c>
      <c r="B13" s="18">
        <v>541677</v>
      </c>
      <c r="C13" s="18">
        <v>513410</v>
      </c>
      <c r="D13" s="19">
        <v>296013</v>
      </c>
      <c r="E13" s="82">
        <v>6.3263860039496915</v>
      </c>
      <c r="F13" s="82">
        <v>5.9289594232184104</v>
      </c>
      <c r="G13" s="83">
        <v>3.4145451852528579</v>
      </c>
      <c r="I13" s="100">
        <v>65272</v>
      </c>
      <c r="J13" s="18">
        <v>77548</v>
      </c>
      <c r="K13" s="19">
        <v>63816</v>
      </c>
      <c r="L13" s="82">
        <v>2.2156384590735541</v>
      </c>
      <c r="M13" s="82">
        <v>2.3978721312144522</v>
      </c>
      <c r="N13" s="83">
        <v>1.8621420761646923</v>
      </c>
      <c r="P13" s="100">
        <v>476405</v>
      </c>
      <c r="Q13" s="18">
        <v>435862</v>
      </c>
      <c r="R13" s="19">
        <v>232197</v>
      </c>
      <c r="S13" s="82">
        <v>8.4826642265908792</v>
      </c>
      <c r="T13" s="82">
        <v>8.0338383290076347</v>
      </c>
      <c r="U13" s="83">
        <v>4.4294171273389944</v>
      </c>
    </row>
    <row r="14" spans="1:21" x14ac:dyDescent="0.25">
      <c r="A14" s="17" t="s">
        <v>157</v>
      </c>
      <c r="B14" s="18">
        <v>487277</v>
      </c>
      <c r="C14" s="18">
        <v>498898</v>
      </c>
      <c r="D14" s="19">
        <v>530818</v>
      </c>
      <c r="E14" s="82">
        <v>5.6910343116776119</v>
      </c>
      <c r="F14" s="82">
        <v>5.7613719996198336</v>
      </c>
      <c r="G14" s="83">
        <v>6.1230488057806634</v>
      </c>
      <c r="I14" s="100">
        <v>0</v>
      </c>
      <c r="J14" s="18">
        <v>0</v>
      </c>
      <c r="K14" s="19">
        <v>0</v>
      </c>
      <c r="L14" s="82" t="s">
        <v>161</v>
      </c>
      <c r="M14" s="82" t="s">
        <v>161</v>
      </c>
      <c r="N14" s="83" t="s">
        <v>161</v>
      </c>
      <c r="P14" s="100">
        <v>487277</v>
      </c>
      <c r="Q14" s="18">
        <v>498898</v>
      </c>
      <c r="R14" s="19">
        <v>530818</v>
      </c>
      <c r="S14" s="82">
        <v>8.6762464213023041</v>
      </c>
      <c r="T14" s="82">
        <v>9.1957222117671424</v>
      </c>
      <c r="U14" s="83">
        <v>10.125946246936136</v>
      </c>
    </row>
    <row r="15" spans="1:21" x14ac:dyDescent="0.25">
      <c r="A15" s="17" t="s">
        <v>158</v>
      </c>
      <c r="B15" s="18">
        <v>169985</v>
      </c>
      <c r="C15" s="18">
        <v>180733</v>
      </c>
      <c r="D15" s="19">
        <v>173699</v>
      </c>
      <c r="E15" s="82">
        <v>1.9852988494645119</v>
      </c>
      <c r="F15" s="82">
        <v>2.0871401481009975</v>
      </c>
      <c r="G15" s="83">
        <v>2.0036386379423745</v>
      </c>
      <c r="I15" s="100">
        <v>5806</v>
      </c>
      <c r="J15" s="18">
        <v>8411</v>
      </c>
      <c r="K15" s="19">
        <v>9970</v>
      </c>
      <c r="L15" s="82">
        <v>0.19708292825991322</v>
      </c>
      <c r="M15" s="82">
        <v>0.26007766152118378</v>
      </c>
      <c r="N15" s="83">
        <v>0.29092322457317887</v>
      </c>
      <c r="P15" s="100">
        <v>164179</v>
      </c>
      <c r="Q15" s="18">
        <v>172322</v>
      </c>
      <c r="R15" s="19">
        <v>163729</v>
      </c>
      <c r="S15" s="82">
        <v>2.9233012459093919</v>
      </c>
      <c r="T15" s="82">
        <v>3.1762509430307149</v>
      </c>
      <c r="U15" s="83">
        <v>3.1233135520359272</v>
      </c>
    </row>
    <row r="16" spans="1:21" x14ac:dyDescent="0.25">
      <c r="A16" s="17" t="s">
        <v>159</v>
      </c>
      <c r="B16" s="18">
        <v>653844</v>
      </c>
      <c r="C16" s="18">
        <v>655062</v>
      </c>
      <c r="D16" s="19">
        <v>624866</v>
      </c>
      <c r="E16" s="82">
        <v>7.636413453712235</v>
      </c>
      <c r="F16" s="82">
        <v>7.5647845147003343</v>
      </c>
      <c r="G16" s="83">
        <v>7.2079036789877886</v>
      </c>
      <c r="I16" s="100">
        <v>204820</v>
      </c>
      <c r="J16" s="18">
        <v>288625</v>
      </c>
      <c r="K16" s="19">
        <v>310677</v>
      </c>
      <c r="L16" s="82">
        <v>6.9525534561135762</v>
      </c>
      <c r="M16" s="82">
        <v>8.9246124190407397</v>
      </c>
      <c r="N16" s="83">
        <v>9.0655120000723652</v>
      </c>
      <c r="P16" s="100">
        <v>449024</v>
      </c>
      <c r="Q16" s="18">
        <v>366437</v>
      </c>
      <c r="R16" s="19">
        <v>314189</v>
      </c>
      <c r="S16" s="82">
        <v>7.9951298195458547</v>
      </c>
      <c r="T16" s="82">
        <v>6.7541919593049418</v>
      </c>
      <c r="U16" s="83">
        <v>5.9935061082680274</v>
      </c>
    </row>
    <row r="17" spans="1:21" x14ac:dyDescent="0.25">
      <c r="A17" s="17" t="s">
        <v>160</v>
      </c>
      <c r="B17" s="18">
        <v>98322</v>
      </c>
      <c r="C17" s="18">
        <v>133873</v>
      </c>
      <c r="D17" s="19">
        <v>148215</v>
      </c>
      <c r="E17" s="82">
        <v>1.148328108227489</v>
      </c>
      <c r="F17" s="82">
        <v>1.5459916730576309</v>
      </c>
      <c r="G17" s="83">
        <v>1.7096776649412435</v>
      </c>
      <c r="I17" s="100">
        <v>98322</v>
      </c>
      <c r="J17" s="18">
        <v>133873</v>
      </c>
      <c r="K17" s="19">
        <v>148215</v>
      </c>
      <c r="L17" s="82">
        <v>3.3375107944146034</v>
      </c>
      <c r="M17" s="82">
        <v>4.1395050268488207</v>
      </c>
      <c r="N17" s="83">
        <v>4.3248932527696793</v>
      </c>
      <c r="P17" s="100">
        <v>0</v>
      </c>
      <c r="Q17" s="18">
        <v>0</v>
      </c>
      <c r="R17" s="19">
        <v>0</v>
      </c>
      <c r="S17" s="82" t="s">
        <v>161</v>
      </c>
      <c r="T17" s="82" t="s">
        <v>161</v>
      </c>
      <c r="U17" s="83" t="s">
        <v>161</v>
      </c>
    </row>
    <row r="18" spans="1:21" x14ac:dyDescent="0.25">
      <c r="A18" s="17" t="s">
        <v>162</v>
      </c>
      <c r="B18" s="18">
        <v>43991</v>
      </c>
      <c r="C18" s="18">
        <v>47361</v>
      </c>
      <c r="D18" s="19">
        <v>41920</v>
      </c>
      <c r="E18" s="82">
        <v>0.51378228482979871</v>
      </c>
      <c r="F18" s="82">
        <v>0.54693412135144848</v>
      </c>
      <c r="G18" s="83">
        <v>0.48355218914642195</v>
      </c>
      <c r="I18" s="100">
        <v>43399</v>
      </c>
      <c r="J18" s="18">
        <v>46692</v>
      </c>
      <c r="K18" s="19">
        <v>41340</v>
      </c>
      <c r="L18" s="82">
        <v>1.4731660357478424</v>
      </c>
      <c r="M18" s="82">
        <v>1.4437696078643576</v>
      </c>
      <c r="N18" s="83">
        <v>1.2062954968761499</v>
      </c>
      <c r="P18" s="100">
        <v>592</v>
      </c>
      <c r="Q18" s="18">
        <v>669</v>
      </c>
      <c r="R18" s="19">
        <v>580</v>
      </c>
      <c r="S18" s="82">
        <v>1.0540899491276961E-2</v>
      </c>
      <c r="T18" s="82">
        <v>1.2331053962277298E-2</v>
      </c>
      <c r="U18" s="83">
        <v>1.1064147830749823E-2</v>
      </c>
    </row>
    <row r="19" spans="1:21" x14ac:dyDescent="0.25">
      <c r="A19" s="17" t="s">
        <v>163</v>
      </c>
      <c r="B19" s="18">
        <v>89308</v>
      </c>
      <c r="C19" s="18">
        <v>86811</v>
      </c>
      <c r="D19" s="19">
        <v>80727</v>
      </c>
      <c r="E19" s="82">
        <v>1.0430512671587295</v>
      </c>
      <c r="F19" s="82">
        <v>1.0025104623770738</v>
      </c>
      <c r="G19" s="83">
        <v>0.93119555279635513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89308</v>
      </c>
      <c r="Q19" s="18">
        <v>86811</v>
      </c>
      <c r="R19" s="19">
        <v>80727</v>
      </c>
      <c r="S19" s="82">
        <v>1.5901801550117616</v>
      </c>
      <c r="T19" s="82">
        <v>1.6001063161722786</v>
      </c>
      <c r="U19" s="83">
        <v>1.5399576929878291</v>
      </c>
    </row>
    <row r="20" spans="1:21" x14ac:dyDescent="0.25">
      <c r="A20" s="17" t="s">
        <v>164</v>
      </c>
      <c r="B20" s="18">
        <v>190621</v>
      </c>
      <c r="C20" s="18">
        <v>213400</v>
      </c>
      <c r="D20" s="19">
        <v>230675</v>
      </c>
      <c r="E20" s="82">
        <v>2.2263120392021336</v>
      </c>
      <c r="F20" s="82">
        <v>2.4643850741411519</v>
      </c>
      <c r="G20" s="83">
        <v>2.6608635789921489</v>
      </c>
      <c r="I20" s="100">
        <v>100490</v>
      </c>
      <c r="J20" s="18">
        <v>116010</v>
      </c>
      <c r="K20" s="19">
        <v>133278</v>
      </c>
      <c r="L20" s="82">
        <v>3.4111029040369751</v>
      </c>
      <c r="M20" s="82">
        <v>3.5871608028858075</v>
      </c>
      <c r="N20" s="83">
        <v>3.8890336534266932</v>
      </c>
      <c r="P20" s="100">
        <v>90131</v>
      </c>
      <c r="Q20" s="18">
        <v>97390</v>
      </c>
      <c r="R20" s="19">
        <v>97397</v>
      </c>
      <c r="S20" s="82">
        <v>1.6048341419734522</v>
      </c>
      <c r="T20" s="82">
        <v>1.7950991709808459</v>
      </c>
      <c r="U20" s="83">
        <v>1.8579565625371388</v>
      </c>
    </row>
    <row r="21" spans="1:21" x14ac:dyDescent="0.25">
      <c r="A21" s="17" t="s">
        <v>165</v>
      </c>
      <c r="B21" s="18">
        <v>14446</v>
      </c>
      <c r="C21" s="18">
        <v>12999</v>
      </c>
      <c r="D21" s="19">
        <v>12043</v>
      </c>
      <c r="E21" s="82">
        <v>0.16871857622357467</v>
      </c>
      <c r="F21" s="82">
        <v>0.15011500271209388</v>
      </c>
      <c r="G21" s="83">
        <v>0.13891743830845324</v>
      </c>
      <c r="I21" s="100">
        <v>0</v>
      </c>
      <c r="J21" s="18">
        <v>0</v>
      </c>
      <c r="K21" s="19">
        <v>0</v>
      </c>
      <c r="L21" s="82" t="s">
        <v>161</v>
      </c>
      <c r="M21" s="82" t="s">
        <v>161</v>
      </c>
      <c r="N21" s="83" t="s">
        <v>161</v>
      </c>
      <c r="P21" s="100">
        <v>14446</v>
      </c>
      <c r="Q21" s="18">
        <v>12999</v>
      </c>
      <c r="R21" s="19">
        <v>12043</v>
      </c>
      <c r="S21" s="82">
        <v>0.25721931427531586</v>
      </c>
      <c r="T21" s="82">
        <v>0.23959846106971985</v>
      </c>
      <c r="U21" s="83">
        <v>0.22973367642365539</v>
      </c>
    </row>
    <row r="22" spans="1:21" x14ac:dyDescent="0.25">
      <c r="A22" s="17" t="s">
        <v>166</v>
      </c>
      <c r="B22" s="18">
        <v>37671</v>
      </c>
      <c r="C22" s="18">
        <v>41758</v>
      </c>
      <c r="D22" s="19">
        <v>33212</v>
      </c>
      <c r="E22" s="82">
        <v>0.43996936763936595</v>
      </c>
      <c r="F22" s="82">
        <v>0.48222957790996357</v>
      </c>
      <c r="G22" s="83">
        <v>0.3831043727559868</v>
      </c>
      <c r="I22" s="100">
        <v>7182</v>
      </c>
      <c r="J22" s="18">
        <v>8459</v>
      </c>
      <c r="K22" s="19">
        <v>8005</v>
      </c>
      <c r="L22" s="82">
        <v>0.24379083547411243</v>
      </c>
      <c r="M22" s="82">
        <v>0.26156187597285618</v>
      </c>
      <c r="N22" s="83">
        <v>0.2335847956578031</v>
      </c>
      <c r="P22" s="100">
        <v>30489</v>
      </c>
      <c r="Q22" s="18">
        <v>33299</v>
      </c>
      <c r="R22" s="19">
        <v>25207</v>
      </c>
      <c r="S22" s="82">
        <v>0.54287412937422841</v>
      </c>
      <c r="T22" s="82">
        <v>0.61376945573971853</v>
      </c>
      <c r="U22" s="83">
        <v>0.48085167994777722</v>
      </c>
    </row>
    <row r="23" spans="1:21" x14ac:dyDescent="0.25">
      <c r="A23" s="17" t="s">
        <v>167</v>
      </c>
      <c r="B23" s="18">
        <v>48752</v>
      </c>
      <c r="C23" s="18">
        <v>0</v>
      </c>
      <c r="D23" s="19">
        <v>0</v>
      </c>
      <c r="E23" s="82">
        <v>0.56938723716265482</v>
      </c>
      <c r="F23" s="82" t="s">
        <v>161</v>
      </c>
      <c r="G23" s="83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48752</v>
      </c>
      <c r="Q23" s="18">
        <v>0</v>
      </c>
      <c r="R23" s="19">
        <v>0</v>
      </c>
      <c r="S23" s="82">
        <v>0.8680573175654297</v>
      </c>
      <c r="T23" s="82" t="s">
        <v>161</v>
      </c>
      <c r="U23" s="83" t="s">
        <v>161</v>
      </c>
    </row>
    <row r="24" spans="1:21" x14ac:dyDescent="0.25">
      <c r="A24" s="17" t="s">
        <v>168</v>
      </c>
      <c r="B24" s="18">
        <v>0</v>
      </c>
      <c r="C24" s="18">
        <v>0</v>
      </c>
      <c r="D24" s="19">
        <v>0</v>
      </c>
      <c r="E24" s="82" t="s">
        <v>161</v>
      </c>
      <c r="F24" s="82" t="s">
        <v>161</v>
      </c>
      <c r="G24" s="83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0</v>
      </c>
      <c r="Q24" s="18">
        <v>0</v>
      </c>
      <c r="R24" s="19">
        <v>0</v>
      </c>
      <c r="S24" s="82" t="s">
        <v>161</v>
      </c>
      <c r="T24" s="82" t="s">
        <v>161</v>
      </c>
      <c r="U24" s="83" t="s">
        <v>161</v>
      </c>
    </row>
    <row r="25" spans="1:21" x14ac:dyDescent="0.25">
      <c r="A25" s="17" t="s">
        <v>169</v>
      </c>
      <c r="B25" s="18">
        <v>27952</v>
      </c>
      <c r="C25" s="18">
        <v>22206</v>
      </c>
      <c r="D25" s="19">
        <v>2097</v>
      </c>
      <c r="E25" s="82">
        <v>0.32645864894097737</v>
      </c>
      <c r="F25" s="82">
        <v>0.25643924534385387</v>
      </c>
      <c r="G25" s="83">
        <v>2.4189144576336995E-2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27952</v>
      </c>
      <c r="Q25" s="18">
        <v>22206</v>
      </c>
      <c r="R25" s="19">
        <v>2097</v>
      </c>
      <c r="S25" s="82">
        <v>0.49770138949353648</v>
      </c>
      <c r="T25" s="82">
        <v>0.4093025176178321</v>
      </c>
      <c r="U25" s="83">
        <v>4.0002617243245484E-2</v>
      </c>
    </row>
    <row r="26" spans="1:21" x14ac:dyDescent="0.25">
      <c r="A26" s="17" t="s">
        <v>170</v>
      </c>
      <c r="B26" s="18">
        <v>47677</v>
      </c>
      <c r="C26" s="18">
        <v>32207</v>
      </c>
      <c r="D26" s="19">
        <v>27834</v>
      </c>
      <c r="E26" s="82">
        <v>0.55683203368485179</v>
      </c>
      <c r="F26" s="82">
        <v>0.37193275577724499</v>
      </c>
      <c r="G26" s="83">
        <v>0.32106850268849019</v>
      </c>
      <c r="I26" s="100">
        <v>36251</v>
      </c>
      <c r="J26" s="18">
        <v>32207</v>
      </c>
      <c r="K26" s="19">
        <v>27834</v>
      </c>
      <c r="L26" s="82">
        <v>1.230529320074081</v>
      </c>
      <c r="M26" s="82">
        <v>0.99587697593779168</v>
      </c>
      <c r="N26" s="83">
        <v>0.81219228011733802</v>
      </c>
      <c r="P26" s="100">
        <v>11426</v>
      </c>
      <c r="Q26" s="18">
        <v>0</v>
      </c>
      <c r="R26" s="19">
        <v>0</v>
      </c>
      <c r="S26" s="82">
        <v>0.20344648241103133</v>
      </c>
      <c r="T26" s="82" t="s">
        <v>161</v>
      </c>
      <c r="U26" s="83" t="s">
        <v>161</v>
      </c>
    </row>
    <row r="27" spans="1:21" x14ac:dyDescent="0.25">
      <c r="A27" s="17" t="s">
        <v>171</v>
      </c>
      <c r="B27" s="18">
        <v>163213</v>
      </c>
      <c r="C27" s="18">
        <v>183531</v>
      </c>
      <c r="D27" s="19">
        <v>205434</v>
      </c>
      <c r="E27" s="82">
        <v>1.9062069071838772</v>
      </c>
      <c r="F27" s="82">
        <v>2.1194520011349569</v>
      </c>
      <c r="G27" s="83">
        <v>2.369705639911881</v>
      </c>
      <c r="I27" s="100">
        <v>112018</v>
      </c>
      <c r="J27" s="18">
        <v>129752</v>
      </c>
      <c r="K27" s="19">
        <v>146922</v>
      </c>
      <c r="L27" s="82">
        <v>3.8024174057559348</v>
      </c>
      <c r="M27" s="82">
        <v>4.012079031945861</v>
      </c>
      <c r="N27" s="83">
        <v>4.2871636911475006</v>
      </c>
      <c r="P27" s="100">
        <v>51195</v>
      </c>
      <c r="Q27" s="18">
        <v>53779</v>
      </c>
      <c r="R27" s="19">
        <v>58512</v>
      </c>
      <c r="S27" s="82">
        <v>0.9115563335404121</v>
      </c>
      <c r="T27" s="82">
        <v>0.9912582227762492</v>
      </c>
      <c r="U27" s="83">
        <v>1.1161817549531614</v>
      </c>
    </row>
    <row r="28" spans="1:21" x14ac:dyDescent="0.25">
      <c r="A28" s="17" t="s">
        <v>172</v>
      </c>
      <c r="B28" s="18">
        <v>97281</v>
      </c>
      <c r="C28" s="18">
        <v>96778</v>
      </c>
      <c r="D28" s="19">
        <v>93516</v>
      </c>
      <c r="E28" s="82">
        <v>1.136169999557356</v>
      </c>
      <c r="F28" s="82">
        <v>1.1176113341388585</v>
      </c>
      <c r="G28" s="83">
        <v>1.0787181898906679</v>
      </c>
      <c r="I28" s="100">
        <v>6454</v>
      </c>
      <c r="J28" s="18">
        <v>6893</v>
      </c>
      <c r="K28" s="19">
        <v>7047</v>
      </c>
      <c r="L28" s="82">
        <v>0.21907909386660004</v>
      </c>
      <c r="M28" s="82">
        <v>0.21313937948704312</v>
      </c>
      <c r="N28" s="83">
        <v>0.20563048782017967</v>
      </c>
      <c r="P28" s="100">
        <v>90827</v>
      </c>
      <c r="Q28" s="18">
        <v>89885</v>
      </c>
      <c r="R28" s="19">
        <v>86469</v>
      </c>
      <c r="S28" s="82">
        <v>1.6172268211050886</v>
      </c>
      <c r="T28" s="82">
        <v>1.6567664953651642</v>
      </c>
      <c r="U28" s="83">
        <v>1.6494927565122526</v>
      </c>
    </row>
    <row r="29" spans="1:21" x14ac:dyDescent="0.25">
      <c r="A29" s="17" t="s">
        <v>173</v>
      </c>
      <c r="B29" s="18">
        <v>49173</v>
      </c>
      <c r="C29" s="18">
        <v>67096</v>
      </c>
      <c r="D29" s="19">
        <v>101021</v>
      </c>
      <c r="E29" s="82">
        <v>0.57430420522233394</v>
      </c>
      <c r="F29" s="82">
        <v>0.77483777382649832</v>
      </c>
      <c r="G29" s="83">
        <v>1.1652892581049783</v>
      </c>
      <c r="I29" s="100">
        <v>4872</v>
      </c>
      <c r="J29" s="18">
        <v>6530</v>
      </c>
      <c r="K29" s="19">
        <v>33853</v>
      </c>
      <c r="L29" s="82">
        <v>0.16537857845027509</v>
      </c>
      <c r="M29" s="82">
        <v>0.20191500769627035</v>
      </c>
      <c r="N29" s="83">
        <v>0.98782586975685294</v>
      </c>
      <c r="P29" s="100">
        <v>44301</v>
      </c>
      <c r="Q29" s="18">
        <v>60566</v>
      </c>
      <c r="R29" s="19">
        <v>67168</v>
      </c>
      <c r="S29" s="82">
        <v>0.78880471007273756</v>
      </c>
      <c r="T29" s="82">
        <v>1.1163566730632088</v>
      </c>
      <c r="U29" s="83">
        <v>1.2813046232686278</v>
      </c>
    </row>
    <row r="30" spans="1:21" x14ac:dyDescent="0.25">
      <c r="A30" s="17" t="s">
        <v>174</v>
      </c>
      <c r="B30" s="18">
        <v>299</v>
      </c>
      <c r="C30" s="18">
        <v>300</v>
      </c>
      <c r="D30" s="19">
        <v>2600</v>
      </c>
      <c r="E30" s="82">
        <v>3.4920984556866138E-3</v>
      </c>
      <c r="F30" s="82">
        <v>3.4644588671150214E-3</v>
      </c>
      <c r="G30" s="83">
        <v>2.9991309441333422E-2</v>
      </c>
      <c r="I30" s="100">
        <v>254</v>
      </c>
      <c r="J30" s="18">
        <v>259</v>
      </c>
      <c r="K30" s="19">
        <v>294</v>
      </c>
      <c r="L30" s="82">
        <v>8.6219538026210737E-3</v>
      </c>
      <c r="M30" s="82">
        <v>8.0085738121491619E-3</v>
      </c>
      <c r="N30" s="83">
        <v>8.5788794407737796E-3</v>
      </c>
      <c r="P30" s="100">
        <v>45</v>
      </c>
      <c r="Q30" s="18">
        <v>41</v>
      </c>
      <c r="R30" s="19">
        <v>2306</v>
      </c>
      <c r="S30" s="82">
        <v>8.0125080592476897E-4</v>
      </c>
      <c r="T30" s="82">
        <v>7.5571481682117959E-4</v>
      </c>
      <c r="U30" s="83">
        <v>4.3989525685705327E-2</v>
      </c>
    </row>
    <row r="31" spans="1:21" x14ac:dyDescent="0.25">
      <c r="A31" s="17" t="s">
        <v>175</v>
      </c>
      <c r="B31" s="18">
        <v>5194</v>
      </c>
      <c r="C31" s="18">
        <v>8032</v>
      </c>
      <c r="D31" s="19">
        <v>4583</v>
      </c>
      <c r="E31" s="82">
        <v>6.0662071501124654E-2</v>
      </c>
      <c r="F31" s="82">
        <v>9.2755112068892837E-2</v>
      </c>
      <c r="G31" s="83">
        <v>5.2865450449858103E-2</v>
      </c>
      <c r="I31" s="100">
        <v>2504</v>
      </c>
      <c r="J31" s="18">
        <v>3412</v>
      </c>
      <c r="K31" s="19">
        <v>3819</v>
      </c>
      <c r="L31" s="82">
        <v>8.4997528825839247E-2</v>
      </c>
      <c r="M31" s="82">
        <v>0.10550291060638199</v>
      </c>
      <c r="N31" s="83">
        <v>0.1114378931439288</v>
      </c>
      <c r="P31" s="100">
        <v>2690</v>
      </c>
      <c r="Q31" s="18">
        <v>4620</v>
      </c>
      <c r="R31" s="19">
        <v>764</v>
      </c>
      <c r="S31" s="82">
        <v>4.7896992620836187E-2</v>
      </c>
      <c r="T31" s="82">
        <v>8.5156157407654878E-2</v>
      </c>
      <c r="U31" s="83">
        <v>1.4574153349470457E-2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82" t="s">
        <v>161</v>
      </c>
      <c r="F32" s="82" t="s">
        <v>161</v>
      </c>
      <c r="G32" s="83" t="s">
        <v>161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0</v>
      </c>
      <c r="Q32" s="18">
        <v>0</v>
      </c>
      <c r="R32" s="19">
        <v>0</v>
      </c>
      <c r="S32" s="82" t="s">
        <v>161</v>
      </c>
      <c r="T32" s="82" t="s">
        <v>161</v>
      </c>
      <c r="U32" s="83" t="s">
        <v>161</v>
      </c>
    </row>
    <row r="33" spans="1:21" x14ac:dyDescent="0.25">
      <c r="A33" s="17" t="s">
        <v>177</v>
      </c>
      <c r="B33" s="18">
        <v>305</v>
      </c>
      <c r="C33" s="18">
        <v>556</v>
      </c>
      <c r="D33" s="19">
        <v>558</v>
      </c>
      <c r="E33" s="82">
        <v>3.5621740099813282E-3</v>
      </c>
      <c r="F33" s="82">
        <v>6.4207971003865062E-3</v>
      </c>
      <c r="G33" s="83">
        <v>6.4365964108707881E-3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305</v>
      </c>
      <c r="Q33" s="18">
        <v>556</v>
      </c>
      <c r="R33" s="19">
        <v>558</v>
      </c>
      <c r="S33" s="82">
        <v>5.4306999068234338E-3</v>
      </c>
      <c r="T33" s="82">
        <v>1.0248230198843314E-2</v>
      </c>
      <c r="U33" s="83">
        <v>1.0644473257859312E-2</v>
      </c>
    </row>
    <row r="34" spans="1:21" x14ac:dyDescent="0.25">
      <c r="A34" s="17" t="s">
        <v>178</v>
      </c>
      <c r="B34" s="18">
        <v>13535</v>
      </c>
      <c r="C34" s="18">
        <v>4040</v>
      </c>
      <c r="D34" s="19">
        <v>19824</v>
      </c>
      <c r="E34" s="82">
        <v>0.15807877122982714</v>
      </c>
      <c r="F34" s="82">
        <v>4.6654712743815621E-2</v>
      </c>
      <c r="G34" s="83">
        <v>0.22867219937115146</v>
      </c>
      <c r="I34" s="100">
        <v>0</v>
      </c>
      <c r="J34" s="18">
        <v>0</v>
      </c>
      <c r="K34" s="19">
        <v>0</v>
      </c>
      <c r="L34" s="82" t="s">
        <v>161</v>
      </c>
      <c r="M34" s="82" t="s">
        <v>161</v>
      </c>
      <c r="N34" s="83" t="s">
        <v>161</v>
      </c>
      <c r="P34" s="100">
        <v>13535</v>
      </c>
      <c r="Q34" s="18">
        <v>4040</v>
      </c>
      <c r="R34" s="19">
        <v>19824</v>
      </c>
      <c r="S34" s="82">
        <v>0.24099843684870551</v>
      </c>
      <c r="T34" s="82">
        <v>7.4465557559940623E-2</v>
      </c>
      <c r="U34" s="83">
        <v>0.37816494240824911</v>
      </c>
    </row>
    <row r="35" spans="1:21" x14ac:dyDescent="0.25">
      <c r="A35" s="17" t="s">
        <v>179</v>
      </c>
      <c r="B35" s="18">
        <v>191</v>
      </c>
      <c r="C35" s="18">
        <v>808</v>
      </c>
      <c r="D35" s="19">
        <v>346</v>
      </c>
      <c r="E35" s="82">
        <v>2.2307384783817499E-3</v>
      </c>
      <c r="F35" s="82">
        <v>9.3309425487631253E-3</v>
      </c>
      <c r="G35" s="83">
        <v>3.9911511795005248E-3</v>
      </c>
      <c r="I35" s="100">
        <v>191</v>
      </c>
      <c r="J35" s="18">
        <v>808</v>
      </c>
      <c r="K35" s="19">
        <v>346</v>
      </c>
      <c r="L35" s="82">
        <v>6.4834377019709647E-3</v>
      </c>
      <c r="M35" s="82">
        <v>2.4984276603152594E-2</v>
      </c>
      <c r="N35" s="83">
        <v>1.0096232267033088E-2</v>
      </c>
      <c r="P35" s="100">
        <v>0</v>
      </c>
      <c r="Q35" s="18">
        <v>0</v>
      </c>
      <c r="R35" s="19">
        <v>0</v>
      </c>
      <c r="S35" s="82" t="s">
        <v>161</v>
      </c>
      <c r="T35" s="82" t="s">
        <v>161</v>
      </c>
      <c r="U35" s="83" t="s">
        <v>161</v>
      </c>
    </row>
    <row r="36" spans="1:21" x14ac:dyDescent="0.25">
      <c r="A36" s="17" t="s">
        <v>180</v>
      </c>
      <c r="B36" s="18">
        <v>92917</v>
      </c>
      <c r="C36" s="18">
        <v>69270</v>
      </c>
      <c r="D36" s="19">
        <v>56059</v>
      </c>
      <c r="E36" s="82">
        <v>1.0852017130670002</v>
      </c>
      <c r="F36" s="82">
        <v>0.79994355241685844</v>
      </c>
      <c r="G36" s="83">
        <v>0.64664723691219628</v>
      </c>
      <c r="I36" s="100">
        <v>33191</v>
      </c>
      <c r="J36" s="18">
        <v>30831</v>
      </c>
      <c r="K36" s="19">
        <v>26359</v>
      </c>
      <c r="L36" s="82">
        <v>1.1266585380425043</v>
      </c>
      <c r="M36" s="82">
        <v>0.95332949498984865</v>
      </c>
      <c r="N36" s="83">
        <v>0.76915198360325188</v>
      </c>
      <c r="P36" s="100">
        <v>59726</v>
      </c>
      <c r="Q36" s="18">
        <v>38439</v>
      </c>
      <c r="R36" s="19">
        <v>29700</v>
      </c>
      <c r="S36" s="82">
        <v>1.0634556807702833</v>
      </c>
      <c r="T36" s="82">
        <v>0.70851028887291034</v>
      </c>
      <c r="U36" s="83">
        <v>0.56656067340218919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8562187</v>
      </c>
      <c r="C38" s="21">
        <v>8659361</v>
      </c>
      <c r="D38" s="22">
        <v>8669178</v>
      </c>
      <c r="E38" s="86">
        <v>100</v>
      </c>
      <c r="F38" s="86">
        <v>100</v>
      </c>
      <c r="G38" s="87">
        <v>100</v>
      </c>
      <c r="I38" s="101">
        <v>2945968</v>
      </c>
      <c r="J38" s="21">
        <v>3234034</v>
      </c>
      <c r="K38" s="22">
        <v>3427021</v>
      </c>
      <c r="L38" s="86">
        <v>100</v>
      </c>
      <c r="M38" s="86">
        <v>100</v>
      </c>
      <c r="N38" s="87">
        <v>100</v>
      </c>
      <c r="P38" s="101">
        <v>5616219</v>
      </c>
      <c r="Q38" s="21">
        <v>5425327</v>
      </c>
      <c r="R38" s="22">
        <v>5242157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110</v>
      </c>
      <c r="B40" s="6"/>
      <c r="C40" s="6"/>
      <c r="D40" s="189" t="s">
        <v>101</v>
      </c>
      <c r="E40" s="189"/>
      <c r="F40" s="6"/>
      <c r="I40" s="189" t="s">
        <v>105</v>
      </c>
      <c r="J40" s="189"/>
      <c r="K40" s="189"/>
      <c r="L40" s="189"/>
      <c r="M40" s="189"/>
      <c r="N40" s="189"/>
      <c r="P40" s="189" t="s">
        <v>106</v>
      </c>
      <c r="Q40" s="189"/>
      <c r="R40" s="189"/>
      <c r="S40" s="189"/>
      <c r="T40" s="189"/>
      <c r="U40" s="189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152</v>
      </c>
      <c r="C42" s="15" t="s">
        <v>148</v>
      </c>
      <c r="D42" s="66" t="s">
        <v>149</v>
      </c>
      <c r="E42" s="15" t="s">
        <v>152</v>
      </c>
      <c r="F42" s="15" t="s">
        <v>148</v>
      </c>
      <c r="G42" s="16" t="s">
        <v>149</v>
      </c>
      <c r="I42" s="99" t="s">
        <v>152</v>
      </c>
      <c r="J42" s="15" t="s">
        <v>148</v>
      </c>
      <c r="K42" s="66" t="s">
        <v>149</v>
      </c>
      <c r="L42" s="15" t="s">
        <v>152</v>
      </c>
      <c r="M42" s="15" t="s">
        <v>148</v>
      </c>
      <c r="N42" s="16" t="s">
        <v>149</v>
      </c>
      <c r="P42" s="99" t="s">
        <v>152</v>
      </c>
      <c r="Q42" s="15" t="s">
        <v>148</v>
      </c>
      <c r="R42" s="66" t="s">
        <v>149</v>
      </c>
      <c r="S42" s="15" t="s">
        <v>152</v>
      </c>
      <c r="T42" s="15" t="s">
        <v>148</v>
      </c>
      <c r="U42" s="16" t="s">
        <v>149</v>
      </c>
    </row>
    <row r="43" spans="1:21" x14ac:dyDescent="0.25">
      <c r="A43" s="17" t="s">
        <v>78</v>
      </c>
      <c r="B43" s="18">
        <v>1401445</v>
      </c>
      <c r="C43" s="18">
        <v>1770705</v>
      </c>
      <c r="D43" s="19">
        <v>1844316</v>
      </c>
      <c r="E43" s="82">
        <v>13.3140497665746</v>
      </c>
      <c r="F43" s="82">
        <v>16.611001316812374</v>
      </c>
      <c r="G43" s="83">
        <v>17.011089902133815</v>
      </c>
      <c r="I43" s="100">
        <v>351323</v>
      </c>
      <c r="J43" s="18">
        <v>365090</v>
      </c>
      <c r="K43" s="19">
        <v>371601</v>
      </c>
      <c r="L43" s="82">
        <v>14.183395895522088</v>
      </c>
      <c r="M43" s="82">
        <v>14.803872711591495</v>
      </c>
      <c r="N43" s="83">
        <v>14.984086507463193</v>
      </c>
      <c r="P43" s="100">
        <v>1050122</v>
      </c>
      <c r="Q43" s="18">
        <v>1405615</v>
      </c>
      <c r="R43" s="19">
        <v>1472715</v>
      </c>
      <c r="S43" s="82">
        <v>13.04651885394305</v>
      </c>
      <c r="T43" s="82">
        <v>17.154922577887717</v>
      </c>
      <c r="U43" s="83">
        <v>17.612260122551476</v>
      </c>
    </row>
    <row r="44" spans="1:21" x14ac:dyDescent="0.25">
      <c r="A44" s="17" t="s">
        <v>153</v>
      </c>
      <c r="B44" s="18">
        <v>394435</v>
      </c>
      <c r="C44" s="18">
        <v>384377</v>
      </c>
      <c r="D44" s="19">
        <v>397952</v>
      </c>
      <c r="E44" s="82">
        <v>3.7472232015375933</v>
      </c>
      <c r="F44" s="82">
        <v>3.6058444818037958</v>
      </c>
      <c r="G44" s="83">
        <v>3.670519178239497</v>
      </c>
      <c r="I44" s="100">
        <v>110218</v>
      </c>
      <c r="J44" s="18">
        <v>107573</v>
      </c>
      <c r="K44" s="19">
        <v>105393</v>
      </c>
      <c r="L44" s="82">
        <v>4.4496532501790469</v>
      </c>
      <c r="M44" s="82">
        <v>4.3619299329043022</v>
      </c>
      <c r="N44" s="83">
        <v>4.24976743679664</v>
      </c>
      <c r="P44" s="100">
        <v>284217</v>
      </c>
      <c r="Q44" s="18">
        <v>276804</v>
      </c>
      <c r="R44" s="19">
        <v>292559</v>
      </c>
      <c r="S44" s="82">
        <v>3.5310587237588891</v>
      </c>
      <c r="T44" s="82">
        <v>3.3782729902922433</v>
      </c>
      <c r="U44" s="83">
        <v>3.4987252857433631</v>
      </c>
    </row>
    <row r="45" spans="1:21" x14ac:dyDescent="0.25">
      <c r="A45" s="17" t="s">
        <v>79</v>
      </c>
      <c r="B45" s="18">
        <v>2151222</v>
      </c>
      <c r="C45" s="18">
        <v>2014061</v>
      </c>
      <c r="D45" s="19">
        <v>2090222</v>
      </c>
      <c r="E45" s="82">
        <v>20.437103680094577</v>
      </c>
      <c r="F45" s="82">
        <v>18.893926387026887</v>
      </c>
      <c r="G45" s="83">
        <v>19.279209396555661</v>
      </c>
      <c r="I45" s="100">
        <v>429816</v>
      </c>
      <c r="J45" s="18">
        <v>432621</v>
      </c>
      <c r="K45" s="19">
        <v>402239</v>
      </c>
      <c r="L45" s="82">
        <v>17.352266974350446</v>
      </c>
      <c r="M45" s="82">
        <v>17.542157321102806</v>
      </c>
      <c r="N45" s="83">
        <v>16.219504179685973</v>
      </c>
      <c r="P45" s="100">
        <v>1721406</v>
      </c>
      <c r="Q45" s="18">
        <v>1581440</v>
      </c>
      <c r="R45" s="19">
        <v>1687983</v>
      </c>
      <c r="S45" s="82">
        <v>21.386425419418593</v>
      </c>
      <c r="T45" s="82">
        <v>19.30079058744731</v>
      </c>
      <c r="U45" s="83">
        <v>20.186659114930457</v>
      </c>
    </row>
    <row r="46" spans="1:21" x14ac:dyDescent="0.25">
      <c r="A46" s="17" t="s">
        <v>81</v>
      </c>
      <c r="B46" s="18">
        <v>1132400</v>
      </c>
      <c r="C46" s="18">
        <v>1222443</v>
      </c>
      <c r="D46" s="19">
        <v>1183622</v>
      </c>
      <c r="E46" s="82">
        <v>10.758060398851955</v>
      </c>
      <c r="F46" s="82">
        <v>11.467750010717804</v>
      </c>
      <c r="G46" s="83">
        <v>10.917164006679675</v>
      </c>
      <c r="I46" s="100">
        <v>221800</v>
      </c>
      <c r="J46" s="18">
        <v>212038</v>
      </c>
      <c r="K46" s="19">
        <v>209194</v>
      </c>
      <c r="L46" s="82">
        <v>8.9543730687338972</v>
      </c>
      <c r="M46" s="82">
        <v>8.5978349503422091</v>
      </c>
      <c r="N46" s="83">
        <v>8.4353405745470411</v>
      </c>
      <c r="P46" s="100">
        <v>910600</v>
      </c>
      <c r="Q46" s="18">
        <v>1010405</v>
      </c>
      <c r="R46" s="19">
        <v>974428</v>
      </c>
      <c r="S46" s="82">
        <v>11.313123683153522</v>
      </c>
      <c r="T46" s="82">
        <v>12.331555616090208</v>
      </c>
      <c r="U46" s="83">
        <v>11.653225102411254</v>
      </c>
    </row>
    <row r="47" spans="1:21" x14ac:dyDescent="0.25">
      <c r="A47" s="17" t="s">
        <v>154</v>
      </c>
      <c r="B47" s="18">
        <v>867641</v>
      </c>
      <c r="C47" s="18">
        <v>868438</v>
      </c>
      <c r="D47" s="19">
        <v>864618</v>
      </c>
      <c r="E47" s="82">
        <v>8.2427890167081497</v>
      </c>
      <c r="F47" s="82">
        <v>8.1468255647156944</v>
      </c>
      <c r="G47" s="83">
        <v>7.9748234733110461</v>
      </c>
      <c r="I47" s="100">
        <v>721712</v>
      </c>
      <c r="J47" s="18">
        <v>714732</v>
      </c>
      <c r="K47" s="19">
        <v>709637</v>
      </c>
      <c r="L47" s="82">
        <v>29.136512606772218</v>
      </c>
      <c r="M47" s="82">
        <v>28.981351313104199</v>
      </c>
      <c r="N47" s="83">
        <v>28.614729769017462</v>
      </c>
      <c r="P47" s="100">
        <v>145929</v>
      </c>
      <c r="Q47" s="18">
        <v>153706</v>
      </c>
      <c r="R47" s="19">
        <v>154981</v>
      </c>
      <c r="S47" s="82">
        <v>1.8129945376223482</v>
      </c>
      <c r="T47" s="82">
        <v>1.875915189975071</v>
      </c>
      <c r="U47" s="83">
        <v>1.8534242443739286</v>
      </c>
    </row>
    <row r="48" spans="1:21" x14ac:dyDescent="0.25">
      <c r="A48" s="17" t="s">
        <v>155</v>
      </c>
      <c r="B48" s="18">
        <v>30555</v>
      </c>
      <c r="C48" s="18">
        <v>30993</v>
      </c>
      <c r="D48" s="19">
        <v>34751</v>
      </c>
      <c r="E48" s="82">
        <v>0.29027952621593206</v>
      </c>
      <c r="F48" s="82">
        <v>0.29074564301335676</v>
      </c>
      <c r="G48" s="83">
        <v>0.32052662623381906</v>
      </c>
      <c r="I48" s="100">
        <v>30385</v>
      </c>
      <c r="J48" s="18">
        <v>30828</v>
      </c>
      <c r="K48" s="19">
        <v>34587</v>
      </c>
      <c r="L48" s="82">
        <v>1.2266845162014404</v>
      </c>
      <c r="M48" s="82">
        <v>1.2500309182747886</v>
      </c>
      <c r="N48" s="83">
        <v>1.3946534052212707</v>
      </c>
      <c r="P48" s="100">
        <v>170</v>
      </c>
      <c r="Q48" s="18">
        <v>165</v>
      </c>
      <c r="R48" s="19">
        <v>164</v>
      </c>
      <c r="S48" s="82">
        <v>2.112048128855808E-3</v>
      </c>
      <c r="T48" s="82">
        <v>2.0137535707512181E-3</v>
      </c>
      <c r="U48" s="83">
        <v>1.9612828416213876E-3</v>
      </c>
    </row>
    <row r="49" spans="1:21" x14ac:dyDescent="0.25">
      <c r="A49" s="17" t="s">
        <v>156</v>
      </c>
      <c r="B49" s="18">
        <v>454793</v>
      </c>
      <c r="C49" s="18">
        <v>443046</v>
      </c>
      <c r="D49" s="19">
        <v>357319</v>
      </c>
      <c r="E49" s="82">
        <v>4.320638081044752</v>
      </c>
      <c r="F49" s="82">
        <v>4.1562189576515882</v>
      </c>
      <c r="G49" s="83">
        <v>3.2957397933654282</v>
      </c>
      <c r="I49" s="100">
        <v>34920</v>
      </c>
      <c r="J49" s="18">
        <v>38251</v>
      </c>
      <c r="K49" s="19">
        <v>32767</v>
      </c>
      <c r="L49" s="82">
        <v>1.4097687446356524</v>
      </c>
      <c r="M49" s="82">
        <v>1.5510228576271228</v>
      </c>
      <c r="N49" s="83">
        <v>1.3212654502814751</v>
      </c>
      <c r="P49" s="100">
        <v>419873</v>
      </c>
      <c r="Q49" s="18">
        <v>404795</v>
      </c>
      <c r="R49" s="19">
        <v>324552</v>
      </c>
      <c r="S49" s="82">
        <v>5.2164234353357326</v>
      </c>
      <c r="T49" s="82">
        <v>4.9403477374075111</v>
      </c>
      <c r="U49" s="83">
        <v>3.8813309074018574</v>
      </c>
    </row>
    <row r="50" spans="1:21" x14ac:dyDescent="0.25">
      <c r="A50" s="17" t="s">
        <v>157</v>
      </c>
      <c r="B50" s="18">
        <v>1008986</v>
      </c>
      <c r="C50" s="18">
        <v>1012212</v>
      </c>
      <c r="D50" s="19">
        <v>1036657</v>
      </c>
      <c r="E50" s="82">
        <v>9.5855990194242651</v>
      </c>
      <c r="F50" s="82">
        <v>9.4955708968423806</v>
      </c>
      <c r="G50" s="83">
        <v>9.5616290400757435</v>
      </c>
      <c r="I50" s="100">
        <v>0</v>
      </c>
      <c r="J50" s="18">
        <v>0</v>
      </c>
      <c r="K50" s="19">
        <v>0</v>
      </c>
      <c r="L50" s="82" t="s">
        <v>161</v>
      </c>
      <c r="M50" s="82" t="s">
        <v>161</v>
      </c>
      <c r="N50" s="83" t="s">
        <v>161</v>
      </c>
      <c r="P50" s="100">
        <v>1008986</v>
      </c>
      <c r="Q50" s="18">
        <v>1012212</v>
      </c>
      <c r="R50" s="19">
        <v>1036657</v>
      </c>
      <c r="S50" s="82">
        <v>12.535452902010036</v>
      </c>
      <c r="T50" s="82">
        <v>12.353609268831708</v>
      </c>
      <c r="U50" s="83">
        <v>12.397424309431116</v>
      </c>
    </row>
    <row r="51" spans="1:21" x14ac:dyDescent="0.25">
      <c r="A51" s="17" t="s">
        <v>158</v>
      </c>
      <c r="B51" s="18">
        <v>747106</v>
      </c>
      <c r="C51" s="18">
        <v>824661</v>
      </c>
      <c r="D51" s="19">
        <v>939396</v>
      </c>
      <c r="E51" s="82">
        <v>7.0976787993153376</v>
      </c>
      <c r="F51" s="82">
        <v>7.7361530898279547</v>
      </c>
      <c r="G51" s="83">
        <v>8.6645400298565427</v>
      </c>
      <c r="I51" s="100">
        <v>5703</v>
      </c>
      <c r="J51" s="18">
        <v>7696</v>
      </c>
      <c r="K51" s="19">
        <v>10724</v>
      </c>
      <c r="L51" s="82">
        <v>0.23023800545982603</v>
      </c>
      <c r="M51" s="82">
        <v>0.31206169544059859</v>
      </c>
      <c r="N51" s="83">
        <v>0.43242441141448834</v>
      </c>
      <c r="P51" s="100">
        <v>741403</v>
      </c>
      <c r="Q51" s="18">
        <v>816965</v>
      </c>
      <c r="R51" s="19">
        <v>928672</v>
      </c>
      <c r="S51" s="82">
        <v>9.2110518757534265</v>
      </c>
      <c r="T51" s="82">
        <v>9.9707041571440538</v>
      </c>
      <c r="U51" s="83">
        <v>11.106027189598887</v>
      </c>
    </row>
    <row r="52" spans="1:21" x14ac:dyDescent="0.25">
      <c r="A52" s="17" t="s">
        <v>159</v>
      </c>
      <c r="B52" s="18">
        <v>711209</v>
      </c>
      <c r="C52" s="18">
        <v>609636</v>
      </c>
      <c r="D52" s="19">
        <v>579737</v>
      </c>
      <c r="E52" s="82">
        <v>6.7566490446901266</v>
      </c>
      <c r="F52" s="82">
        <v>5.7190014139996377</v>
      </c>
      <c r="G52" s="83">
        <v>5.3472171941214803</v>
      </c>
      <c r="I52" s="100">
        <v>302178</v>
      </c>
      <c r="J52" s="18">
        <v>264572</v>
      </c>
      <c r="K52" s="19">
        <v>268692</v>
      </c>
      <c r="L52" s="82">
        <v>12.19934420723116</v>
      </c>
      <c r="M52" s="82">
        <v>10.728012849026774</v>
      </c>
      <c r="N52" s="83">
        <v>10.834481532243723</v>
      </c>
      <c r="P52" s="100">
        <v>409031</v>
      </c>
      <c r="Q52" s="18">
        <v>345064</v>
      </c>
      <c r="R52" s="19">
        <v>311045</v>
      </c>
      <c r="S52" s="82">
        <v>5.081724459964823</v>
      </c>
      <c r="T52" s="82">
        <v>4.2113567402284744</v>
      </c>
      <c r="U52" s="83">
        <v>3.7198001309275885</v>
      </c>
    </row>
    <row r="53" spans="1:21" x14ac:dyDescent="0.25">
      <c r="A53" s="17" t="s">
        <v>160</v>
      </c>
      <c r="B53" s="18">
        <v>41795</v>
      </c>
      <c r="C53" s="18">
        <v>54686</v>
      </c>
      <c r="D53" s="19">
        <v>56822</v>
      </c>
      <c r="E53" s="82">
        <v>0.39706211088839405</v>
      </c>
      <c r="F53" s="82">
        <v>0.51300991300707999</v>
      </c>
      <c r="G53" s="83">
        <v>0.52409898868688864</v>
      </c>
      <c r="I53" s="100">
        <v>41795</v>
      </c>
      <c r="J53" s="18">
        <v>54686</v>
      </c>
      <c r="K53" s="19">
        <v>56822</v>
      </c>
      <c r="L53" s="82">
        <v>1.6873220126588513</v>
      </c>
      <c r="M53" s="82">
        <v>2.217438393563484</v>
      </c>
      <c r="N53" s="83">
        <v>2.2912364701038843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5">
      <c r="A54" s="17" t="s">
        <v>162</v>
      </c>
      <c r="B54" s="18">
        <v>20803</v>
      </c>
      <c r="C54" s="18">
        <v>21367</v>
      </c>
      <c r="D54" s="19">
        <v>22212</v>
      </c>
      <c r="E54" s="82">
        <v>0.19763328371363229</v>
      </c>
      <c r="F54" s="82">
        <v>0.2004440407274673</v>
      </c>
      <c r="G54" s="83">
        <v>0.20487287910867569</v>
      </c>
      <c r="I54" s="100">
        <v>19157</v>
      </c>
      <c r="J54" s="18">
        <v>19540</v>
      </c>
      <c r="K54" s="19">
        <v>20559</v>
      </c>
      <c r="L54" s="82">
        <v>0.77339461171206159</v>
      </c>
      <c r="M54" s="82">
        <v>0.79231880573145741</v>
      </c>
      <c r="N54" s="83">
        <v>0.82900162945453792</v>
      </c>
      <c r="P54" s="100">
        <v>1646</v>
      </c>
      <c r="Q54" s="18">
        <v>1827</v>
      </c>
      <c r="R54" s="19">
        <v>1653</v>
      </c>
      <c r="S54" s="82">
        <v>2.0449595412333293E-2</v>
      </c>
      <c r="T54" s="82">
        <v>2.2297744083408941E-2</v>
      </c>
      <c r="U54" s="83">
        <v>1.9768295958537525E-2</v>
      </c>
    </row>
    <row r="55" spans="1:21" x14ac:dyDescent="0.25">
      <c r="A55" s="17" t="s">
        <v>163</v>
      </c>
      <c r="B55" s="18">
        <v>232350</v>
      </c>
      <c r="C55" s="18">
        <v>231913</v>
      </c>
      <c r="D55" s="19">
        <v>234707</v>
      </c>
      <c r="E55" s="82">
        <v>2.2073784295948884</v>
      </c>
      <c r="F55" s="82">
        <v>2.1755781727537382</v>
      </c>
      <c r="G55" s="83">
        <v>2.1648252672861492</v>
      </c>
      <c r="I55" s="100">
        <v>0</v>
      </c>
      <c r="J55" s="18">
        <v>0</v>
      </c>
      <c r="K55" s="19">
        <v>0</v>
      </c>
      <c r="L55" s="82" t="s">
        <v>161</v>
      </c>
      <c r="M55" s="82" t="s">
        <v>161</v>
      </c>
      <c r="N55" s="83" t="s">
        <v>161</v>
      </c>
      <c r="P55" s="100">
        <v>232350</v>
      </c>
      <c r="Q55" s="18">
        <v>231913</v>
      </c>
      <c r="R55" s="19">
        <v>234707</v>
      </c>
      <c r="S55" s="82">
        <v>2.8866728396449819</v>
      </c>
      <c r="T55" s="82">
        <v>2.830397768809862</v>
      </c>
      <c r="U55" s="83">
        <v>2.8068708043197015</v>
      </c>
    </row>
    <row r="56" spans="1:21" x14ac:dyDescent="0.25">
      <c r="A56" s="17" t="s">
        <v>164</v>
      </c>
      <c r="B56" s="18">
        <v>108667</v>
      </c>
      <c r="C56" s="18">
        <v>114499</v>
      </c>
      <c r="D56" s="19">
        <v>121268</v>
      </c>
      <c r="E56" s="82">
        <v>1.0323614883098244</v>
      </c>
      <c r="F56" s="82">
        <v>1.0741162642979492</v>
      </c>
      <c r="G56" s="83">
        <v>1.1185181120003098</v>
      </c>
      <c r="I56" s="100">
        <v>83418</v>
      </c>
      <c r="J56" s="18">
        <v>87018</v>
      </c>
      <c r="K56" s="19">
        <v>92172</v>
      </c>
      <c r="L56" s="82">
        <v>3.3677001471940677</v>
      </c>
      <c r="M56" s="82">
        <v>3.5284543417164773</v>
      </c>
      <c r="N56" s="83">
        <v>3.7166563641268384</v>
      </c>
      <c r="P56" s="100">
        <v>25249</v>
      </c>
      <c r="Q56" s="18">
        <v>27481</v>
      </c>
      <c r="R56" s="19">
        <v>29096</v>
      </c>
      <c r="S56" s="82">
        <v>0.31368884238517819</v>
      </c>
      <c r="T56" s="82">
        <v>0.33539370835038923</v>
      </c>
      <c r="U56" s="83">
        <v>0.34796027780375549</v>
      </c>
    </row>
    <row r="57" spans="1:21" x14ac:dyDescent="0.25">
      <c r="A57" s="17" t="s">
        <v>165</v>
      </c>
      <c r="B57" s="18">
        <v>6347</v>
      </c>
      <c r="C57" s="18">
        <v>6295</v>
      </c>
      <c r="D57" s="19">
        <v>6186</v>
      </c>
      <c r="E57" s="82">
        <v>6.0297959512109991E-2</v>
      </c>
      <c r="F57" s="82">
        <v>5.9053457966930629E-2</v>
      </c>
      <c r="G57" s="83">
        <v>5.7056709443826209E-2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6347</v>
      </c>
      <c r="Q57" s="18">
        <v>6295</v>
      </c>
      <c r="R57" s="19">
        <v>6186</v>
      </c>
      <c r="S57" s="82">
        <v>7.8853938081457714E-2</v>
      </c>
      <c r="T57" s="82">
        <v>7.6827749865932826E-2</v>
      </c>
      <c r="U57" s="83">
        <v>7.3978632062621369E-2</v>
      </c>
    </row>
    <row r="58" spans="1:21" x14ac:dyDescent="0.25">
      <c r="A58" s="17" t="s">
        <v>166</v>
      </c>
      <c r="B58" s="18">
        <v>9541</v>
      </c>
      <c r="C58" s="18">
        <v>11377</v>
      </c>
      <c r="D58" s="19">
        <v>10638</v>
      </c>
      <c r="E58" s="82">
        <v>9.0641693982202842E-2</v>
      </c>
      <c r="F58" s="82">
        <v>0.10672775080059885</v>
      </c>
      <c r="G58" s="83">
        <v>9.8119831080411127E-2</v>
      </c>
      <c r="I58" s="100">
        <v>9541</v>
      </c>
      <c r="J58" s="18">
        <v>11377</v>
      </c>
      <c r="K58" s="19">
        <v>10638</v>
      </c>
      <c r="L58" s="82">
        <v>0.38518337893954063</v>
      </c>
      <c r="M58" s="82">
        <v>0.46132093412521963</v>
      </c>
      <c r="N58" s="83">
        <v>0.42895662892832215</v>
      </c>
      <c r="P58" s="100">
        <v>0</v>
      </c>
      <c r="Q58" s="18">
        <v>0</v>
      </c>
      <c r="R58" s="19">
        <v>0</v>
      </c>
      <c r="S58" s="82" t="s">
        <v>161</v>
      </c>
      <c r="T58" s="82" t="s">
        <v>161</v>
      </c>
      <c r="U58" s="83" t="s">
        <v>161</v>
      </c>
    </row>
    <row r="59" spans="1:21" x14ac:dyDescent="0.25">
      <c r="A59" s="17" t="s">
        <v>167</v>
      </c>
      <c r="B59" s="18">
        <v>116894</v>
      </c>
      <c r="C59" s="18">
        <v>0</v>
      </c>
      <c r="D59" s="19">
        <v>0</v>
      </c>
      <c r="E59" s="82">
        <v>1.1105198801336986</v>
      </c>
      <c r="F59" s="82" t="s">
        <v>161</v>
      </c>
      <c r="G59" s="83" t="s">
        <v>161</v>
      </c>
      <c r="I59" s="100">
        <v>0</v>
      </c>
      <c r="J59" s="18">
        <v>0</v>
      </c>
      <c r="K59" s="19">
        <v>0</v>
      </c>
      <c r="L59" s="82" t="s">
        <v>161</v>
      </c>
      <c r="M59" s="82" t="s">
        <v>161</v>
      </c>
      <c r="N59" s="83" t="s">
        <v>161</v>
      </c>
      <c r="P59" s="100">
        <v>116894</v>
      </c>
      <c r="Q59" s="18">
        <v>0</v>
      </c>
      <c r="R59" s="19">
        <v>0</v>
      </c>
      <c r="S59" s="82">
        <v>1.4522691410262989</v>
      </c>
      <c r="T59" s="82" t="s">
        <v>161</v>
      </c>
      <c r="U59" s="83" t="s">
        <v>161</v>
      </c>
    </row>
    <row r="60" spans="1:21" x14ac:dyDescent="0.25">
      <c r="A60" s="17" t="s">
        <v>168</v>
      </c>
      <c r="B60" s="18">
        <v>0</v>
      </c>
      <c r="C60" s="18">
        <v>0</v>
      </c>
      <c r="D60" s="19">
        <v>0</v>
      </c>
      <c r="E60" s="82" t="s">
        <v>161</v>
      </c>
      <c r="F60" s="82" t="s">
        <v>161</v>
      </c>
      <c r="G60" s="83" t="s">
        <v>161</v>
      </c>
      <c r="I60" s="100">
        <v>0</v>
      </c>
      <c r="J60" s="18">
        <v>0</v>
      </c>
      <c r="K60" s="19">
        <v>0</v>
      </c>
      <c r="L60" s="82" t="s">
        <v>161</v>
      </c>
      <c r="M60" s="82" t="s">
        <v>161</v>
      </c>
      <c r="N60" s="83" t="s">
        <v>161</v>
      </c>
      <c r="P60" s="100">
        <v>0</v>
      </c>
      <c r="Q60" s="18">
        <v>0</v>
      </c>
      <c r="R60" s="19">
        <v>0</v>
      </c>
      <c r="S60" s="82" t="s">
        <v>161</v>
      </c>
      <c r="T60" s="82" t="s">
        <v>161</v>
      </c>
      <c r="U60" s="83" t="s">
        <v>161</v>
      </c>
    </row>
    <row r="61" spans="1:21" x14ac:dyDescent="0.25">
      <c r="A61" s="17" t="s">
        <v>169</v>
      </c>
      <c r="B61" s="18">
        <v>47328</v>
      </c>
      <c r="C61" s="18">
        <v>47572</v>
      </c>
      <c r="D61" s="19">
        <v>4119</v>
      </c>
      <c r="E61" s="82">
        <v>0.44962688321870831</v>
      </c>
      <c r="F61" s="82">
        <v>0.44627340784794661</v>
      </c>
      <c r="G61" s="83">
        <v>3.7991688683983213E-2</v>
      </c>
      <c r="I61" s="100">
        <v>0</v>
      </c>
      <c r="J61" s="18">
        <v>0</v>
      </c>
      <c r="K61" s="19">
        <v>0</v>
      </c>
      <c r="L61" s="82" t="s">
        <v>161</v>
      </c>
      <c r="M61" s="82" t="s">
        <v>161</v>
      </c>
      <c r="N61" s="83" t="s">
        <v>161</v>
      </c>
      <c r="P61" s="100">
        <v>47328</v>
      </c>
      <c r="Q61" s="18">
        <v>47572</v>
      </c>
      <c r="R61" s="19">
        <v>4119</v>
      </c>
      <c r="S61" s="82">
        <v>0.58799419907345696</v>
      </c>
      <c r="T61" s="82">
        <v>0.58059566586531475</v>
      </c>
      <c r="U61" s="83">
        <v>4.9259292833161564E-2</v>
      </c>
    </row>
    <row r="62" spans="1:21" x14ac:dyDescent="0.25">
      <c r="A62" s="17" t="s">
        <v>170</v>
      </c>
      <c r="B62" s="18">
        <v>73407</v>
      </c>
      <c r="C62" s="18">
        <v>21805</v>
      </c>
      <c r="D62" s="19">
        <v>18688</v>
      </c>
      <c r="E62" s="82">
        <v>0.6973833801647169</v>
      </c>
      <c r="F62" s="82">
        <v>0.20455292310864531</v>
      </c>
      <c r="G62" s="83">
        <v>0.17236918624090272</v>
      </c>
      <c r="I62" s="100">
        <v>26796</v>
      </c>
      <c r="J62" s="18">
        <v>21805</v>
      </c>
      <c r="K62" s="19">
        <v>18688</v>
      </c>
      <c r="L62" s="82">
        <v>1.0817916174472204</v>
      </c>
      <c r="M62" s="82">
        <v>0.88416128756266277</v>
      </c>
      <c r="N62" s="83">
        <v>0.75355719885434147</v>
      </c>
      <c r="P62" s="100">
        <v>46611</v>
      </c>
      <c r="Q62" s="18">
        <v>0</v>
      </c>
      <c r="R62" s="19">
        <v>0</v>
      </c>
      <c r="S62" s="82">
        <v>0.57908632549469452</v>
      </c>
      <c r="T62" s="82" t="s">
        <v>161</v>
      </c>
      <c r="U62" s="83" t="s">
        <v>161</v>
      </c>
    </row>
    <row r="63" spans="1:21" x14ac:dyDescent="0.25">
      <c r="A63" s="17" t="s">
        <v>171</v>
      </c>
      <c r="B63" s="18">
        <v>93499</v>
      </c>
      <c r="C63" s="18">
        <v>102039</v>
      </c>
      <c r="D63" s="19">
        <v>116453</v>
      </c>
      <c r="E63" s="82">
        <v>0.88826200038171921</v>
      </c>
      <c r="F63" s="82">
        <v>0.95722887966443748</v>
      </c>
      <c r="G63" s="83">
        <v>1.0741068517397176</v>
      </c>
      <c r="I63" s="100">
        <v>60600</v>
      </c>
      <c r="J63" s="18">
        <v>67621</v>
      </c>
      <c r="K63" s="19">
        <v>78420</v>
      </c>
      <c r="L63" s="82">
        <v>2.4465058970481253</v>
      </c>
      <c r="M63" s="82">
        <v>2.7419339796503013</v>
      </c>
      <c r="N63" s="83">
        <v>3.1621337507575693</v>
      </c>
      <c r="P63" s="100">
        <v>32899</v>
      </c>
      <c r="Q63" s="18">
        <v>34418</v>
      </c>
      <c r="R63" s="19">
        <v>38033</v>
      </c>
      <c r="S63" s="82">
        <v>0.40873100818368957</v>
      </c>
      <c r="T63" s="82">
        <v>0.42005679029160858</v>
      </c>
      <c r="U63" s="83">
        <v>0.45483823363040388</v>
      </c>
    </row>
    <row r="64" spans="1:21" x14ac:dyDescent="0.25">
      <c r="A64" s="17" t="s">
        <v>172</v>
      </c>
      <c r="B64" s="18">
        <v>747201</v>
      </c>
      <c r="C64" s="18">
        <v>751954</v>
      </c>
      <c r="D64" s="19">
        <v>761949</v>
      </c>
      <c r="E64" s="82">
        <v>7.0985813211608786</v>
      </c>
      <c r="F64" s="82">
        <v>7.0540879955624067</v>
      </c>
      <c r="G64" s="83">
        <v>7.0278536540598022</v>
      </c>
      <c r="I64" s="100">
        <v>2276</v>
      </c>
      <c r="J64" s="18">
        <v>2340</v>
      </c>
      <c r="K64" s="19">
        <v>2365</v>
      </c>
      <c r="L64" s="82">
        <v>9.1885270984843781E-2</v>
      </c>
      <c r="M64" s="82">
        <v>9.4883623613695525E-2</v>
      </c>
      <c r="N64" s="83">
        <v>9.5364018369569648E-2</v>
      </c>
      <c r="P64" s="100">
        <v>744925</v>
      </c>
      <c r="Q64" s="18">
        <v>749614</v>
      </c>
      <c r="R64" s="19">
        <v>759584</v>
      </c>
      <c r="S64" s="82">
        <v>9.2548085434583101</v>
      </c>
      <c r="T64" s="82">
        <v>9.1487143586975961</v>
      </c>
      <c r="U64" s="83">
        <v>9.0838967437203664</v>
      </c>
    </row>
    <row r="65" spans="1:21" x14ac:dyDescent="0.25">
      <c r="A65" s="17" t="s">
        <v>173</v>
      </c>
      <c r="B65" s="18">
        <v>48229</v>
      </c>
      <c r="C65" s="18">
        <v>65741</v>
      </c>
      <c r="D65" s="19">
        <v>103877</v>
      </c>
      <c r="E65" s="82">
        <v>0.45818659040642079</v>
      </c>
      <c r="F65" s="82">
        <v>0.61671697858681274</v>
      </c>
      <c r="G65" s="83">
        <v>0.95811183428650748</v>
      </c>
      <c r="I65" s="100">
        <v>4464</v>
      </c>
      <c r="J65" s="18">
        <v>5660</v>
      </c>
      <c r="K65" s="19">
        <v>38094</v>
      </c>
      <c r="L65" s="82">
        <v>0.1802178601389906</v>
      </c>
      <c r="M65" s="82">
        <v>0.22950483318526352</v>
      </c>
      <c r="N65" s="83">
        <v>1.5360663491629538</v>
      </c>
      <c r="P65" s="100">
        <v>43765</v>
      </c>
      <c r="Q65" s="18">
        <v>60081</v>
      </c>
      <c r="R65" s="19">
        <v>65783</v>
      </c>
      <c r="S65" s="82">
        <v>0.54372815505514371</v>
      </c>
      <c r="T65" s="82">
        <v>0.733262595662448</v>
      </c>
      <c r="U65" s="83">
        <v>0.7867016412828034</v>
      </c>
    </row>
    <row r="66" spans="1:21" x14ac:dyDescent="0.25">
      <c r="A66" s="17" t="s">
        <v>174</v>
      </c>
      <c r="B66" s="18">
        <v>0</v>
      </c>
      <c r="C66" s="18">
        <v>0</v>
      </c>
      <c r="D66" s="19">
        <v>0</v>
      </c>
      <c r="E66" s="82" t="s">
        <v>161</v>
      </c>
      <c r="F66" s="82" t="s">
        <v>161</v>
      </c>
      <c r="G66" s="83" t="s">
        <v>161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0</v>
      </c>
      <c r="Q66" s="18">
        <v>0</v>
      </c>
      <c r="R66" s="19">
        <v>0</v>
      </c>
      <c r="S66" s="82" t="s">
        <v>161</v>
      </c>
      <c r="T66" s="82" t="s">
        <v>161</v>
      </c>
      <c r="U66" s="83" t="s">
        <v>161</v>
      </c>
    </row>
    <row r="67" spans="1:21" x14ac:dyDescent="0.25">
      <c r="A67" s="17" t="s">
        <v>175</v>
      </c>
      <c r="B67" s="18">
        <v>5437</v>
      </c>
      <c r="C67" s="18">
        <v>6454</v>
      </c>
      <c r="D67" s="19">
        <v>4467</v>
      </c>
      <c r="E67" s="82">
        <v>5.1652750254819919E-2</v>
      </c>
      <c r="F67" s="82">
        <v>6.0545038557358259E-2</v>
      </c>
      <c r="G67" s="83">
        <v>4.1201474472287697E-2</v>
      </c>
      <c r="I67" s="100">
        <v>2532</v>
      </c>
      <c r="J67" s="18">
        <v>3611</v>
      </c>
      <c r="K67" s="19">
        <v>4092</v>
      </c>
      <c r="L67" s="82">
        <v>0.10222034540141671</v>
      </c>
      <c r="M67" s="82">
        <v>0.14642083968763014</v>
      </c>
      <c r="N67" s="83">
        <v>0.16500192945804609</v>
      </c>
      <c r="P67" s="100">
        <v>2905</v>
      </c>
      <c r="Q67" s="18">
        <v>2843</v>
      </c>
      <c r="R67" s="19">
        <v>375</v>
      </c>
      <c r="S67" s="82">
        <v>3.6091175378388955E-2</v>
      </c>
      <c r="T67" s="82">
        <v>3.4697584252398259E-2</v>
      </c>
      <c r="U67" s="83">
        <v>4.4846406439513443E-3</v>
      </c>
    </row>
    <row r="68" spans="1:21" x14ac:dyDescent="0.25">
      <c r="A68" s="17" t="s">
        <v>176</v>
      </c>
      <c r="B68" s="18">
        <v>0</v>
      </c>
      <c r="C68" s="18">
        <v>0</v>
      </c>
      <c r="D68" s="19">
        <v>0</v>
      </c>
      <c r="E68" s="82" t="s">
        <v>161</v>
      </c>
      <c r="F68" s="82" t="s">
        <v>161</v>
      </c>
      <c r="G68" s="83" t="s">
        <v>161</v>
      </c>
      <c r="I68" s="100">
        <v>0</v>
      </c>
      <c r="J68" s="18">
        <v>0</v>
      </c>
      <c r="K68" s="19">
        <v>0</v>
      </c>
      <c r="L68" s="82" t="s">
        <v>161</v>
      </c>
      <c r="M68" s="82" t="s">
        <v>161</v>
      </c>
      <c r="N68" s="83" t="s">
        <v>161</v>
      </c>
      <c r="P68" s="100">
        <v>0</v>
      </c>
      <c r="Q68" s="18">
        <v>0</v>
      </c>
      <c r="R68" s="19">
        <v>0</v>
      </c>
      <c r="S68" s="82" t="s">
        <v>161</v>
      </c>
      <c r="T68" s="82" t="s">
        <v>161</v>
      </c>
      <c r="U68" s="83" t="s">
        <v>161</v>
      </c>
    </row>
    <row r="69" spans="1:21" x14ac:dyDescent="0.25">
      <c r="A69" s="17" t="s">
        <v>177</v>
      </c>
      <c r="B69" s="18">
        <v>83</v>
      </c>
      <c r="C69" s="18">
        <v>252</v>
      </c>
      <c r="D69" s="19">
        <v>313</v>
      </c>
      <c r="E69" s="82">
        <v>7.8851908610447913E-4</v>
      </c>
      <c r="F69" s="82">
        <v>2.3640145206777628E-3</v>
      </c>
      <c r="G69" s="83">
        <v>2.8869625049979964E-3</v>
      </c>
      <c r="I69" s="100">
        <v>0</v>
      </c>
      <c r="J69" s="18">
        <v>0</v>
      </c>
      <c r="K69" s="19">
        <v>0</v>
      </c>
      <c r="L69" s="82" t="s">
        <v>161</v>
      </c>
      <c r="M69" s="82" t="s">
        <v>161</v>
      </c>
      <c r="N69" s="83" t="s">
        <v>161</v>
      </c>
      <c r="P69" s="100">
        <v>83</v>
      </c>
      <c r="Q69" s="18">
        <v>252</v>
      </c>
      <c r="R69" s="19">
        <v>313</v>
      </c>
      <c r="S69" s="82">
        <v>1.0311764393825414E-3</v>
      </c>
      <c r="T69" s="82">
        <v>3.0755509080564055E-3</v>
      </c>
      <c r="U69" s="83">
        <v>3.7431800574847219E-3</v>
      </c>
    </row>
    <row r="70" spans="1:21" x14ac:dyDescent="0.25">
      <c r="A70" s="17" t="s">
        <v>178</v>
      </c>
      <c r="B70" s="18">
        <v>13381</v>
      </c>
      <c r="C70" s="18">
        <v>4046</v>
      </c>
      <c r="D70" s="19">
        <v>23060</v>
      </c>
      <c r="E70" s="82">
        <v>0.12712257700197632</v>
      </c>
      <c r="F70" s="82">
        <v>3.7955566470881864E-2</v>
      </c>
      <c r="G70" s="83">
        <v>0.21269442608707281</v>
      </c>
      <c r="I70" s="100">
        <v>0</v>
      </c>
      <c r="J70" s="18">
        <v>0</v>
      </c>
      <c r="K70" s="19">
        <v>0</v>
      </c>
      <c r="L70" s="82" t="s">
        <v>161</v>
      </c>
      <c r="M70" s="82" t="s">
        <v>161</v>
      </c>
      <c r="N70" s="83" t="s">
        <v>161</v>
      </c>
      <c r="P70" s="100">
        <v>13381</v>
      </c>
      <c r="Q70" s="18">
        <v>4046</v>
      </c>
      <c r="R70" s="19">
        <v>23060</v>
      </c>
      <c r="S70" s="82">
        <v>0.16624303536599744</v>
      </c>
      <c r="T70" s="82">
        <v>4.9379678468238958E-2</v>
      </c>
      <c r="U70" s="83">
        <v>0.27577550199871464</v>
      </c>
    </row>
    <row r="71" spans="1:21" x14ac:dyDescent="0.25">
      <c r="A71" s="17" t="s">
        <v>179</v>
      </c>
      <c r="B71" s="18">
        <v>285</v>
      </c>
      <c r="C71" s="18">
        <v>1129</v>
      </c>
      <c r="D71" s="19">
        <v>498</v>
      </c>
      <c r="E71" s="82">
        <v>2.7075655366238138E-3</v>
      </c>
      <c r="F71" s="82">
        <v>1.0591160293036486E-2</v>
      </c>
      <c r="G71" s="83">
        <v>4.5933141453322751E-3</v>
      </c>
      <c r="I71" s="100">
        <v>285</v>
      </c>
      <c r="J71" s="18">
        <v>1129</v>
      </c>
      <c r="K71" s="19">
        <v>498</v>
      </c>
      <c r="L71" s="82">
        <v>1.1505844565325342E-2</v>
      </c>
      <c r="M71" s="82">
        <v>4.5779320965753094E-2</v>
      </c>
      <c r="N71" s="83">
        <v>2.0080879978032002E-2</v>
      </c>
      <c r="P71" s="100">
        <v>0</v>
      </c>
      <c r="Q71" s="18">
        <v>0</v>
      </c>
      <c r="R71" s="19">
        <v>0</v>
      </c>
      <c r="S71" s="82" t="s">
        <v>161</v>
      </c>
      <c r="T71" s="82" t="s">
        <v>161</v>
      </c>
      <c r="U71" s="83" t="s">
        <v>161</v>
      </c>
    </row>
    <row r="72" spans="1:21" x14ac:dyDescent="0.25">
      <c r="A72" s="17" t="s">
        <v>180</v>
      </c>
      <c r="B72" s="18">
        <v>61022</v>
      </c>
      <c r="C72" s="18">
        <v>38132</v>
      </c>
      <c r="D72" s="19">
        <v>27998</v>
      </c>
      <c r="E72" s="82">
        <v>0.5797230321959943</v>
      </c>
      <c r="F72" s="82">
        <v>0.35771667342255736</v>
      </c>
      <c r="G72" s="83">
        <v>0.25824017960042778</v>
      </c>
      <c r="I72" s="100">
        <v>18083</v>
      </c>
      <c r="J72" s="18">
        <v>17991</v>
      </c>
      <c r="K72" s="19">
        <v>12789</v>
      </c>
      <c r="L72" s="82">
        <v>0.73003574482378297</v>
      </c>
      <c r="M72" s="82">
        <v>0.72950909078375903</v>
      </c>
      <c r="N72" s="83">
        <v>0.51569151413464109</v>
      </c>
      <c r="P72" s="100">
        <v>42939</v>
      </c>
      <c r="Q72" s="18">
        <v>20141</v>
      </c>
      <c r="R72" s="19">
        <v>15209</v>
      </c>
      <c r="S72" s="82">
        <v>0.53346608591140898</v>
      </c>
      <c r="T72" s="82">
        <v>0.24581218586969866</v>
      </c>
      <c r="U72" s="83">
        <v>0.1818850654769493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10526061</v>
      </c>
      <c r="C74" s="21">
        <v>10659833</v>
      </c>
      <c r="D74" s="22">
        <v>10841845</v>
      </c>
      <c r="E74" s="86">
        <v>100</v>
      </c>
      <c r="F74" s="86">
        <v>100</v>
      </c>
      <c r="G74" s="87">
        <v>100</v>
      </c>
      <c r="I74" s="101">
        <v>2477002</v>
      </c>
      <c r="J74" s="21">
        <v>2466179</v>
      </c>
      <c r="K74" s="22">
        <v>2479971</v>
      </c>
      <c r="L74" s="86">
        <v>100</v>
      </c>
      <c r="M74" s="86">
        <v>100</v>
      </c>
      <c r="N74" s="87">
        <v>100</v>
      </c>
      <c r="P74" s="101">
        <v>8049059</v>
      </c>
      <c r="Q74" s="21">
        <v>8193654</v>
      </c>
      <c r="R74" s="22">
        <v>8361874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150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7">
        <v>11</v>
      </c>
    </row>
    <row r="77" spans="1:21" ht="12.75" customHeight="1" x14ac:dyDescent="0.25">
      <c r="A77" s="26" t="s">
        <v>151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8"/>
    </row>
    <row r="82" ht="12.75" customHeight="1" x14ac:dyDescent="0.25"/>
    <row r="83" ht="12.75" customHeight="1" x14ac:dyDescent="0.25"/>
  </sheetData>
  <mergeCells count="7">
    <mergeCell ref="U76:U77"/>
    <mergeCell ref="D4:E4"/>
    <mergeCell ref="I4:N4"/>
    <mergeCell ref="P4:U4"/>
    <mergeCell ref="D40:E40"/>
    <mergeCell ref="I40:N40"/>
    <mergeCell ref="P40:U40"/>
  </mergeCells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111</v>
      </c>
      <c r="B4" s="6"/>
      <c r="C4" s="6"/>
      <c r="D4" s="189" t="s">
        <v>101</v>
      </c>
      <c r="E4" s="189"/>
      <c r="F4" s="6"/>
      <c r="I4" s="189" t="s">
        <v>105</v>
      </c>
      <c r="J4" s="189"/>
      <c r="K4" s="189"/>
      <c r="L4" s="189"/>
      <c r="M4" s="189"/>
      <c r="N4" s="189"/>
      <c r="P4" s="189" t="s">
        <v>106</v>
      </c>
      <c r="Q4" s="189"/>
      <c r="R4" s="189"/>
      <c r="S4" s="189"/>
      <c r="T4" s="189"/>
      <c r="U4" s="189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  <c r="I6" s="99" t="s">
        <v>152</v>
      </c>
      <c r="J6" s="15" t="s">
        <v>148</v>
      </c>
      <c r="K6" s="66" t="s">
        <v>149</v>
      </c>
      <c r="L6" s="15" t="s">
        <v>152</v>
      </c>
      <c r="M6" s="15" t="s">
        <v>148</v>
      </c>
      <c r="N6" s="16" t="s">
        <v>149</v>
      </c>
      <c r="P6" s="99" t="s">
        <v>152</v>
      </c>
      <c r="Q6" s="15" t="s">
        <v>148</v>
      </c>
      <c r="R6" s="66" t="s">
        <v>149</v>
      </c>
      <c r="S6" s="15" t="s">
        <v>152</v>
      </c>
      <c r="T6" s="15" t="s">
        <v>148</v>
      </c>
      <c r="U6" s="16" t="s">
        <v>149</v>
      </c>
    </row>
    <row r="7" spans="1:21" x14ac:dyDescent="0.25">
      <c r="A7" s="17" t="s">
        <v>78</v>
      </c>
      <c r="B7" s="18">
        <v>252054</v>
      </c>
      <c r="C7" s="18">
        <v>266101</v>
      </c>
      <c r="D7" s="19">
        <v>273445</v>
      </c>
      <c r="E7" s="27">
        <v>22.227199734741696</v>
      </c>
      <c r="F7" s="27">
        <v>24.73981915176488</v>
      </c>
      <c r="G7" s="28">
        <v>25.631375739686568</v>
      </c>
      <c r="I7" s="100">
        <v>192369</v>
      </c>
      <c r="J7" s="18">
        <v>196104</v>
      </c>
      <c r="K7" s="19">
        <v>194634</v>
      </c>
      <c r="L7" s="82">
        <v>24.917941477442003</v>
      </c>
      <c r="M7" s="82">
        <v>24.973861394712678</v>
      </c>
      <c r="N7" s="83">
        <v>24.498380695728134</v>
      </c>
      <c r="P7" s="100">
        <v>59685</v>
      </c>
      <c r="Q7" s="18">
        <v>69997</v>
      </c>
      <c r="R7" s="19">
        <v>78811</v>
      </c>
      <c r="S7" s="82">
        <v>16.488525577450627</v>
      </c>
      <c r="T7" s="82">
        <v>24.106887632981014</v>
      </c>
      <c r="U7" s="83">
        <v>28.936334263474812</v>
      </c>
    </row>
    <row r="8" spans="1:21" x14ac:dyDescent="0.25">
      <c r="A8" s="17" t="s">
        <v>153</v>
      </c>
      <c r="B8" s="18">
        <v>15362</v>
      </c>
      <c r="C8" s="18">
        <v>16658</v>
      </c>
      <c r="D8" s="19">
        <v>15373</v>
      </c>
      <c r="E8" s="27">
        <v>1.3546868620418717</v>
      </c>
      <c r="F8" s="27">
        <v>1.5487198748974988</v>
      </c>
      <c r="G8" s="28">
        <v>1.4409886421262104</v>
      </c>
      <c r="I8" s="100">
        <v>8493</v>
      </c>
      <c r="J8" s="18">
        <v>8614</v>
      </c>
      <c r="K8" s="19">
        <v>8427</v>
      </c>
      <c r="L8" s="82">
        <v>1.1001152834807839</v>
      </c>
      <c r="M8" s="82">
        <v>1.0969936465041765</v>
      </c>
      <c r="N8" s="83">
        <v>1.0606977923841723</v>
      </c>
      <c r="P8" s="100">
        <v>6869</v>
      </c>
      <c r="Q8" s="18">
        <v>8044</v>
      </c>
      <c r="R8" s="19">
        <v>6946</v>
      </c>
      <c r="S8" s="82">
        <v>1.8976238953088438</v>
      </c>
      <c r="T8" s="82">
        <v>2.7703445021886548</v>
      </c>
      <c r="U8" s="83">
        <v>2.5503010721104422</v>
      </c>
    </row>
    <row r="9" spans="1:21" x14ac:dyDescent="0.25">
      <c r="A9" s="17" t="s">
        <v>79</v>
      </c>
      <c r="B9" s="18">
        <v>240073</v>
      </c>
      <c r="C9" s="18">
        <v>210649</v>
      </c>
      <c r="D9" s="19">
        <v>177392</v>
      </c>
      <c r="E9" s="27">
        <v>21.170663912965647</v>
      </c>
      <c r="F9" s="27">
        <v>19.58436144358766</v>
      </c>
      <c r="G9" s="28">
        <v>16.627844741042914</v>
      </c>
      <c r="I9" s="100">
        <v>147983</v>
      </c>
      <c r="J9" s="18">
        <v>147922</v>
      </c>
      <c r="K9" s="19">
        <v>121345</v>
      </c>
      <c r="L9" s="82">
        <v>19.168534086346032</v>
      </c>
      <c r="M9" s="82">
        <v>18.837879519177012</v>
      </c>
      <c r="N9" s="83">
        <v>15.273569908254109</v>
      </c>
      <c r="P9" s="100">
        <v>92090</v>
      </c>
      <c r="Q9" s="18">
        <v>62727</v>
      </c>
      <c r="R9" s="19">
        <v>56047</v>
      </c>
      <c r="S9" s="82">
        <v>25.440702361186698</v>
      </c>
      <c r="T9" s="82">
        <v>21.603107855393802</v>
      </c>
      <c r="U9" s="83">
        <v>20.578278748714936</v>
      </c>
    </row>
    <row r="10" spans="1:21" x14ac:dyDescent="0.25">
      <c r="A10" s="17" t="s">
        <v>81</v>
      </c>
      <c r="B10" s="18">
        <v>130466</v>
      </c>
      <c r="C10" s="18">
        <v>146991</v>
      </c>
      <c r="D10" s="19">
        <v>152324</v>
      </c>
      <c r="E10" s="27">
        <v>11.505049872617812</v>
      </c>
      <c r="F10" s="27">
        <v>13.665979297097987</v>
      </c>
      <c r="G10" s="28">
        <v>14.278094966710004</v>
      </c>
      <c r="I10" s="100">
        <v>78118</v>
      </c>
      <c r="J10" s="18">
        <v>84226</v>
      </c>
      <c r="K10" s="19">
        <v>97387</v>
      </c>
      <c r="L10" s="82">
        <v>10.118780844807709</v>
      </c>
      <c r="M10" s="82">
        <v>10.726188399171205</v>
      </c>
      <c r="N10" s="83">
        <v>12.25800117561616</v>
      </c>
      <c r="P10" s="100">
        <v>52348</v>
      </c>
      <c r="Q10" s="18">
        <v>62765</v>
      </c>
      <c r="R10" s="19">
        <v>54937</v>
      </c>
      <c r="S10" s="82">
        <v>14.461612413979816</v>
      </c>
      <c r="T10" s="82">
        <v>21.616195012415581</v>
      </c>
      <c r="U10" s="83">
        <v>20.170729916287268</v>
      </c>
    </row>
    <row r="11" spans="1:21" x14ac:dyDescent="0.25">
      <c r="A11" s="17" t="s">
        <v>154</v>
      </c>
      <c r="B11" s="18">
        <v>172520</v>
      </c>
      <c r="C11" s="18">
        <v>173077</v>
      </c>
      <c r="D11" s="19">
        <v>178144</v>
      </c>
      <c r="E11" s="27">
        <v>15.213551454202818</v>
      </c>
      <c r="F11" s="27">
        <v>16.091234829369338</v>
      </c>
      <c r="G11" s="28">
        <v>16.698333484871636</v>
      </c>
      <c r="I11" s="100">
        <v>172520</v>
      </c>
      <c r="J11" s="18">
        <v>173077</v>
      </c>
      <c r="K11" s="19">
        <v>178144</v>
      </c>
      <c r="L11" s="82">
        <v>22.346860791958655</v>
      </c>
      <c r="M11" s="82">
        <v>22.041370949152931</v>
      </c>
      <c r="N11" s="83">
        <v>22.422801415270676</v>
      </c>
      <c r="P11" s="100">
        <v>0</v>
      </c>
      <c r="Q11" s="18">
        <v>0</v>
      </c>
      <c r="R11" s="19">
        <v>0</v>
      </c>
      <c r="S11" s="82" t="s">
        <v>161</v>
      </c>
      <c r="T11" s="82" t="s">
        <v>161</v>
      </c>
      <c r="U11" s="83" t="s">
        <v>161</v>
      </c>
    </row>
    <row r="12" spans="1:21" x14ac:dyDescent="0.25">
      <c r="A12" s="17" t="s">
        <v>155</v>
      </c>
      <c r="B12" s="18">
        <v>14225</v>
      </c>
      <c r="C12" s="18">
        <v>12616</v>
      </c>
      <c r="D12" s="19">
        <v>12807</v>
      </c>
      <c r="E12" s="27">
        <v>1.2544213391840662</v>
      </c>
      <c r="F12" s="27">
        <v>1.1729289195405719</v>
      </c>
      <c r="G12" s="28">
        <v>1.2004645508170415</v>
      </c>
      <c r="I12" s="100">
        <v>14225</v>
      </c>
      <c r="J12" s="18">
        <v>12616</v>
      </c>
      <c r="K12" s="19">
        <v>12807</v>
      </c>
      <c r="L12" s="82">
        <v>1.8425927125296304</v>
      </c>
      <c r="M12" s="82">
        <v>1.6066486933244357</v>
      </c>
      <c r="N12" s="83">
        <v>1.6120038717294523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5">
      <c r="A13" s="17" t="s">
        <v>156</v>
      </c>
      <c r="B13" s="18">
        <v>23219</v>
      </c>
      <c r="C13" s="18">
        <v>20597</v>
      </c>
      <c r="D13" s="19">
        <v>20925</v>
      </c>
      <c r="E13" s="27">
        <v>2.0475507258006913</v>
      </c>
      <c r="F13" s="27">
        <v>1.9149347618720005</v>
      </c>
      <c r="G13" s="28">
        <v>1.9614055380531421</v>
      </c>
      <c r="I13" s="100">
        <v>6750</v>
      </c>
      <c r="J13" s="18">
        <v>7363</v>
      </c>
      <c r="K13" s="19">
        <v>7452</v>
      </c>
      <c r="L13" s="82">
        <v>0.87434100594551889</v>
      </c>
      <c r="M13" s="82">
        <v>0.93767868809034727</v>
      </c>
      <c r="N13" s="83">
        <v>0.93797554869429822</v>
      </c>
      <c r="P13" s="100">
        <v>16469</v>
      </c>
      <c r="Q13" s="18">
        <v>13234</v>
      </c>
      <c r="R13" s="19">
        <v>13473</v>
      </c>
      <c r="S13" s="82">
        <v>4.5497114473491553</v>
      </c>
      <c r="T13" s="82">
        <v>4.5577746322681074</v>
      </c>
      <c r="U13" s="83">
        <v>4.946761639007196</v>
      </c>
    </row>
    <row r="14" spans="1:21" x14ac:dyDescent="0.25">
      <c r="A14" s="17" t="s">
        <v>157</v>
      </c>
      <c r="B14" s="18">
        <v>34064</v>
      </c>
      <c r="C14" s="18">
        <v>24131</v>
      </c>
      <c r="D14" s="19">
        <v>18753</v>
      </c>
      <c r="E14" s="27">
        <v>3.0039092089958546</v>
      </c>
      <c r="F14" s="27">
        <v>2.2434961760806549</v>
      </c>
      <c r="G14" s="28">
        <v>1.7578130492287012</v>
      </c>
      <c r="I14" s="100">
        <v>0</v>
      </c>
      <c r="J14" s="18">
        <v>0</v>
      </c>
      <c r="K14" s="19">
        <v>0</v>
      </c>
      <c r="L14" s="82" t="s">
        <v>161</v>
      </c>
      <c r="M14" s="82" t="s">
        <v>161</v>
      </c>
      <c r="N14" s="83" t="s">
        <v>161</v>
      </c>
      <c r="P14" s="100">
        <v>34064</v>
      </c>
      <c r="Q14" s="18">
        <v>24131</v>
      </c>
      <c r="R14" s="19">
        <v>18753</v>
      </c>
      <c r="S14" s="82">
        <v>9.4104906638230403</v>
      </c>
      <c r="T14" s="82">
        <v>8.3106891076969696</v>
      </c>
      <c r="U14" s="83">
        <v>6.8853723013658392</v>
      </c>
    </row>
    <row r="15" spans="1:21" x14ac:dyDescent="0.25">
      <c r="A15" s="17" t="s">
        <v>158</v>
      </c>
      <c r="B15" s="18">
        <v>9404</v>
      </c>
      <c r="C15" s="18">
        <v>10006</v>
      </c>
      <c r="D15" s="19">
        <v>9806</v>
      </c>
      <c r="E15" s="27">
        <v>0.82928494015374044</v>
      </c>
      <c r="F15" s="27">
        <v>0.930273206160666</v>
      </c>
      <c r="G15" s="28">
        <v>0.91916572072397185</v>
      </c>
      <c r="I15" s="100">
        <v>3264</v>
      </c>
      <c r="J15" s="18">
        <v>4013</v>
      </c>
      <c r="K15" s="19">
        <v>4572</v>
      </c>
      <c r="L15" s="82">
        <v>0.42279245087498868</v>
      </c>
      <c r="M15" s="82">
        <v>0.51105589777353844</v>
      </c>
      <c r="N15" s="83">
        <v>0.57547292117959359</v>
      </c>
      <c r="P15" s="100">
        <v>6140</v>
      </c>
      <c r="Q15" s="18">
        <v>5993</v>
      </c>
      <c r="R15" s="19">
        <v>5234</v>
      </c>
      <c r="S15" s="82">
        <v>1.6962309968257827</v>
      </c>
      <c r="T15" s="82">
        <v>2.0639824218817266</v>
      </c>
      <c r="U15" s="83">
        <v>1.9217212512850639</v>
      </c>
    </row>
    <row r="16" spans="1:21" x14ac:dyDescent="0.25">
      <c r="A16" s="17" t="s">
        <v>159</v>
      </c>
      <c r="B16" s="18">
        <v>78361</v>
      </c>
      <c r="C16" s="18">
        <v>81291</v>
      </c>
      <c r="D16" s="19">
        <v>80451</v>
      </c>
      <c r="E16" s="27">
        <v>6.9102081237119588</v>
      </c>
      <c r="F16" s="27">
        <v>7.5577492706382872</v>
      </c>
      <c r="G16" s="28">
        <v>7.5410770342610913</v>
      </c>
      <c r="I16" s="100">
        <v>63818</v>
      </c>
      <c r="J16" s="18">
        <v>67387</v>
      </c>
      <c r="K16" s="19">
        <v>68942</v>
      </c>
      <c r="L16" s="82">
        <v>8.266473232212018</v>
      </c>
      <c r="M16" s="82">
        <v>8.5817402898742667</v>
      </c>
      <c r="N16" s="83">
        <v>8.6776583840690158</v>
      </c>
      <c r="P16" s="100">
        <v>14543</v>
      </c>
      <c r="Q16" s="18">
        <v>13904</v>
      </c>
      <c r="R16" s="19">
        <v>11509</v>
      </c>
      <c r="S16" s="82">
        <v>4.0176363822210677</v>
      </c>
      <c r="T16" s="82">
        <v>4.7885218744941644</v>
      </c>
      <c r="U16" s="83">
        <v>4.2256572183874281</v>
      </c>
    </row>
    <row r="17" spans="1:21" x14ac:dyDescent="0.25">
      <c r="A17" s="17" t="s">
        <v>160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100">
        <v>0</v>
      </c>
      <c r="J17" s="18">
        <v>0</v>
      </c>
      <c r="K17" s="19">
        <v>0</v>
      </c>
      <c r="L17" s="82" t="s">
        <v>161</v>
      </c>
      <c r="M17" s="82" t="s">
        <v>161</v>
      </c>
      <c r="N17" s="83" t="s">
        <v>161</v>
      </c>
      <c r="P17" s="100">
        <v>0</v>
      </c>
      <c r="Q17" s="18">
        <v>0</v>
      </c>
      <c r="R17" s="19">
        <v>0</v>
      </c>
      <c r="S17" s="82" t="s">
        <v>161</v>
      </c>
      <c r="T17" s="82" t="s">
        <v>161</v>
      </c>
      <c r="U17" s="83" t="s">
        <v>161</v>
      </c>
    </row>
    <row r="18" spans="1:21" x14ac:dyDescent="0.25">
      <c r="A18" s="17" t="s">
        <v>162</v>
      </c>
      <c r="B18" s="18">
        <v>12521</v>
      </c>
      <c r="C18" s="18">
        <v>11823</v>
      </c>
      <c r="D18" s="19">
        <v>768</v>
      </c>
      <c r="E18" s="27">
        <v>1.1041553313127377</v>
      </c>
      <c r="F18" s="27">
        <v>1.0992024901496655</v>
      </c>
      <c r="G18" s="28">
        <v>7.1988504335713896E-2</v>
      </c>
      <c r="I18" s="100">
        <v>12521</v>
      </c>
      <c r="J18" s="18">
        <v>11823</v>
      </c>
      <c r="K18" s="19">
        <v>768</v>
      </c>
      <c r="L18" s="82">
        <v>1.6218701830287172</v>
      </c>
      <c r="M18" s="82">
        <v>1.5056600746016808</v>
      </c>
      <c r="N18" s="83">
        <v>9.6667367337254576E-2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5">
      <c r="A19" s="17" t="s">
        <v>163</v>
      </c>
      <c r="B19" s="18">
        <v>7221</v>
      </c>
      <c r="C19" s="18">
        <v>6983</v>
      </c>
      <c r="D19" s="19">
        <v>7079</v>
      </c>
      <c r="E19" s="27">
        <v>0.63677866363783076</v>
      </c>
      <c r="F19" s="27">
        <v>0.64922024771336506</v>
      </c>
      <c r="G19" s="28">
        <v>0.66355028931317528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7221</v>
      </c>
      <c r="Q19" s="18">
        <v>6983</v>
      </c>
      <c r="R19" s="19">
        <v>7079</v>
      </c>
      <c r="S19" s="82">
        <v>1.994867105550322</v>
      </c>
      <c r="T19" s="82">
        <v>2.4049373021858997</v>
      </c>
      <c r="U19" s="83">
        <v>2.5991334997797035</v>
      </c>
    </row>
    <row r="20" spans="1:21" x14ac:dyDescent="0.25">
      <c r="A20" s="17" t="s">
        <v>164</v>
      </c>
      <c r="B20" s="18">
        <v>28174</v>
      </c>
      <c r="C20" s="18">
        <v>28708</v>
      </c>
      <c r="D20" s="19">
        <v>29257</v>
      </c>
      <c r="E20" s="27">
        <v>2.4845038179382692</v>
      </c>
      <c r="F20" s="27">
        <v>2.6690269041035779</v>
      </c>
      <c r="G20" s="28">
        <v>2.742405822070288</v>
      </c>
      <c r="I20" s="100">
        <v>22865</v>
      </c>
      <c r="J20" s="18">
        <v>23245</v>
      </c>
      <c r="K20" s="19">
        <v>23448</v>
      </c>
      <c r="L20" s="82">
        <v>2.9617492001398946</v>
      </c>
      <c r="M20" s="82">
        <v>2.9602527644520062</v>
      </c>
      <c r="N20" s="83">
        <v>2.9513755590155535</v>
      </c>
      <c r="P20" s="100">
        <v>5309</v>
      </c>
      <c r="Q20" s="18">
        <v>5463</v>
      </c>
      <c r="R20" s="19">
        <v>5809</v>
      </c>
      <c r="S20" s="82">
        <v>1.4666596681022932</v>
      </c>
      <c r="T20" s="82">
        <v>1.8814510213148461</v>
      </c>
      <c r="U20" s="83">
        <v>2.1328388897048023</v>
      </c>
    </row>
    <row r="21" spans="1:21" x14ac:dyDescent="0.25">
      <c r="A21" s="17" t="s">
        <v>165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100">
        <v>0</v>
      </c>
      <c r="J21" s="18">
        <v>0</v>
      </c>
      <c r="K21" s="19">
        <v>0</v>
      </c>
      <c r="L21" s="82" t="s">
        <v>161</v>
      </c>
      <c r="M21" s="82" t="s">
        <v>161</v>
      </c>
      <c r="N21" s="83" t="s">
        <v>161</v>
      </c>
      <c r="P21" s="100">
        <v>0</v>
      </c>
      <c r="Q21" s="18">
        <v>0</v>
      </c>
      <c r="R21" s="19">
        <v>0</v>
      </c>
      <c r="S21" s="82" t="s">
        <v>161</v>
      </c>
      <c r="T21" s="82" t="s">
        <v>161</v>
      </c>
      <c r="U21" s="83" t="s">
        <v>161</v>
      </c>
    </row>
    <row r="22" spans="1:21" x14ac:dyDescent="0.25">
      <c r="A22" s="17" t="s">
        <v>166</v>
      </c>
      <c r="B22" s="18">
        <v>7646</v>
      </c>
      <c r="C22" s="18">
        <v>8793</v>
      </c>
      <c r="D22" s="19">
        <v>8147</v>
      </c>
      <c r="E22" s="27">
        <v>0.67425698132874301</v>
      </c>
      <c r="F22" s="27">
        <v>0.81749873093851044</v>
      </c>
      <c r="G22" s="28">
        <v>0.76365930315502739</v>
      </c>
      <c r="I22" s="100">
        <v>7182</v>
      </c>
      <c r="J22" s="18">
        <v>8459</v>
      </c>
      <c r="K22" s="19">
        <v>8005</v>
      </c>
      <c r="L22" s="82">
        <v>0.930298830326032</v>
      </c>
      <c r="M22" s="82">
        <v>1.0772543830716077</v>
      </c>
      <c r="N22" s="83">
        <v>1.0075810879358371</v>
      </c>
      <c r="P22" s="100">
        <v>464</v>
      </c>
      <c r="Q22" s="18">
        <v>334</v>
      </c>
      <c r="R22" s="19">
        <v>142</v>
      </c>
      <c r="S22" s="82">
        <v>0.1281842316819484</v>
      </c>
      <c r="T22" s="82">
        <v>0.11502922224403415</v>
      </c>
      <c r="U22" s="83">
        <v>5.2136877661918046E-2</v>
      </c>
    </row>
    <row r="23" spans="1:21" x14ac:dyDescent="0.25">
      <c r="A23" s="17" t="s">
        <v>167</v>
      </c>
      <c r="B23" s="18">
        <v>40549</v>
      </c>
      <c r="C23" s="18">
        <v>0</v>
      </c>
      <c r="D23" s="19">
        <v>0</v>
      </c>
      <c r="E23" s="27">
        <v>3.5757842448207171</v>
      </c>
      <c r="F23" s="27" t="s">
        <v>161</v>
      </c>
      <c r="G23" s="28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40549</v>
      </c>
      <c r="Q23" s="18">
        <v>0</v>
      </c>
      <c r="R23" s="19">
        <v>0</v>
      </c>
      <c r="S23" s="82">
        <v>11.20203105705027</v>
      </c>
      <c r="T23" s="82" t="s">
        <v>161</v>
      </c>
      <c r="U23" s="83" t="s">
        <v>161</v>
      </c>
    </row>
    <row r="24" spans="1:21" x14ac:dyDescent="0.25">
      <c r="A24" s="17" t="s">
        <v>168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0</v>
      </c>
      <c r="Q24" s="18">
        <v>0</v>
      </c>
      <c r="R24" s="19">
        <v>0</v>
      </c>
      <c r="S24" s="82" t="s">
        <v>161</v>
      </c>
      <c r="T24" s="82" t="s">
        <v>161</v>
      </c>
      <c r="U24" s="83" t="s">
        <v>161</v>
      </c>
    </row>
    <row r="25" spans="1:21" x14ac:dyDescent="0.25">
      <c r="A25" s="17" t="s">
        <v>169</v>
      </c>
      <c r="B25" s="18">
        <v>5373</v>
      </c>
      <c r="C25" s="18">
        <v>4388</v>
      </c>
      <c r="D25" s="19">
        <v>160</v>
      </c>
      <c r="E25" s="27">
        <v>0.47381411989005184</v>
      </c>
      <c r="F25" s="27">
        <v>0.40795910739886093</v>
      </c>
      <c r="G25" s="28">
        <v>1.4997605069940394E-2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5373</v>
      </c>
      <c r="Q25" s="18">
        <v>4388</v>
      </c>
      <c r="R25" s="19">
        <v>160</v>
      </c>
      <c r="S25" s="82">
        <v>1.4843402517825619</v>
      </c>
      <c r="T25" s="82">
        <v>1.5112222371461732</v>
      </c>
      <c r="U25" s="83">
        <v>5.8745777647231608E-2</v>
      </c>
    </row>
    <row r="26" spans="1:21" x14ac:dyDescent="0.25">
      <c r="A26" s="17" t="s">
        <v>170</v>
      </c>
      <c r="B26" s="18">
        <v>29937</v>
      </c>
      <c r="C26" s="18">
        <v>16492</v>
      </c>
      <c r="D26" s="19">
        <v>14622</v>
      </c>
      <c r="E26" s="27">
        <v>2.6399726981478655</v>
      </c>
      <c r="F26" s="27">
        <v>1.5332865996403862</v>
      </c>
      <c r="G26" s="28">
        <v>1.3705936333291777</v>
      </c>
      <c r="I26" s="100">
        <v>19306</v>
      </c>
      <c r="J26" s="18">
        <v>16492</v>
      </c>
      <c r="K26" s="19">
        <v>14622</v>
      </c>
      <c r="L26" s="82">
        <v>2.5007448090050648</v>
      </c>
      <c r="M26" s="82">
        <v>2.1002576292253168</v>
      </c>
      <c r="N26" s="83">
        <v>1.8404560484444483</v>
      </c>
      <c r="P26" s="100">
        <v>10631</v>
      </c>
      <c r="Q26" s="18">
        <v>0</v>
      </c>
      <c r="R26" s="19">
        <v>0</v>
      </c>
      <c r="S26" s="82">
        <v>2.936910704764641</v>
      </c>
      <c r="T26" s="82" t="s">
        <v>161</v>
      </c>
      <c r="U26" s="83" t="s">
        <v>161</v>
      </c>
    </row>
    <row r="27" spans="1:21" x14ac:dyDescent="0.25">
      <c r="A27" s="17" t="s">
        <v>171</v>
      </c>
      <c r="B27" s="18">
        <v>12836</v>
      </c>
      <c r="C27" s="18">
        <v>13825</v>
      </c>
      <c r="D27" s="19">
        <v>18479</v>
      </c>
      <c r="E27" s="27">
        <v>1.1319333785424726</v>
      </c>
      <c r="F27" s="27">
        <v>1.2853315086119534</v>
      </c>
      <c r="G27" s="28">
        <v>1.7321296505464283</v>
      </c>
      <c r="I27" s="100">
        <v>11683</v>
      </c>
      <c r="J27" s="18">
        <v>12651</v>
      </c>
      <c r="K27" s="19">
        <v>17414</v>
      </c>
      <c r="L27" s="82">
        <v>1.5133223662905921</v>
      </c>
      <c r="M27" s="82">
        <v>1.6111059463575965</v>
      </c>
      <c r="N27" s="83">
        <v>2.1918822067850927</v>
      </c>
      <c r="P27" s="100">
        <v>1153</v>
      </c>
      <c r="Q27" s="18">
        <v>1174</v>
      </c>
      <c r="R27" s="19">
        <v>1065</v>
      </c>
      <c r="S27" s="82">
        <v>0.31852676536484159</v>
      </c>
      <c r="T27" s="82">
        <v>0.40432427219909012</v>
      </c>
      <c r="U27" s="83">
        <v>0.39102658246438537</v>
      </c>
    </row>
    <row r="28" spans="1:21" x14ac:dyDescent="0.25">
      <c r="A28" s="17" t="s">
        <v>172</v>
      </c>
      <c r="B28" s="18">
        <v>4410</v>
      </c>
      <c r="C28" s="18">
        <v>4856</v>
      </c>
      <c r="D28" s="19">
        <v>4816</v>
      </c>
      <c r="E28" s="27">
        <v>0.38889266121629046</v>
      </c>
      <c r="F28" s="27">
        <v>0.45146978703939578</v>
      </c>
      <c r="G28" s="28">
        <v>0.45142791260520587</v>
      </c>
      <c r="I28" s="100">
        <v>763</v>
      </c>
      <c r="J28" s="18">
        <v>772</v>
      </c>
      <c r="K28" s="19">
        <v>794</v>
      </c>
      <c r="L28" s="82">
        <v>9.8832916672063828E-2</v>
      </c>
      <c r="M28" s="82">
        <v>9.8314266902858632E-2</v>
      </c>
      <c r="N28" s="83">
        <v>9.9939960502317876E-2</v>
      </c>
      <c r="P28" s="100">
        <v>3647</v>
      </c>
      <c r="Q28" s="18">
        <v>4084</v>
      </c>
      <c r="R28" s="19">
        <v>4022</v>
      </c>
      <c r="S28" s="82">
        <v>1.0075170106553142</v>
      </c>
      <c r="T28" s="82">
        <v>1.4065249809719624</v>
      </c>
      <c r="U28" s="83">
        <v>1.4767219856072844</v>
      </c>
    </row>
    <row r="29" spans="1:21" x14ac:dyDescent="0.25">
      <c r="A29" s="17" t="s">
        <v>173</v>
      </c>
      <c r="B29" s="18">
        <v>3702</v>
      </c>
      <c r="C29" s="18">
        <v>8095</v>
      </c>
      <c r="D29" s="19">
        <v>35396</v>
      </c>
      <c r="E29" s="27">
        <v>0.32645819315707647</v>
      </c>
      <c r="F29" s="27">
        <v>0.75260459762848197</v>
      </c>
      <c r="G29" s="28">
        <v>3.3178451815975638</v>
      </c>
      <c r="I29" s="100">
        <v>2352</v>
      </c>
      <c r="J29" s="18">
        <v>3129</v>
      </c>
      <c r="K29" s="19">
        <v>29889</v>
      </c>
      <c r="L29" s="82">
        <v>0.30465926607168303</v>
      </c>
      <c r="M29" s="82">
        <v>0.39847842116456561</v>
      </c>
      <c r="N29" s="83">
        <v>3.762097581176044</v>
      </c>
      <c r="P29" s="100">
        <v>1350</v>
      </c>
      <c r="Q29" s="18">
        <v>4966</v>
      </c>
      <c r="R29" s="19">
        <v>5507</v>
      </c>
      <c r="S29" s="82">
        <v>0.37294981200566885</v>
      </c>
      <c r="T29" s="82">
        <v>1.7102847834247712</v>
      </c>
      <c r="U29" s="83">
        <v>2.021956234395653</v>
      </c>
    </row>
    <row r="30" spans="1:21" x14ac:dyDescent="0.25">
      <c r="A30" s="17" t="s">
        <v>174</v>
      </c>
      <c r="B30" s="18">
        <v>299</v>
      </c>
      <c r="C30" s="18">
        <v>300</v>
      </c>
      <c r="D30" s="19">
        <v>352</v>
      </c>
      <c r="E30" s="27">
        <v>2.6367098799018333E-2</v>
      </c>
      <c r="F30" s="27">
        <v>2.7891461308035159E-2</v>
      </c>
      <c r="G30" s="28">
        <v>3.2994731153868868E-2</v>
      </c>
      <c r="I30" s="100">
        <v>254</v>
      </c>
      <c r="J30" s="18">
        <v>259</v>
      </c>
      <c r="K30" s="19">
        <v>294</v>
      </c>
      <c r="L30" s="82">
        <v>3.290112822372767E-2</v>
      </c>
      <c r="M30" s="82">
        <v>3.2983672445389099E-2</v>
      </c>
      <c r="N30" s="83">
        <v>3.7005476558792764E-2</v>
      </c>
      <c r="P30" s="100">
        <v>45</v>
      </c>
      <c r="Q30" s="18">
        <v>41</v>
      </c>
      <c r="R30" s="19">
        <v>58</v>
      </c>
      <c r="S30" s="82">
        <v>1.2431660400188961E-2</v>
      </c>
      <c r="T30" s="82">
        <v>1.4120353628758683E-2</v>
      </c>
      <c r="U30" s="83">
        <v>2.1295344397121458E-2</v>
      </c>
    </row>
    <row r="31" spans="1:21" x14ac:dyDescent="0.25">
      <c r="A31" s="17" t="s">
        <v>175</v>
      </c>
      <c r="B31" s="18">
        <v>909</v>
      </c>
      <c r="C31" s="18">
        <v>1348</v>
      </c>
      <c r="D31" s="19">
        <v>1259</v>
      </c>
      <c r="E31" s="27">
        <v>8.0159507720092518E-2</v>
      </c>
      <c r="F31" s="27">
        <v>0.1253256328107713</v>
      </c>
      <c r="G31" s="28">
        <v>0.11801240489409348</v>
      </c>
      <c r="I31" s="100">
        <v>761</v>
      </c>
      <c r="J31" s="18">
        <v>1068</v>
      </c>
      <c r="K31" s="19">
        <v>1212</v>
      </c>
      <c r="L31" s="82">
        <v>9.8573852670302192E-2</v>
      </c>
      <c r="M31" s="82">
        <v>0.13600989255473189</v>
      </c>
      <c r="N31" s="83">
        <v>0.15255318907910487</v>
      </c>
      <c r="P31" s="100">
        <v>148</v>
      </c>
      <c r="Q31" s="18">
        <v>280</v>
      </c>
      <c r="R31" s="19">
        <v>47</v>
      </c>
      <c r="S31" s="82">
        <v>4.0886349760621471E-2</v>
      </c>
      <c r="T31" s="82">
        <v>9.6431683318351988E-2</v>
      </c>
      <c r="U31" s="83">
        <v>1.7256572183874285E-2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0</v>
      </c>
      <c r="Q32" s="18">
        <v>0</v>
      </c>
      <c r="R32" s="19">
        <v>0</v>
      </c>
      <c r="S32" s="82" t="s">
        <v>161</v>
      </c>
      <c r="T32" s="82" t="s">
        <v>161</v>
      </c>
      <c r="U32" s="83" t="s">
        <v>161</v>
      </c>
    </row>
    <row r="33" spans="1:21" x14ac:dyDescent="0.25">
      <c r="A33" s="17" t="s">
        <v>177</v>
      </c>
      <c r="B33" s="18">
        <v>5</v>
      </c>
      <c r="C33" s="18">
        <v>23</v>
      </c>
      <c r="D33" s="19">
        <v>24</v>
      </c>
      <c r="E33" s="27">
        <v>4.4092138459896876E-4</v>
      </c>
      <c r="F33" s="27">
        <v>2.1383453669493622E-3</v>
      </c>
      <c r="G33" s="28">
        <v>2.2496407604910592E-3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5</v>
      </c>
      <c r="Q33" s="18">
        <v>23</v>
      </c>
      <c r="R33" s="19">
        <v>24</v>
      </c>
      <c r="S33" s="82">
        <v>1.3812956000209956E-3</v>
      </c>
      <c r="T33" s="82">
        <v>7.9211739868646266E-3</v>
      </c>
      <c r="U33" s="83">
        <v>8.8118666470847415E-3</v>
      </c>
    </row>
    <row r="34" spans="1:21" x14ac:dyDescent="0.25">
      <c r="A34" s="17" t="s">
        <v>178</v>
      </c>
      <c r="B34" s="18">
        <v>1197</v>
      </c>
      <c r="C34" s="18">
        <v>228</v>
      </c>
      <c r="D34" s="19">
        <v>1658</v>
      </c>
      <c r="E34" s="27">
        <v>0.10555657947299313</v>
      </c>
      <c r="F34" s="27">
        <v>2.1197510594106721E-2</v>
      </c>
      <c r="G34" s="28">
        <v>0.15541268253725732</v>
      </c>
      <c r="I34" s="100">
        <v>0</v>
      </c>
      <c r="J34" s="18">
        <v>0</v>
      </c>
      <c r="K34" s="19">
        <v>0</v>
      </c>
      <c r="L34" s="82" t="s">
        <v>161</v>
      </c>
      <c r="M34" s="82" t="s">
        <v>161</v>
      </c>
      <c r="N34" s="83" t="s">
        <v>161</v>
      </c>
      <c r="P34" s="100">
        <v>1197</v>
      </c>
      <c r="Q34" s="18">
        <v>228</v>
      </c>
      <c r="R34" s="19">
        <v>1658</v>
      </c>
      <c r="S34" s="82">
        <v>0.33068216664502637</v>
      </c>
      <c r="T34" s="82">
        <v>7.8522942130658038E-2</v>
      </c>
      <c r="U34" s="83">
        <v>0.60875312086943756</v>
      </c>
    </row>
    <row r="35" spans="1:21" x14ac:dyDescent="0.25">
      <c r="A35" s="17" t="s">
        <v>179</v>
      </c>
      <c r="B35" s="18">
        <v>191</v>
      </c>
      <c r="C35" s="18">
        <v>808</v>
      </c>
      <c r="D35" s="19">
        <v>346</v>
      </c>
      <c r="E35" s="27">
        <v>1.6843196891680606E-2</v>
      </c>
      <c r="F35" s="27">
        <v>7.5121002456308025E-2</v>
      </c>
      <c r="G35" s="28">
        <v>3.2432320963746104E-2</v>
      </c>
      <c r="I35" s="100">
        <v>191</v>
      </c>
      <c r="J35" s="18">
        <v>808</v>
      </c>
      <c r="K35" s="19">
        <v>346</v>
      </c>
      <c r="L35" s="82">
        <v>2.4740612168236163E-2</v>
      </c>
      <c r="M35" s="82">
        <v>0.10289887002268105</v>
      </c>
      <c r="N35" s="83">
        <v>4.3550662888919379E-2</v>
      </c>
      <c r="P35" s="100">
        <v>0</v>
      </c>
      <c r="Q35" s="18">
        <v>0</v>
      </c>
      <c r="R35" s="19">
        <v>0</v>
      </c>
      <c r="S35" s="82" t="s">
        <v>161</v>
      </c>
      <c r="T35" s="82" t="s">
        <v>161</v>
      </c>
      <c r="U35" s="83" t="s">
        <v>161</v>
      </c>
    </row>
    <row r="36" spans="1:21" x14ac:dyDescent="0.25">
      <c r="A36" s="17" t="s">
        <v>180</v>
      </c>
      <c r="B36" s="18">
        <v>9271</v>
      </c>
      <c r="C36" s="18">
        <v>6811</v>
      </c>
      <c r="D36" s="19">
        <v>5054</v>
      </c>
      <c r="E36" s="27">
        <v>0.81755643132340794</v>
      </c>
      <c r="F36" s="27">
        <v>0.6332291432300915</v>
      </c>
      <c r="G36" s="28">
        <v>0.47373685014674222</v>
      </c>
      <c r="I36" s="100">
        <v>6592</v>
      </c>
      <c r="J36" s="18">
        <v>5209</v>
      </c>
      <c r="K36" s="19">
        <v>3975</v>
      </c>
      <c r="L36" s="82">
        <v>0.8538749498063497</v>
      </c>
      <c r="M36" s="82">
        <v>0.66336660142097226</v>
      </c>
      <c r="N36" s="83">
        <v>0.50032914735102463</v>
      </c>
      <c r="P36" s="100">
        <v>2679</v>
      </c>
      <c r="Q36" s="18">
        <v>1602</v>
      </c>
      <c r="R36" s="19">
        <v>1079</v>
      </c>
      <c r="S36" s="82">
        <v>0.74009818249124948</v>
      </c>
      <c r="T36" s="82">
        <v>0.55172698812857102</v>
      </c>
      <c r="U36" s="83">
        <v>0.39616683800851815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1133989</v>
      </c>
      <c r="C38" s="21">
        <v>1075598</v>
      </c>
      <c r="D38" s="22">
        <v>1066837</v>
      </c>
      <c r="E38" s="23">
        <v>100</v>
      </c>
      <c r="F38" s="23">
        <v>100</v>
      </c>
      <c r="G38" s="48">
        <v>100</v>
      </c>
      <c r="I38" s="101">
        <v>772010</v>
      </c>
      <c r="J38" s="21">
        <v>785237</v>
      </c>
      <c r="K38" s="22">
        <v>794477</v>
      </c>
      <c r="L38" s="86">
        <v>100</v>
      </c>
      <c r="M38" s="86">
        <v>100</v>
      </c>
      <c r="N38" s="87">
        <v>100</v>
      </c>
      <c r="P38" s="101">
        <v>361979</v>
      </c>
      <c r="Q38" s="21">
        <v>290361</v>
      </c>
      <c r="R38" s="22">
        <v>272360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112</v>
      </c>
      <c r="B40" s="6"/>
      <c r="C40" s="6"/>
      <c r="D40" s="189" t="s">
        <v>101</v>
      </c>
      <c r="E40" s="189"/>
      <c r="F40" s="6"/>
      <c r="I40" s="189" t="s">
        <v>105</v>
      </c>
      <c r="J40" s="189"/>
      <c r="K40" s="189"/>
      <c r="L40" s="189"/>
      <c r="M40" s="189"/>
      <c r="N40" s="189"/>
      <c r="P40" s="189" t="s">
        <v>106</v>
      </c>
      <c r="Q40" s="189"/>
      <c r="R40" s="189"/>
      <c r="S40" s="189"/>
      <c r="T40" s="189"/>
      <c r="U40" s="189"/>
    </row>
    <row r="41" spans="1:21" x14ac:dyDescent="0.25">
      <c r="A41" s="7"/>
      <c r="B41" s="91"/>
      <c r="C41" s="90" t="s">
        <v>39</v>
      </c>
      <c r="D41" s="92"/>
      <c r="E41" s="11"/>
      <c r="F41" s="9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152</v>
      </c>
      <c r="C42" s="15" t="s">
        <v>148</v>
      </c>
      <c r="D42" s="66" t="s">
        <v>149</v>
      </c>
      <c r="E42" s="15" t="s">
        <v>152</v>
      </c>
      <c r="F42" s="15" t="s">
        <v>148</v>
      </c>
      <c r="G42" s="16" t="s">
        <v>149</v>
      </c>
      <c r="I42" s="99" t="s">
        <v>152</v>
      </c>
      <c r="J42" s="15" t="s">
        <v>148</v>
      </c>
      <c r="K42" s="66" t="s">
        <v>149</v>
      </c>
      <c r="L42" s="15" t="s">
        <v>152</v>
      </c>
      <c r="M42" s="15" t="s">
        <v>148</v>
      </c>
      <c r="N42" s="16" t="s">
        <v>149</v>
      </c>
      <c r="P42" s="99" t="s">
        <v>152</v>
      </c>
      <c r="Q42" s="15" t="s">
        <v>148</v>
      </c>
      <c r="R42" s="66" t="s">
        <v>149</v>
      </c>
      <c r="S42" s="15" t="s">
        <v>152</v>
      </c>
      <c r="T42" s="15" t="s">
        <v>148</v>
      </c>
      <c r="U42" s="16" t="s">
        <v>149</v>
      </c>
    </row>
    <row r="43" spans="1:21" x14ac:dyDescent="0.25">
      <c r="A43" s="17" t="s">
        <v>78</v>
      </c>
      <c r="B43" s="18">
        <v>795945</v>
      </c>
      <c r="C43" s="18">
        <v>1131858</v>
      </c>
      <c r="D43" s="19">
        <v>1120543</v>
      </c>
      <c r="E43" s="27">
        <v>15.394596974095061</v>
      </c>
      <c r="F43" s="27">
        <v>21.626811592126014</v>
      </c>
      <c r="G43" s="28">
        <v>21.1188987006486</v>
      </c>
      <c r="I43" s="100">
        <v>201824</v>
      </c>
      <c r="J43" s="18">
        <v>202884</v>
      </c>
      <c r="K43" s="19">
        <v>198561</v>
      </c>
      <c r="L43" s="82">
        <v>13.936061935597916</v>
      </c>
      <c r="M43" s="82">
        <v>14.165048042080981</v>
      </c>
      <c r="N43" s="83">
        <v>14.021203998452139</v>
      </c>
      <c r="P43" s="100">
        <v>594121</v>
      </c>
      <c r="Q43" s="18">
        <v>928974</v>
      </c>
      <c r="R43" s="19">
        <v>921982</v>
      </c>
      <c r="S43" s="82">
        <v>15.962095326422849</v>
      </c>
      <c r="T43" s="82">
        <v>24.438317302418305</v>
      </c>
      <c r="U43" s="83">
        <v>23.702981955045722</v>
      </c>
    </row>
    <row r="44" spans="1:21" x14ac:dyDescent="0.25">
      <c r="A44" s="17" t="s">
        <v>153</v>
      </c>
      <c r="B44" s="18">
        <v>19096</v>
      </c>
      <c r="C44" s="18">
        <v>23065</v>
      </c>
      <c r="D44" s="19">
        <v>28140</v>
      </c>
      <c r="E44" s="27">
        <v>0.36934112761223359</v>
      </c>
      <c r="F44" s="27">
        <v>0.44071112221885295</v>
      </c>
      <c r="G44" s="28">
        <v>0.53035520228697308</v>
      </c>
      <c r="I44" s="100">
        <v>12844</v>
      </c>
      <c r="J44" s="18">
        <v>12611</v>
      </c>
      <c r="K44" s="19">
        <v>11940</v>
      </c>
      <c r="L44" s="82">
        <v>0.88688550172833569</v>
      </c>
      <c r="M44" s="82">
        <v>0.88048057441041805</v>
      </c>
      <c r="N44" s="83">
        <v>0.84313221499447799</v>
      </c>
      <c r="P44" s="100">
        <v>6252</v>
      </c>
      <c r="Q44" s="18">
        <v>10454</v>
      </c>
      <c r="R44" s="19">
        <v>16200</v>
      </c>
      <c r="S44" s="82">
        <v>0.16797086785485726</v>
      </c>
      <c r="T44" s="82">
        <v>0.27501110803906348</v>
      </c>
      <c r="U44" s="83">
        <v>0.41648134960524252</v>
      </c>
    </row>
    <row r="45" spans="1:21" x14ac:dyDescent="0.25">
      <c r="A45" s="17" t="s">
        <v>79</v>
      </c>
      <c r="B45" s="18">
        <v>1146441</v>
      </c>
      <c r="C45" s="18">
        <v>954207</v>
      </c>
      <c r="D45" s="19">
        <v>968857</v>
      </c>
      <c r="E45" s="27">
        <v>22.173639070009251</v>
      </c>
      <c r="F45" s="27">
        <v>18.23237102965901</v>
      </c>
      <c r="G45" s="28">
        <v>18.260069304269717</v>
      </c>
      <c r="I45" s="100">
        <v>222369</v>
      </c>
      <c r="J45" s="18">
        <v>215695</v>
      </c>
      <c r="K45" s="19">
        <v>176561</v>
      </c>
      <c r="L45" s="82">
        <v>15.354705865293388</v>
      </c>
      <c r="M45" s="82">
        <v>15.059492308100477</v>
      </c>
      <c r="N45" s="83">
        <v>12.467694054576217</v>
      </c>
      <c r="P45" s="100">
        <v>924072</v>
      </c>
      <c r="Q45" s="18">
        <v>738512</v>
      </c>
      <c r="R45" s="19">
        <v>792296</v>
      </c>
      <c r="S45" s="82">
        <v>24.82680355092349</v>
      </c>
      <c r="T45" s="82">
        <v>19.427874824961243</v>
      </c>
      <c r="U45" s="83">
        <v>20.368920207829333</v>
      </c>
    </row>
    <row r="46" spans="1:21" x14ac:dyDescent="0.25">
      <c r="A46" s="17" t="s">
        <v>81</v>
      </c>
      <c r="B46" s="18">
        <v>486766</v>
      </c>
      <c r="C46" s="18">
        <v>546140</v>
      </c>
      <c r="D46" s="19">
        <v>555179</v>
      </c>
      <c r="E46" s="27">
        <v>9.4146786407256222</v>
      </c>
      <c r="F46" s="27">
        <v>10.435290365861883</v>
      </c>
      <c r="G46" s="28">
        <v>10.463470890208935</v>
      </c>
      <c r="I46" s="100">
        <v>144485</v>
      </c>
      <c r="J46" s="18">
        <v>133520</v>
      </c>
      <c r="K46" s="19">
        <v>128298</v>
      </c>
      <c r="L46" s="82">
        <v>9.9767713887588432</v>
      </c>
      <c r="M46" s="82">
        <v>9.3221605182205227</v>
      </c>
      <c r="N46" s="83">
        <v>9.0596463081542318</v>
      </c>
      <c r="P46" s="100">
        <v>342281</v>
      </c>
      <c r="Q46" s="18">
        <v>412620</v>
      </c>
      <c r="R46" s="19">
        <v>426881</v>
      </c>
      <c r="S46" s="82">
        <v>9.1959751471894435</v>
      </c>
      <c r="T46" s="82">
        <v>10.85470474450721</v>
      </c>
      <c r="U46" s="83">
        <v>10.974566358076267</v>
      </c>
    </row>
    <row r="47" spans="1:21" x14ac:dyDescent="0.25">
      <c r="A47" s="17" t="s">
        <v>154</v>
      </c>
      <c r="B47" s="18">
        <v>594517</v>
      </c>
      <c r="C47" s="18">
        <v>585002</v>
      </c>
      <c r="D47" s="19">
        <v>576090</v>
      </c>
      <c r="E47" s="27">
        <v>11.498721154411514</v>
      </c>
      <c r="F47" s="27">
        <v>11.17784036073156</v>
      </c>
      <c r="G47" s="28">
        <v>10.857580969634055</v>
      </c>
      <c r="I47" s="100">
        <v>594517</v>
      </c>
      <c r="J47" s="18">
        <v>585002</v>
      </c>
      <c r="K47" s="19">
        <v>576090</v>
      </c>
      <c r="L47" s="82">
        <v>41.051736828949309</v>
      </c>
      <c r="M47" s="82">
        <v>40.843937593469462</v>
      </c>
      <c r="N47" s="83">
        <v>40.680070162158195</v>
      </c>
      <c r="P47" s="100">
        <v>0</v>
      </c>
      <c r="Q47" s="18">
        <v>0</v>
      </c>
      <c r="R47" s="19">
        <v>0</v>
      </c>
      <c r="S47" s="82" t="s">
        <v>161</v>
      </c>
      <c r="T47" s="82" t="s">
        <v>161</v>
      </c>
      <c r="U47" s="83" t="s">
        <v>161</v>
      </c>
    </row>
    <row r="48" spans="1:21" x14ac:dyDescent="0.25">
      <c r="A48" s="17" t="s">
        <v>155</v>
      </c>
      <c r="B48" s="18">
        <v>19965</v>
      </c>
      <c r="C48" s="18">
        <v>19820</v>
      </c>
      <c r="D48" s="19">
        <v>19719</v>
      </c>
      <c r="E48" s="27">
        <v>0.38614870196785944</v>
      </c>
      <c r="F48" s="27">
        <v>0.37870775817809088</v>
      </c>
      <c r="G48" s="28">
        <v>0.3716444290652744</v>
      </c>
      <c r="I48" s="100">
        <v>19965</v>
      </c>
      <c r="J48" s="18">
        <v>19820</v>
      </c>
      <c r="K48" s="19">
        <v>19719</v>
      </c>
      <c r="L48" s="82">
        <v>1.3785945999693416</v>
      </c>
      <c r="M48" s="82">
        <v>1.3838018384596373</v>
      </c>
      <c r="N48" s="83">
        <v>1.3924392083313326</v>
      </c>
      <c r="P48" s="100">
        <v>0</v>
      </c>
      <c r="Q48" s="18">
        <v>0</v>
      </c>
      <c r="R48" s="19">
        <v>0</v>
      </c>
      <c r="S48" s="82" t="s">
        <v>161</v>
      </c>
      <c r="T48" s="82" t="s">
        <v>161</v>
      </c>
      <c r="U48" s="83" t="s">
        <v>161</v>
      </c>
    </row>
    <row r="49" spans="1:21" x14ac:dyDescent="0.25">
      <c r="A49" s="17" t="s">
        <v>156</v>
      </c>
      <c r="B49" s="18">
        <v>160631</v>
      </c>
      <c r="C49" s="18">
        <v>157952</v>
      </c>
      <c r="D49" s="19">
        <v>159500</v>
      </c>
      <c r="E49" s="27">
        <v>3.106809523956886</v>
      </c>
      <c r="F49" s="27">
        <v>3.018044794134501</v>
      </c>
      <c r="G49" s="28">
        <v>3.0061000271774061</v>
      </c>
      <c r="I49" s="100">
        <v>11084</v>
      </c>
      <c r="J49" s="18">
        <v>11638</v>
      </c>
      <c r="K49" s="19">
        <v>11315</v>
      </c>
      <c r="L49" s="82">
        <v>0.76535650118007426</v>
      </c>
      <c r="M49" s="82">
        <v>0.81254721473225322</v>
      </c>
      <c r="N49" s="83">
        <v>0.79899840977073022</v>
      </c>
      <c r="P49" s="100">
        <v>149547</v>
      </c>
      <c r="Q49" s="18">
        <v>146314</v>
      </c>
      <c r="R49" s="19">
        <v>148185</v>
      </c>
      <c r="S49" s="82">
        <v>4.0178405910253261</v>
      </c>
      <c r="T49" s="82">
        <v>3.8490506276666858</v>
      </c>
      <c r="U49" s="83">
        <v>3.8096474562501768</v>
      </c>
    </row>
    <row r="50" spans="1:21" x14ac:dyDescent="0.25">
      <c r="A50" s="17" t="s">
        <v>157</v>
      </c>
      <c r="B50" s="18">
        <v>407892</v>
      </c>
      <c r="C50" s="18">
        <v>409082</v>
      </c>
      <c r="D50" s="19">
        <v>441369</v>
      </c>
      <c r="E50" s="27">
        <v>7.889154337243883</v>
      </c>
      <c r="F50" s="27">
        <v>7.8164746282043271</v>
      </c>
      <c r="G50" s="28">
        <v>8.3184913034185861</v>
      </c>
      <c r="I50" s="100">
        <v>0</v>
      </c>
      <c r="J50" s="18">
        <v>0</v>
      </c>
      <c r="K50" s="19">
        <v>0</v>
      </c>
      <c r="L50" s="82" t="s">
        <v>161</v>
      </c>
      <c r="M50" s="82" t="s">
        <v>161</v>
      </c>
      <c r="N50" s="83" t="s">
        <v>161</v>
      </c>
      <c r="P50" s="100">
        <v>407892</v>
      </c>
      <c r="Q50" s="18">
        <v>409082</v>
      </c>
      <c r="R50" s="19">
        <v>441369</v>
      </c>
      <c r="S50" s="82">
        <v>10.958728923712963</v>
      </c>
      <c r="T50" s="82">
        <v>10.761631346741551</v>
      </c>
      <c r="U50" s="83">
        <v>11.347034369994832</v>
      </c>
    </row>
    <row r="51" spans="1:21" x14ac:dyDescent="0.25">
      <c r="A51" s="17" t="s">
        <v>158</v>
      </c>
      <c r="B51" s="18">
        <v>237232</v>
      </c>
      <c r="C51" s="18">
        <v>235238</v>
      </c>
      <c r="D51" s="19">
        <v>234456</v>
      </c>
      <c r="E51" s="27">
        <v>4.5883710926741408</v>
      </c>
      <c r="F51" s="27">
        <v>4.4947757627799056</v>
      </c>
      <c r="G51" s="28">
        <v>4.4187974167517607</v>
      </c>
      <c r="I51" s="100">
        <v>4753</v>
      </c>
      <c r="J51" s="18">
        <v>5997</v>
      </c>
      <c r="K51" s="19">
        <v>7183</v>
      </c>
      <c r="L51" s="82">
        <v>0.32819735204879941</v>
      </c>
      <c r="M51" s="82">
        <v>0.41870129289820607</v>
      </c>
      <c r="N51" s="83">
        <v>0.5072209966754887</v>
      </c>
      <c r="P51" s="100">
        <v>232479</v>
      </c>
      <c r="Q51" s="18">
        <v>229241</v>
      </c>
      <c r="R51" s="19">
        <v>227273</v>
      </c>
      <c r="S51" s="82">
        <v>6.2459531970616382</v>
      </c>
      <c r="T51" s="82">
        <v>6.030593210061503</v>
      </c>
      <c r="U51" s="83">
        <v>5.8428991215328567</v>
      </c>
    </row>
    <row r="52" spans="1:21" x14ac:dyDescent="0.25">
      <c r="A52" s="17" t="s">
        <v>159</v>
      </c>
      <c r="B52" s="18">
        <v>194399</v>
      </c>
      <c r="C52" s="18">
        <v>200795</v>
      </c>
      <c r="D52" s="19">
        <v>199182</v>
      </c>
      <c r="E52" s="27">
        <v>3.7599259460981669</v>
      </c>
      <c r="F52" s="27">
        <v>3.8366611656594225</v>
      </c>
      <c r="G52" s="28">
        <v>3.7539875587037623</v>
      </c>
      <c r="I52" s="100">
        <v>137055</v>
      </c>
      <c r="J52" s="18">
        <v>145882</v>
      </c>
      <c r="K52" s="19">
        <v>152807</v>
      </c>
      <c r="L52" s="82">
        <v>9.4637256648533992</v>
      </c>
      <c r="M52" s="82">
        <v>10.18525629657764</v>
      </c>
      <c r="N52" s="83">
        <v>10.790326999720369</v>
      </c>
      <c r="P52" s="100">
        <v>57344</v>
      </c>
      <c r="Q52" s="18">
        <v>54913</v>
      </c>
      <c r="R52" s="19">
        <v>46375</v>
      </c>
      <c r="S52" s="82">
        <v>1.5406464245471745</v>
      </c>
      <c r="T52" s="82">
        <v>1.4445843672995113</v>
      </c>
      <c r="U52" s="83">
        <v>1.1922421350582173</v>
      </c>
    </row>
    <row r="53" spans="1:21" x14ac:dyDescent="0.25">
      <c r="A53" s="17" t="s">
        <v>160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  <c r="I53" s="100">
        <v>0</v>
      </c>
      <c r="J53" s="18">
        <v>0</v>
      </c>
      <c r="K53" s="19">
        <v>0</v>
      </c>
      <c r="L53" s="82" t="s">
        <v>161</v>
      </c>
      <c r="M53" s="82" t="s">
        <v>161</v>
      </c>
      <c r="N53" s="83" t="s">
        <v>161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5">
      <c r="A54" s="17" t="s">
        <v>162</v>
      </c>
      <c r="B54" s="18">
        <v>2813</v>
      </c>
      <c r="C54" s="18">
        <v>2514</v>
      </c>
      <c r="D54" s="19">
        <v>2247</v>
      </c>
      <c r="E54" s="27">
        <v>5.4407027229430936E-2</v>
      </c>
      <c r="F54" s="27">
        <v>4.8035888196756832E-2</v>
      </c>
      <c r="G54" s="28">
        <v>4.2349258690079189E-2</v>
      </c>
      <c r="I54" s="100">
        <v>2813</v>
      </c>
      <c r="J54" s="18">
        <v>2514</v>
      </c>
      <c r="K54" s="19">
        <v>2247</v>
      </c>
      <c r="L54" s="82">
        <v>0.19423924917173843</v>
      </c>
      <c r="M54" s="82">
        <v>0.1755236035261114</v>
      </c>
      <c r="N54" s="83">
        <v>0.1586698565404181</v>
      </c>
      <c r="P54" s="100">
        <v>0</v>
      </c>
      <c r="Q54" s="18">
        <v>0</v>
      </c>
      <c r="R54" s="19">
        <v>0</v>
      </c>
      <c r="S54" s="82" t="s">
        <v>161</v>
      </c>
      <c r="T54" s="82" t="s">
        <v>161</v>
      </c>
      <c r="U54" s="83" t="s">
        <v>161</v>
      </c>
    </row>
    <row r="55" spans="1:21" x14ac:dyDescent="0.25">
      <c r="A55" s="17" t="s">
        <v>163</v>
      </c>
      <c r="B55" s="18">
        <v>152582</v>
      </c>
      <c r="C55" s="18">
        <v>152025</v>
      </c>
      <c r="D55" s="19">
        <v>152859</v>
      </c>
      <c r="E55" s="27">
        <v>2.9511315423821651</v>
      </c>
      <c r="F55" s="27">
        <v>2.9047955064088931</v>
      </c>
      <c r="G55" s="28">
        <v>2.8809369533185647</v>
      </c>
      <c r="I55" s="100">
        <v>0</v>
      </c>
      <c r="J55" s="18">
        <v>0</v>
      </c>
      <c r="K55" s="19">
        <v>0</v>
      </c>
      <c r="L55" s="82" t="s">
        <v>161</v>
      </c>
      <c r="M55" s="82" t="s">
        <v>161</v>
      </c>
      <c r="N55" s="83" t="s">
        <v>161</v>
      </c>
      <c r="P55" s="100">
        <v>152582</v>
      </c>
      <c r="Q55" s="18">
        <v>152025</v>
      </c>
      <c r="R55" s="19">
        <v>152859</v>
      </c>
      <c r="S55" s="82">
        <v>4.099381151476301</v>
      </c>
      <c r="T55" s="82">
        <v>3.9992886645914121</v>
      </c>
      <c r="U55" s="83">
        <v>3.9298100382288745</v>
      </c>
    </row>
    <row r="56" spans="1:21" x14ac:dyDescent="0.25">
      <c r="A56" s="17" t="s">
        <v>164</v>
      </c>
      <c r="B56" s="18">
        <v>36441</v>
      </c>
      <c r="C56" s="18">
        <v>35698</v>
      </c>
      <c r="D56" s="19">
        <v>34673</v>
      </c>
      <c r="E56" s="27">
        <v>0.70481566984276312</v>
      </c>
      <c r="F56" s="27">
        <v>0.68209432651067037</v>
      </c>
      <c r="G56" s="28">
        <v>0.65348279775750595</v>
      </c>
      <c r="I56" s="100">
        <v>34606</v>
      </c>
      <c r="J56" s="18">
        <v>33737</v>
      </c>
      <c r="K56" s="19">
        <v>32443</v>
      </c>
      <c r="L56" s="82">
        <v>2.3895639732801919</v>
      </c>
      <c r="M56" s="82">
        <v>2.3554653190773349</v>
      </c>
      <c r="N56" s="83">
        <v>2.29093286859848</v>
      </c>
      <c r="P56" s="100">
        <v>1835</v>
      </c>
      <c r="Q56" s="18">
        <v>1961</v>
      </c>
      <c r="R56" s="19">
        <v>2230</v>
      </c>
      <c r="S56" s="82">
        <v>4.930047065157759E-2</v>
      </c>
      <c r="T56" s="82">
        <v>5.1587601192328629E-2</v>
      </c>
      <c r="U56" s="83">
        <v>5.7330457383931534E-2</v>
      </c>
    </row>
    <row r="57" spans="1:21" x14ac:dyDescent="0.25">
      <c r="A57" s="17" t="s">
        <v>165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5">
      <c r="A58" s="17" t="s">
        <v>166</v>
      </c>
      <c r="B58" s="18">
        <v>9541</v>
      </c>
      <c r="C58" s="18">
        <v>11377</v>
      </c>
      <c r="D58" s="19">
        <v>10638</v>
      </c>
      <c r="E58" s="27">
        <v>0.18453517482971935</v>
      </c>
      <c r="F58" s="27">
        <v>0.21738436754753479</v>
      </c>
      <c r="G58" s="28">
        <v>0.2004946212483589</v>
      </c>
      <c r="I58" s="100">
        <v>9541</v>
      </c>
      <c r="J58" s="18">
        <v>11377</v>
      </c>
      <c r="K58" s="19">
        <v>10638</v>
      </c>
      <c r="L58" s="82">
        <v>0.65881147399486539</v>
      </c>
      <c r="M58" s="82">
        <v>0.79432459718240633</v>
      </c>
      <c r="N58" s="83">
        <v>0.75119267195236661</v>
      </c>
      <c r="P58" s="100">
        <v>0</v>
      </c>
      <c r="Q58" s="18">
        <v>0</v>
      </c>
      <c r="R58" s="19">
        <v>0</v>
      </c>
      <c r="S58" s="82" t="s">
        <v>161</v>
      </c>
      <c r="T58" s="82" t="s">
        <v>161</v>
      </c>
      <c r="U58" s="83" t="s">
        <v>161</v>
      </c>
    </row>
    <row r="59" spans="1:21" x14ac:dyDescent="0.25">
      <c r="A59" s="17" t="s">
        <v>167</v>
      </c>
      <c r="B59" s="18">
        <v>115854</v>
      </c>
      <c r="C59" s="18">
        <v>0</v>
      </c>
      <c r="D59" s="19">
        <v>0</v>
      </c>
      <c r="E59" s="27">
        <v>2.2407649245071068</v>
      </c>
      <c r="F59" s="27" t="s">
        <v>161</v>
      </c>
      <c r="G59" s="28" t="s">
        <v>161</v>
      </c>
      <c r="I59" s="100">
        <v>0</v>
      </c>
      <c r="J59" s="18">
        <v>0</v>
      </c>
      <c r="K59" s="19">
        <v>0</v>
      </c>
      <c r="L59" s="82" t="s">
        <v>161</v>
      </c>
      <c r="M59" s="82" t="s">
        <v>161</v>
      </c>
      <c r="N59" s="83" t="s">
        <v>161</v>
      </c>
      <c r="P59" s="100">
        <v>115854</v>
      </c>
      <c r="Q59" s="18">
        <v>0</v>
      </c>
      <c r="R59" s="19">
        <v>0</v>
      </c>
      <c r="S59" s="82">
        <v>3.1126194696827629</v>
      </c>
      <c r="T59" s="82" t="s">
        <v>161</v>
      </c>
      <c r="U59" s="83" t="s">
        <v>161</v>
      </c>
    </row>
    <row r="60" spans="1:21" x14ac:dyDescent="0.25">
      <c r="A60" s="17" t="s">
        <v>168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100">
        <v>0</v>
      </c>
      <c r="J60" s="18">
        <v>0</v>
      </c>
      <c r="K60" s="19">
        <v>0</v>
      </c>
      <c r="L60" s="82" t="s">
        <v>161</v>
      </c>
      <c r="M60" s="82" t="s">
        <v>161</v>
      </c>
      <c r="N60" s="83" t="s">
        <v>161</v>
      </c>
      <c r="P60" s="100">
        <v>0</v>
      </c>
      <c r="Q60" s="18">
        <v>0</v>
      </c>
      <c r="R60" s="19">
        <v>0</v>
      </c>
      <c r="S60" s="82" t="s">
        <v>161</v>
      </c>
      <c r="T60" s="82" t="s">
        <v>161</v>
      </c>
      <c r="U60" s="83" t="s">
        <v>161</v>
      </c>
    </row>
    <row r="61" spans="1:21" x14ac:dyDescent="0.25">
      <c r="A61" s="17" t="s">
        <v>169</v>
      </c>
      <c r="B61" s="18">
        <v>14550</v>
      </c>
      <c r="C61" s="18">
        <v>19574</v>
      </c>
      <c r="D61" s="19">
        <v>1099</v>
      </c>
      <c r="E61" s="27">
        <v>0.28141565808326346</v>
      </c>
      <c r="F61" s="27">
        <v>0.37400734907053229</v>
      </c>
      <c r="G61" s="28">
        <v>2.0712877303247456E-2</v>
      </c>
      <c r="I61" s="100">
        <v>0</v>
      </c>
      <c r="J61" s="18">
        <v>0</v>
      </c>
      <c r="K61" s="19">
        <v>0</v>
      </c>
      <c r="L61" s="82" t="s">
        <v>161</v>
      </c>
      <c r="M61" s="82" t="s">
        <v>161</v>
      </c>
      <c r="N61" s="83" t="s">
        <v>161</v>
      </c>
      <c r="P61" s="100">
        <v>14550</v>
      </c>
      <c r="Q61" s="18">
        <v>19574</v>
      </c>
      <c r="R61" s="19">
        <v>1099</v>
      </c>
      <c r="S61" s="82">
        <v>0.39091108881768605</v>
      </c>
      <c r="T61" s="82">
        <v>0.51492896774025521</v>
      </c>
      <c r="U61" s="83">
        <v>2.825388908741738E-2</v>
      </c>
    </row>
    <row r="62" spans="1:21" x14ac:dyDescent="0.25">
      <c r="A62" s="17" t="s">
        <v>170</v>
      </c>
      <c r="B62" s="18">
        <v>37454</v>
      </c>
      <c r="C62" s="18">
        <v>11020</v>
      </c>
      <c r="D62" s="19">
        <v>10865</v>
      </c>
      <c r="E62" s="27">
        <v>0.7244083888557078</v>
      </c>
      <c r="F62" s="27">
        <v>0.21056304213534618</v>
      </c>
      <c r="G62" s="28">
        <v>0.20477289526822892</v>
      </c>
      <c r="I62" s="100">
        <v>15125</v>
      </c>
      <c r="J62" s="18">
        <v>11020</v>
      </c>
      <c r="K62" s="19">
        <v>10865</v>
      </c>
      <c r="L62" s="82">
        <v>1.0443898484616223</v>
      </c>
      <c r="M62" s="82">
        <v>0.76939940766020198</v>
      </c>
      <c r="N62" s="83">
        <v>0.76722207000963172</v>
      </c>
      <c r="P62" s="100">
        <v>22329</v>
      </c>
      <c r="Q62" s="18">
        <v>0</v>
      </c>
      <c r="R62" s="19">
        <v>0</v>
      </c>
      <c r="S62" s="82">
        <v>0.5999074709422757</v>
      </c>
      <c r="T62" s="82" t="s">
        <v>161</v>
      </c>
      <c r="U62" s="83" t="s">
        <v>161</v>
      </c>
    </row>
    <row r="63" spans="1:21" x14ac:dyDescent="0.25">
      <c r="A63" s="17" t="s">
        <v>171</v>
      </c>
      <c r="B63" s="18">
        <v>31044</v>
      </c>
      <c r="C63" s="18">
        <v>32093</v>
      </c>
      <c r="D63" s="19">
        <v>36993</v>
      </c>
      <c r="E63" s="27">
        <v>0.60043076904033199</v>
      </c>
      <c r="F63" s="27">
        <v>0.61321231499543238</v>
      </c>
      <c r="G63" s="28">
        <v>0.69720788906190456</v>
      </c>
      <c r="I63" s="100">
        <v>24217</v>
      </c>
      <c r="J63" s="18">
        <v>25159</v>
      </c>
      <c r="K63" s="19">
        <v>31098</v>
      </c>
      <c r="L63" s="82">
        <v>1.6721976172029824</v>
      </c>
      <c r="M63" s="82">
        <v>1.7565625859639764</v>
      </c>
      <c r="N63" s="83">
        <v>2.1959569197569744</v>
      </c>
      <c r="P63" s="100">
        <v>6827</v>
      </c>
      <c r="Q63" s="18">
        <v>6934</v>
      </c>
      <c r="R63" s="19">
        <v>5895</v>
      </c>
      <c r="S63" s="82">
        <v>0.18341924421706823</v>
      </c>
      <c r="T63" s="82">
        <v>0.18241123236491927</v>
      </c>
      <c r="U63" s="83">
        <v>0.15155293555079657</v>
      </c>
    </row>
    <row r="64" spans="1:21" x14ac:dyDescent="0.25">
      <c r="A64" s="17" t="s">
        <v>172</v>
      </c>
      <c r="B64" s="18">
        <v>678014</v>
      </c>
      <c r="C64" s="18">
        <v>683626</v>
      </c>
      <c r="D64" s="19">
        <v>696250</v>
      </c>
      <c r="E64" s="27">
        <v>13.113660206162598</v>
      </c>
      <c r="F64" s="27">
        <v>13.062284051072428</v>
      </c>
      <c r="G64" s="28">
        <v>13.122239146848081</v>
      </c>
      <c r="I64" s="100">
        <v>967</v>
      </c>
      <c r="J64" s="18">
        <v>996</v>
      </c>
      <c r="K64" s="19">
        <v>1029</v>
      </c>
      <c r="L64" s="82">
        <v>6.6771899733050505E-2</v>
      </c>
      <c r="M64" s="82">
        <v>6.9539184213208816E-2</v>
      </c>
      <c r="N64" s="83">
        <v>7.2661896920378374E-2</v>
      </c>
      <c r="P64" s="100">
        <v>677047</v>
      </c>
      <c r="Q64" s="18">
        <v>682630</v>
      </c>
      <c r="R64" s="19">
        <v>695221</v>
      </c>
      <c r="S64" s="82">
        <v>18.190046732010163</v>
      </c>
      <c r="T64" s="82">
        <v>17.957799185068481</v>
      </c>
      <c r="U64" s="83">
        <v>17.873245700858416</v>
      </c>
    </row>
    <row r="65" spans="1:21" x14ac:dyDescent="0.25">
      <c r="A65" s="17" t="s">
        <v>173</v>
      </c>
      <c r="B65" s="18">
        <v>16805</v>
      </c>
      <c r="C65" s="18">
        <v>8210</v>
      </c>
      <c r="D65" s="19">
        <v>41492</v>
      </c>
      <c r="E65" s="27">
        <v>0.32503024976558365</v>
      </c>
      <c r="F65" s="27">
        <v>0.15687137712624247</v>
      </c>
      <c r="G65" s="28">
        <v>0.78200064155263271</v>
      </c>
      <c r="I65" s="100">
        <v>3111</v>
      </c>
      <c r="J65" s="18">
        <v>4371</v>
      </c>
      <c r="K65" s="19">
        <v>37321</v>
      </c>
      <c r="L65" s="82">
        <v>0.21481631858275088</v>
      </c>
      <c r="M65" s="82">
        <v>0.30517648011640136</v>
      </c>
      <c r="N65" s="83">
        <v>2.6353883916087866</v>
      </c>
      <c r="P65" s="100">
        <v>13694</v>
      </c>
      <c r="Q65" s="18">
        <v>3839</v>
      </c>
      <c r="R65" s="19">
        <v>4171</v>
      </c>
      <c r="S65" s="82">
        <v>0.36791315809411634</v>
      </c>
      <c r="T65" s="82">
        <v>0.10099173940711351</v>
      </c>
      <c r="U65" s="83">
        <v>0.10723109316070781</v>
      </c>
    </row>
    <row r="66" spans="1:21" x14ac:dyDescent="0.25">
      <c r="A66" s="17" t="s">
        <v>174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0</v>
      </c>
      <c r="Q66" s="18">
        <v>0</v>
      </c>
      <c r="R66" s="19">
        <v>0</v>
      </c>
      <c r="S66" s="82" t="s">
        <v>161</v>
      </c>
      <c r="T66" s="82" t="s">
        <v>161</v>
      </c>
      <c r="U66" s="83" t="s">
        <v>161</v>
      </c>
    </row>
    <row r="67" spans="1:21" x14ac:dyDescent="0.25">
      <c r="A67" s="17" t="s">
        <v>175</v>
      </c>
      <c r="B67" s="18">
        <v>1969</v>
      </c>
      <c r="C67" s="18">
        <v>3048</v>
      </c>
      <c r="D67" s="19">
        <v>2816</v>
      </c>
      <c r="E67" s="27">
        <v>3.8082984932367406E-2</v>
      </c>
      <c r="F67" s="27">
        <v>5.8239215283896112E-2</v>
      </c>
      <c r="G67" s="28">
        <v>5.3073214272925232E-2</v>
      </c>
      <c r="I67" s="100">
        <v>1588</v>
      </c>
      <c r="J67" s="18">
        <v>2347</v>
      </c>
      <c r="K67" s="19">
        <v>2730</v>
      </c>
      <c r="L67" s="82">
        <v>0.10965230276740869</v>
      </c>
      <c r="M67" s="82">
        <v>0.16386392103253122</v>
      </c>
      <c r="N67" s="83">
        <v>0.19277646121733039</v>
      </c>
      <c r="P67" s="100">
        <v>381</v>
      </c>
      <c r="Q67" s="18">
        <v>701</v>
      </c>
      <c r="R67" s="19">
        <v>86</v>
      </c>
      <c r="S67" s="82">
        <v>1.023622851130848E-2</v>
      </c>
      <c r="T67" s="82">
        <v>1.844105478624292E-2</v>
      </c>
      <c r="U67" s="83">
        <v>2.2109503744475838E-3</v>
      </c>
    </row>
    <row r="68" spans="1:21" x14ac:dyDescent="0.25">
      <c r="A68" s="17" t="s">
        <v>176</v>
      </c>
      <c r="B68" s="18">
        <v>0</v>
      </c>
      <c r="C68" s="18">
        <v>0</v>
      </c>
      <c r="D68" s="19">
        <v>0</v>
      </c>
      <c r="E68" s="27" t="s">
        <v>161</v>
      </c>
      <c r="F68" s="27" t="s">
        <v>161</v>
      </c>
      <c r="G68" s="28" t="s">
        <v>161</v>
      </c>
      <c r="I68" s="100">
        <v>0</v>
      </c>
      <c r="J68" s="18">
        <v>0</v>
      </c>
      <c r="K68" s="19">
        <v>0</v>
      </c>
      <c r="L68" s="82" t="s">
        <v>161</v>
      </c>
      <c r="M68" s="82" t="s">
        <v>161</v>
      </c>
      <c r="N68" s="83" t="s">
        <v>161</v>
      </c>
      <c r="P68" s="100">
        <v>0</v>
      </c>
      <c r="Q68" s="18">
        <v>0</v>
      </c>
      <c r="R68" s="19">
        <v>0</v>
      </c>
      <c r="S68" s="82" t="s">
        <v>161</v>
      </c>
      <c r="T68" s="82" t="s">
        <v>161</v>
      </c>
      <c r="U68" s="83" t="s">
        <v>161</v>
      </c>
    </row>
    <row r="69" spans="1:21" x14ac:dyDescent="0.25">
      <c r="A69" s="17" t="s">
        <v>177</v>
      </c>
      <c r="B69" s="18">
        <v>17</v>
      </c>
      <c r="C69" s="18">
        <v>64</v>
      </c>
      <c r="D69" s="19">
        <v>64</v>
      </c>
      <c r="E69" s="27">
        <v>3.2880179982236967E-4</v>
      </c>
      <c r="F69" s="27">
        <v>1.2228706621290521E-3</v>
      </c>
      <c r="G69" s="28">
        <v>1.2062094152937553E-3</v>
      </c>
      <c r="I69" s="100">
        <v>0</v>
      </c>
      <c r="J69" s="18">
        <v>0</v>
      </c>
      <c r="K69" s="19">
        <v>0</v>
      </c>
      <c r="L69" s="82" t="s">
        <v>161</v>
      </c>
      <c r="M69" s="82" t="s">
        <v>161</v>
      </c>
      <c r="N69" s="83" t="s">
        <v>161</v>
      </c>
      <c r="P69" s="100">
        <v>17</v>
      </c>
      <c r="Q69" s="18">
        <v>64</v>
      </c>
      <c r="R69" s="19">
        <v>64</v>
      </c>
      <c r="S69" s="82">
        <v>4.5673460549145448E-4</v>
      </c>
      <c r="T69" s="82">
        <v>1.6836341031662581E-3</v>
      </c>
      <c r="U69" s="83">
        <v>1.6453584181935507E-3</v>
      </c>
    </row>
    <row r="70" spans="1:21" x14ac:dyDescent="0.25">
      <c r="A70" s="17" t="s">
        <v>178</v>
      </c>
      <c r="B70" s="18">
        <v>2970</v>
      </c>
      <c r="C70" s="18">
        <v>498</v>
      </c>
      <c r="D70" s="19">
        <v>5702</v>
      </c>
      <c r="E70" s="27">
        <v>5.7443608557202229E-2</v>
      </c>
      <c r="F70" s="27">
        <v>9.5154623396916868E-3</v>
      </c>
      <c r="G70" s="28">
        <v>0.10746572009382802</v>
      </c>
      <c r="I70" s="100">
        <v>0</v>
      </c>
      <c r="J70" s="18">
        <v>0</v>
      </c>
      <c r="K70" s="19">
        <v>0</v>
      </c>
      <c r="L70" s="82" t="s">
        <v>161</v>
      </c>
      <c r="M70" s="82" t="s">
        <v>161</v>
      </c>
      <c r="N70" s="83" t="s">
        <v>161</v>
      </c>
      <c r="P70" s="100">
        <v>2970</v>
      </c>
      <c r="Q70" s="18">
        <v>498</v>
      </c>
      <c r="R70" s="19">
        <v>5702</v>
      </c>
      <c r="S70" s="82">
        <v>7.9794222253507047E-2</v>
      </c>
      <c r="T70" s="82">
        <v>1.3100777865262446E-2</v>
      </c>
      <c r="U70" s="83">
        <v>0.14659115157093167</v>
      </c>
    </row>
    <row r="71" spans="1:21" x14ac:dyDescent="0.25">
      <c r="A71" s="17" t="s">
        <v>179</v>
      </c>
      <c r="B71" s="18">
        <v>285</v>
      </c>
      <c r="C71" s="18">
        <v>1129</v>
      </c>
      <c r="D71" s="19">
        <v>498</v>
      </c>
      <c r="E71" s="27">
        <v>5.5122654676103148E-3</v>
      </c>
      <c r="F71" s="27">
        <v>2.1572202774120312E-2</v>
      </c>
      <c r="G71" s="28">
        <v>9.385817012754533E-3</v>
      </c>
      <c r="I71" s="100">
        <v>285</v>
      </c>
      <c r="J71" s="18">
        <v>1129</v>
      </c>
      <c r="K71" s="19">
        <v>498</v>
      </c>
      <c r="L71" s="82">
        <v>1.9679412020599165E-2</v>
      </c>
      <c r="M71" s="82">
        <v>7.8825039133245733E-2</v>
      </c>
      <c r="N71" s="83">
        <v>3.5165816002282246E-2</v>
      </c>
      <c r="P71" s="100">
        <v>0</v>
      </c>
      <c r="Q71" s="18">
        <v>0</v>
      </c>
      <c r="R71" s="19">
        <v>0</v>
      </c>
      <c r="S71" s="82" t="s">
        <v>161</v>
      </c>
      <c r="T71" s="82" t="s">
        <v>161</v>
      </c>
      <c r="U71" s="83" t="s">
        <v>161</v>
      </c>
    </row>
    <row r="72" spans="1:21" x14ac:dyDescent="0.25">
      <c r="A72" s="17" t="s">
        <v>180</v>
      </c>
      <c r="B72" s="18">
        <v>7065</v>
      </c>
      <c r="C72" s="18">
        <v>9552</v>
      </c>
      <c r="D72" s="19">
        <v>6647</v>
      </c>
      <c r="E72" s="27">
        <v>0.13664615974970834</v>
      </c>
      <c r="F72" s="27">
        <v>0.18251344632276104</v>
      </c>
      <c r="G72" s="28">
        <v>0.12527615599152486</v>
      </c>
      <c r="I72" s="100">
        <v>7065</v>
      </c>
      <c r="J72" s="18">
        <v>6587</v>
      </c>
      <c r="K72" s="19">
        <v>4805</v>
      </c>
      <c r="L72" s="82">
        <v>0.48784226640537931</v>
      </c>
      <c r="M72" s="82">
        <v>0.45989418314498642</v>
      </c>
      <c r="N72" s="83">
        <v>0.33930069456017309</v>
      </c>
      <c r="P72" s="100">
        <v>0</v>
      </c>
      <c r="Q72" s="18">
        <v>2965</v>
      </c>
      <c r="R72" s="19">
        <v>1842</v>
      </c>
      <c r="S72" s="82" t="s">
        <v>161</v>
      </c>
      <c r="T72" s="82">
        <v>7.7999611185749301E-2</v>
      </c>
      <c r="U72" s="83">
        <v>4.7355471973633129E-2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5170288</v>
      </c>
      <c r="C74" s="21">
        <v>5233587</v>
      </c>
      <c r="D74" s="22">
        <v>5305878</v>
      </c>
      <c r="E74" s="23">
        <v>100</v>
      </c>
      <c r="F74" s="23">
        <v>100</v>
      </c>
      <c r="G74" s="48">
        <v>100</v>
      </c>
      <c r="I74" s="101">
        <v>1448214</v>
      </c>
      <c r="J74" s="21">
        <v>1432286</v>
      </c>
      <c r="K74" s="22">
        <v>1416148</v>
      </c>
      <c r="L74" s="86">
        <v>100</v>
      </c>
      <c r="M74" s="86">
        <v>100</v>
      </c>
      <c r="N74" s="87">
        <v>100</v>
      </c>
      <c r="P74" s="101">
        <v>3722074</v>
      </c>
      <c r="Q74" s="21">
        <v>3801301</v>
      </c>
      <c r="R74" s="22">
        <v>3889730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61" t="s">
        <v>150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9">
        <v>12</v>
      </c>
    </row>
    <row r="77" spans="1:21" ht="12.75" customHeight="1" x14ac:dyDescent="0.25">
      <c r="A77" s="63" t="s">
        <v>151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8"/>
    </row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phoneticPr fontId="0" type="noConversion"/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113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</row>
    <row r="7" spans="1:7" x14ac:dyDescent="0.25">
      <c r="A7" s="17" t="s">
        <v>78</v>
      </c>
      <c r="B7" s="18">
        <v>409511</v>
      </c>
      <c r="C7" s="18">
        <v>407634</v>
      </c>
      <c r="D7" s="19">
        <v>400940</v>
      </c>
      <c r="E7" s="27">
        <v>16.793561615747386</v>
      </c>
      <c r="F7" s="27">
        <v>17.359357706234835</v>
      </c>
      <c r="G7" s="28">
        <v>18.161524962924108</v>
      </c>
    </row>
    <row r="8" spans="1:7" x14ac:dyDescent="0.25">
      <c r="A8" s="17" t="s">
        <v>153</v>
      </c>
      <c r="B8" s="18">
        <v>81796</v>
      </c>
      <c r="C8" s="18">
        <v>67167</v>
      </c>
      <c r="D8" s="19">
        <v>63662</v>
      </c>
      <c r="E8" s="27">
        <v>3.3543571867951609</v>
      </c>
      <c r="F8" s="27">
        <v>2.860350164742576</v>
      </c>
      <c r="G8" s="28">
        <v>2.8837207616842284</v>
      </c>
    </row>
    <row r="9" spans="1:7" x14ac:dyDescent="0.25">
      <c r="A9" s="17" t="s">
        <v>79</v>
      </c>
      <c r="B9" s="18">
        <v>562614</v>
      </c>
      <c r="C9" s="18">
        <v>546163</v>
      </c>
      <c r="D9" s="19">
        <v>514029</v>
      </c>
      <c r="E9" s="27">
        <v>23.072134508919419</v>
      </c>
      <c r="F9" s="27">
        <v>23.258704825677782</v>
      </c>
      <c r="G9" s="28">
        <v>23.284158515406087</v>
      </c>
    </row>
    <row r="10" spans="1:7" x14ac:dyDescent="0.25">
      <c r="A10" s="17" t="s">
        <v>81</v>
      </c>
      <c r="B10" s="18">
        <v>327089</v>
      </c>
      <c r="C10" s="18">
        <v>329783</v>
      </c>
      <c r="D10" s="19">
        <v>292818</v>
      </c>
      <c r="E10" s="27">
        <v>13.413532909575558</v>
      </c>
      <c r="F10" s="27">
        <v>14.044022486925142</v>
      </c>
      <c r="G10" s="28">
        <v>13.263883415457453</v>
      </c>
    </row>
    <row r="11" spans="1:7" x14ac:dyDescent="0.25">
      <c r="A11" s="17" t="s">
        <v>154</v>
      </c>
      <c r="B11" s="18">
        <v>103153</v>
      </c>
      <c r="C11" s="18">
        <v>101701</v>
      </c>
      <c r="D11" s="19">
        <v>98755</v>
      </c>
      <c r="E11" s="27">
        <v>4.2301824892351858</v>
      </c>
      <c r="F11" s="27">
        <v>4.3310029047669945</v>
      </c>
      <c r="G11" s="28">
        <v>4.4733411425988185</v>
      </c>
    </row>
    <row r="12" spans="1:7" x14ac:dyDescent="0.25">
      <c r="A12" s="17" t="s">
        <v>155</v>
      </c>
      <c r="B12" s="18">
        <v>154</v>
      </c>
      <c r="C12" s="18">
        <v>152</v>
      </c>
      <c r="D12" s="19">
        <v>149</v>
      </c>
      <c r="E12" s="27">
        <v>6.315357801927414E-3</v>
      </c>
      <c r="F12" s="27">
        <v>6.4730183727257666E-3</v>
      </c>
      <c r="G12" s="28">
        <v>6.7493071768236941E-3</v>
      </c>
    </row>
    <row r="13" spans="1:7" x14ac:dyDescent="0.25">
      <c r="A13" s="17" t="s">
        <v>156</v>
      </c>
      <c r="B13" s="18">
        <v>64619</v>
      </c>
      <c r="C13" s="18">
        <v>58297</v>
      </c>
      <c r="D13" s="19">
        <v>60606</v>
      </c>
      <c r="E13" s="27">
        <v>2.6499487389788805</v>
      </c>
      <c r="F13" s="27">
        <v>2.4826154741762765</v>
      </c>
      <c r="G13" s="28">
        <v>2.7452920185139384</v>
      </c>
    </row>
    <row r="14" spans="1:7" x14ac:dyDescent="0.25">
      <c r="A14" s="17" t="s">
        <v>157</v>
      </c>
      <c r="B14" s="18">
        <v>272812</v>
      </c>
      <c r="C14" s="18">
        <v>275819</v>
      </c>
      <c r="D14" s="19">
        <v>252465</v>
      </c>
      <c r="E14" s="27">
        <v>11.187697354931311</v>
      </c>
      <c r="F14" s="27">
        <v>11.745930622018738</v>
      </c>
      <c r="G14" s="28">
        <v>11.435998901991907</v>
      </c>
    </row>
    <row r="15" spans="1:7" x14ac:dyDescent="0.25">
      <c r="A15" s="17" t="s">
        <v>158</v>
      </c>
      <c r="B15" s="18">
        <v>97660</v>
      </c>
      <c r="C15" s="18">
        <v>104620</v>
      </c>
      <c r="D15" s="19">
        <v>98806</v>
      </c>
      <c r="E15" s="27">
        <v>4.0049210580274757</v>
      </c>
      <c r="F15" s="27">
        <v>4.4553104089116431</v>
      </c>
      <c r="G15" s="28">
        <v>4.4756513081425631</v>
      </c>
    </row>
    <row r="16" spans="1:7" x14ac:dyDescent="0.25">
      <c r="A16" s="17" t="s">
        <v>159</v>
      </c>
      <c r="B16" s="18">
        <v>160855</v>
      </c>
      <c r="C16" s="18">
        <v>127181</v>
      </c>
      <c r="D16" s="19">
        <v>117943</v>
      </c>
      <c r="E16" s="27">
        <v>6.5964732417469758</v>
      </c>
      <c r="F16" s="27">
        <v>5.4160851951423403</v>
      </c>
      <c r="G16" s="28">
        <v>5.3425069554101814</v>
      </c>
    </row>
    <row r="17" spans="1:7" x14ac:dyDescent="0.25">
      <c r="A17" s="17" t="s">
        <v>160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</row>
    <row r="18" spans="1:7" x14ac:dyDescent="0.25">
      <c r="A18" s="17" t="s">
        <v>162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</row>
    <row r="19" spans="1:7" x14ac:dyDescent="0.25">
      <c r="A19" s="17" t="s">
        <v>163</v>
      </c>
      <c r="B19" s="18">
        <v>61028</v>
      </c>
      <c r="C19" s="18">
        <v>61912</v>
      </c>
      <c r="D19" s="19">
        <v>55248</v>
      </c>
      <c r="E19" s="27">
        <v>2.5026860775066639</v>
      </c>
      <c r="F19" s="27">
        <v>2.6365625887644581</v>
      </c>
      <c r="G19" s="28">
        <v>2.5025887443299024</v>
      </c>
    </row>
    <row r="20" spans="1:7" x14ac:dyDescent="0.25">
      <c r="A20" s="17" t="s">
        <v>164</v>
      </c>
      <c r="B20" s="18">
        <v>62103</v>
      </c>
      <c r="C20" s="18">
        <v>65931</v>
      </c>
      <c r="D20" s="19">
        <v>67794</v>
      </c>
      <c r="E20" s="27">
        <v>2.5467705556694691</v>
      </c>
      <c r="F20" s="27">
        <v>2.8077143048169901</v>
      </c>
      <c r="G20" s="28">
        <v>3.070889468091178</v>
      </c>
    </row>
    <row r="21" spans="1:7" x14ac:dyDescent="0.25">
      <c r="A21" s="17" t="s">
        <v>165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</row>
    <row r="22" spans="1:7" x14ac:dyDescent="0.25">
      <c r="A22" s="17" t="s">
        <v>166</v>
      </c>
      <c r="B22" s="18">
        <v>24435</v>
      </c>
      <c r="C22" s="18">
        <v>26728</v>
      </c>
      <c r="D22" s="19">
        <v>20847</v>
      </c>
      <c r="E22" s="27">
        <v>1.0020504408447817</v>
      </c>
      <c r="F22" s="27">
        <v>1.1382291780671994</v>
      </c>
      <c r="G22" s="28">
        <v>0.94431413902848027</v>
      </c>
    </row>
    <row r="23" spans="1:7" x14ac:dyDescent="0.25">
      <c r="A23" s="17" t="s">
        <v>167</v>
      </c>
      <c r="B23" s="18">
        <v>8203</v>
      </c>
      <c r="C23" s="18">
        <v>0</v>
      </c>
      <c r="D23" s="19">
        <v>0</v>
      </c>
      <c r="E23" s="27">
        <v>0.3363953249948739</v>
      </c>
      <c r="F23" s="27" t="s">
        <v>161</v>
      </c>
      <c r="G23" s="28" t="s">
        <v>161</v>
      </c>
    </row>
    <row r="24" spans="1:7" x14ac:dyDescent="0.25">
      <c r="A24" s="17" t="s">
        <v>168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</row>
    <row r="25" spans="1:7" x14ac:dyDescent="0.25">
      <c r="A25" s="17" t="s">
        <v>169</v>
      </c>
      <c r="B25" s="18">
        <v>21912</v>
      </c>
      <c r="C25" s="18">
        <v>17240</v>
      </c>
      <c r="D25" s="19">
        <v>1900</v>
      </c>
      <c r="E25" s="27">
        <v>0.89858519581710072</v>
      </c>
      <c r="F25" s="27">
        <v>0.73417655753810673</v>
      </c>
      <c r="G25" s="28">
        <v>8.6064990845402811E-2</v>
      </c>
    </row>
    <row r="26" spans="1:7" x14ac:dyDescent="0.25">
      <c r="A26" s="17" t="s">
        <v>170</v>
      </c>
      <c r="B26" s="18">
        <v>0</v>
      </c>
      <c r="C26" s="18">
        <v>0</v>
      </c>
      <c r="D26" s="19">
        <v>0</v>
      </c>
      <c r="E26" s="27" t="s">
        <v>161</v>
      </c>
      <c r="F26" s="27" t="s">
        <v>161</v>
      </c>
      <c r="G26" s="28" t="s">
        <v>161</v>
      </c>
    </row>
    <row r="27" spans="1:7" x14ac:dyDescent="0.25">
      <c r="A27" s="17" t="s">
        <v>171</v>
      </c>
      <c r="B27" s="18">
        <v>40832</v>
      </c>
      <c r="C27" s="18">
        <v>42879</v>
      </c>
      <c r="D27" s="19">
        <v>45109</v>
      </c>
      <c r="E27" s="27">
        <v>1.6744720114824687</v>
      </c>
      <c r="F27" s="27">
        <v>1.8260299658165009</v>
      </c>
      <c r="G27" s="28">
        <v>2.0433187747606714</v>
      </c>
    </row>
    <row r="28" spans="1:7" x14ac:dyDescent="0.25">
      <c r="A28" s="17" t="s">
        <v>172</v>
      </c>
      <c r="B28" s="18">
        <v>46503</v>
      </c>
      <c r="C28" s="18">
        <v>44891</v>
      </c>
      <c r="D28" s="19">
        <v>39344</v>
      </c>
      <c r="E28" s="27">
        <v>1.9070330120976009</v>
      </c>
      <c r="F28" s="27">
        <v>1.9117122879607393</v>
      </c>
      <c r="G28" s="28">
        <v>1.7821794735902781</v>
      </c>
    </row>
    <row r="29" spans="1:7" x14ac:dyDescent="0.25">
      <c r="A29" s="17" t="s">
        <v>173</v>
      </c>
      <c r="B29" s="18">
        <v>42898</v>
      </c>
      <c r="C29" s="18">
        <v>38000</v>
      </c>
      <c r="D29" s="19">
        <v>41942</v>
      </c>
      <c r="E29" s="27">
        <v>1.7591962271888455</v>
      </c>
      <c r="F29" s="27">
        <v>1.6182545931814416</v>
      </c>
      <c r="G29" s="28">
        <v>1.8998620242304658</v>
      </c>
    </row>
    <row r="30" spans="1:7" x14ac:dyDescent="0.25">
      <c r="A30" s="17" t="s">
        <v>174</v>
      </c>
      <c r="B30" s="18">
        <v>0</v>
      </c>
      <c r="C30" s="18">
        <v>0</v>
      </c>
      <c r="D30" s="19">
        <v>2248</v>
      </c>
      <c r="E30" s="27" t="s">
        <v>161</v>
      </c>
      <c r="F30" s="27" t="s">
        <v>161</v>
      </c>
      <c r="G30" s="28">
        <v>0.10182847337919239</v>
      </c>
    </row>
    <row r="31" spans="1:7" x14ac:dyDescent="0.25">
      <c r="A31" s="17" t="s">
        <v>175</v>
      </c>
      <c r="B31" s="18">
        <v>1141</v>
      </c>
      <c r="C31" s="18">
        <v>1704</v>
      </c>
      <c r="D31" s="19">
        <v>292</v>
      </c>
      <c r="E31" s="27">
        <v>4.6791060077916752E-2</v>
      </c>
      <c r="F31" s="27">
        <v>7.2565942810030967E-2</v>
      </c>
      <c r="G31" s="28">
        <v>1.3226830172030328E-2</v>
      </c>
    </row>
    <row r="32" spans="1:7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</row>
    <row r="33" spans="1:7" x14ac:dyDescent="0.25">
      <c r="A33" s="17" t="s">
        <v>177</v>
      </c>
      <c r="B33" s="18">
        <v>240</v>
      </c>
      <c r="C33" s="18">
        <v>306</v>
      </c>
      <c r="D33" s="19">
        <v>316</v>
      </c>
      <c r="E33" s="27">
        <v>9.8421160549518154E-3</v>
      </c>
      <c r="F33" s="27">
        <v>1.3031208039829503E-2</v>
      </c>
      <c r="G33" s="28">
        <v>1.4313966898498573E-2</v>
      </c>
    </row>
    <row r="34" spans="1:7" x14ac:dyDescent="0.25">
      <c r="A34" s="17" t="s">
        <v>178</v>
      </c>
      <c r="B34" s="18">
        <v>7084</v>
      </c>
      <c r="C34" s="18">
        <v>2444</v>
      </c>
      <c r="D34" s="19">
        <v>10087</v>
      </c>
      <c r="E34" s="27">
        <v>0.29050645888866106</v>
      </c>
      <c r="F34" s="27">
        <v>0.10407932172988009</v>
      </c>
      <c r="G34" s="28">
        <v>0.45691450666188327</v>
      </c>
    </row>
    <row r="35" spans="1:7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</row>
    <row r="36" spans="1:7" x14ac:dyDescent="0.25">
      <c r="A36" s="17" t="s">
        <v>180</v>
      </c>
      <c r="B36" s="18">
        <v>41858</v>
      </c>
      <c r="C36" s="18">
        <v>27657</v>
      </c>
      <c r="D36" s="19">
        <v>22334</v>
      </c>
      <c r="E36" s="27">
        <v>1.7165470576173878</v>
      </c>
      <c r="F36" s="27">
        <v>1.1777912443057668</v>
      </c>
      <c r="G36" s="28">
        <v>1.0116713187059088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2438500</v>
      </c>
      <c r="C38" s="21">
        <v>2348209</v>
      </c>
      <c r="D38" s="22">
        <v>2207634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114</v>
      </c>
      <c r="B40" s="6"/>
      <c r="C40" s="6"/>
      <c r="D40" s="6"/>
      <c r="E40" s="6"/>
      <c r="F40" s="6"/>
    </row>
    <row r="41" spans="1:7" x14ac:dyDescent="0.25">
      <c r="A41" s="7"/>
      <c r="B41" s="91"/>
      <c r="C41" s="90" t="s">
        <v>32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152</v>
      </c>
      <c r="C42" s="15" t="s">
        <v>148</v>
      </c>
      <c r="D42" s="66" t="s">
        <v>149</v>
      </c>
      <c r="E42" s="15" t="s">
        <v>152</v>
      </c>
      <c r="F42" s="15" t="s">
        <v>148</v>
      </c>
      <c r="G42" s="16" t="s">
        <v>149</v>
      </c>
    </row>
    <row r="43" spans="1:7" x14ac:dyDescent="0.25">
      <c r="A43" s="17" t="s">
        <v>78</v>
      </c>
      <c r="B43" s="18">
        <v>199124</v>
      </c>
      <c r="C43" s="18">
        <v>212200</v>
      </c>
      <c r="D43" s="19">
        <v>209098</v>
      </c>
      <c r="E43" s="27">
        <v>11.366731856235878</v>
      </c>
      <c r="F43" s="27">
        <v>11.876890045856438</v>
      </c>
      <c r="G43" s="28">
        <v>11.507870115575123</v>
      </c>
    </row>
    <row r="44" spans="1:7" x14ac:dyDescent="0.25">
      <c r="A44" s="17" t="s">
        <v>153</v>
      </c>
      <c r="B44" s="18">
        <v>110037</v>
      </c>
      <c r="C44" s="18">
        <v>99218</v>
      </c>
      <c r="D44" s="19">
        <v>99196</v>
      </c>
      <c r="E44" s="27">
        <v>6.2813175371357914</v>
      </c>
      <c r="F44" s="27">
        <v>5.5532576652675969</v>
      </c>
      <c r="G44" s="28">
        <v>5.4593285635663182</v>
      </c>
    </row>
    <row r="45" spans="1:7" x14ac:dyDescent="0.25">
      <c r="A45" s="17" t="s">
        <v>79</v>
      </c>
      <c r="B45" s="18">
        <v>302728</v>
      </c>
      <c r="C45" s="18">
        <v>310053</v>
      </c>
      <c r="D45" s="19">
        <v>319206</v>
      </c>
      <c r="E45" s="27">
        <v>17.280830042458845</v>
      </c>
      <c r="F45" s="27">
        <v>17.353748300602856</v>
      </c>
      <c r="G45" s="28">
        <v>17.56774903687397</v>
      </c>
    </row>
    <row r="46" spans="1:7" x14ac:dyDescent="0.25">
      <c r="A46" s="17" t="s">
        <v>81</v>
      </c>
      <c r="B46" s="18">
        <v>209055</v>
      </c>
      <c r="C46" s="18">
        <v>234597</v>
      </c>
      <c r="D46" s="19">
        <v>219038</v>
      </c>
      <c r="E46" s="27">
        <v>11.933629940164881</v>
      </c>
      <c r="F46" s="27">
        <v>13.130456051309061</v>
      </c>
      <c r="G46" s="28">
        <v>12.054925701706109</v>
      </c>
    </row>
    <row r="47" spans="1:7" x14ac:dyDescent="0.25">
      <c r="A47" s="17" t="s">
        <v>154</v>
      </c>
      <c r="B47" s="18">
        <v>44774</v>
      </c>
      <c r="C47" s="18">
        <v>48439</v>
      </c>
      <c r="D47" s="19">
        <v>48696</v>
      </c>
      <c r="E47" s="27">
        <v>2.5558649491327277</v>
      </c>
      <c r="F47" s="27">
        <v>2.7111436236156456</v>
      </c>
      <c r="G47" s="28">
        <v>2.680022014309301</v>
      </c>
    </row>
    <row r="48" spans="1:7" x14ac:dyDescent="0.25">
      <c r="A48" s="17" t="s">
        <v>155</v>
      </c>
      <c r="B48" s="18">
        <v>170</v>
      </c>
      <c r="C48" s="18">
        <v>165</v>
      </c>
      <c r="D48" s="19">
        <v>164</v>
      </c>
      <c r="E48" s="27">
        <v>9.7042265902658621E-3</v>
      </c>
      <c r="F48" s="27">
        <v>9.2350935794830915E-3</v>
      </c>
      <c r="G48" s="28">
        <v>9.0258668134287293E-3</v>
      </c>
    </row>
    <row r="49" spans="1:7" x14ac:dyDescent="0.25">
      <c r="A49" s="17" t="s">
        <v>156</v>
      </c>
      <c r="B49" s="18">
        <v>58477</v>
      </c>
      <c r="C49" s="18">
        <v>54589</v>
      </c>
      <c r="D49" s="19">
        <v>61584</v>
      </c>
      <c r="E49" s="27">
        <v>3.3380826959939811</v>
      </c>
      <c r="F49" s="27">
        <v>3.0553607479418337</v>
      </c>
      <c r="G49" s="28">
        <v>3.389323059988993</v>
      </c>
    </row>
    <row r="50" spans="1:7" x14ac:dyDescent="0.25">
      <c r="A50" s="17" t="s">
        <v>157</v>
      </c>
      <c r="B50" s="18">
        <v>307220</v>
      </c>
      <c r="C50" s="18">
        <v>303941</v>
      </c>
      <c r="D50" s="19">
        <v>320346</v>
      </c>
      <c r="E50" s="27">
        <v>17.537249959185164</v>
      </c>
      <c r="F50" s="27">
        <v>17.011658046313155</v>
      </c>
      <c r="G50" s="28">
        <v>17.63048981838195</v>
      </c>
    </row>
    <row r="51" spans="1:7" x14ac:dyDescent="0.25">
      <c r="A51" s="17" t="s">
        <v>158</v>
      </c>
      <c r="B51" s="18">
        <v>209611</v>
      </c>
      <c r="C51" s="18">
        <v>235781</v>
      </c>
      <c r="D51" s="19">
        <v>260086</v>
      </c>
      <c r="E51" s="27">
        <v>11.965368469483632</v>
      </c>
      <c r="F51" s="27">
        <v>13.196724844024866</v>
      </c>
      <c r="G51" s="28">
        <v>14.314034122179416</v>
      </c>
    </row>
    <row r="52" spans="1:7" x14ac:dyDescent="0.25">
      <c r="A52" s="17" t="s">
        <v>159</v>
      </c>
      <c r="B52" s="18">
        <v>112788</v>
      </c>
      <c r="C52" s="18">
        <v>92959</v>
      </c>
      <c r="D52" s="19">
        <v>92054</v>
      </c>
      <c r="E52" s="27">
        <v>6.4383547568406234</v>
      </c>
      <c r="F52" s="27">
        <v>5.2029397821525381</v>
      </c>
      <c r="G52" s="28">
        <v>5.0662630709961478</v>
      </c>
    </row>
    <row r="53" spans="1:7" x14ac:dyDescent="0.25">
      <c r="A53" s="17" t="s">
        <v>160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</row>
    <row r="54" spans="1:7" x14ac:dyDescent="0.25">
      <c r="A54" s="17" t="s">
        <v>162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</row>
    <row r="55" spans="1:7" x14ac:dyDescent="0.25">
      <c r="A55" s="17" t="s">
        <v>163</v>
      </c>
      <c r="B55" s="18">
        <v>39884</v>
      </c>
      <c r="C55" s="18">
        <v>39944</v>
      </c>
      <c r="D55" s="19">
        <v>40924</v>
      </c>
      <c r="E55" s="27">
        <v>2.2767257254480211</v>
      </c>
      <c r="F55" s="27">
        <v>2.2356762299325612</v>
      </c>
      <c r="G55" s="28">
        <v>2.2522839845899836</v>
      </c>
    </row>
    <row r="56" spans="1:7" x14ac:dyDescent="0.25">
      <c r="A56" s="17" t="s">
        <v>164</v>
      </c>
      <c r="B56" s="18">
        <v>18804</v>
      </c>
      <c r="C56" s="18">
        <v>20276</v>
      </c>
      <c r="D56" s="19">
        <v>21214</v>
      </c>
      <c r="E56" s="27">
        <v>1.0734016282550545</v>
      </c>
      <c r="F56" s="27">
        <v>1.1348530752581769</v>
      </c>
      <c r="G56" s="28">
        <v>1.1675288937809576</v>
      </c>
    </row>
    <row r="57" spans="1:7" x14ac:dyDescent="0.25">
      <c r="A57" s="17" t="s">
        <v>165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</row>
    <row r="58" spans="1:7" x14ac:dyDescent="0.25">
      <c r="A58" s="17" t="s">
        <v>166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</row>
    <row r="59" spans="1:7" x14ac:dyDescent="0.25">
      <c r="A59" s="17" t="s">
        <v>167</v>
      </c>
      <c r="B59" s="18">
        <v>1040</v>
      </c>
      <c r="C59" s="18">
        <v>0</v>
      </c>
      <c r="D59" s="19">
        <v>0</v>
      </c>
      <c r="E59" s="27">
        <v>5.9367033258097036E-2</v>
      </c>
      <c r="F59" s="27" t="s">
        <v>161</v>
      </c>
      <c r="G59" s="28" t="s">
        <v>161</v>
      </c>
    </row>
    <row r="60" spans="1:7" x14ac:dyDescent="0.25">
      <c r="A60" s="17" t="s">
        <v>168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</row>
    <row r="61" spans="1:7" x14ac:dyDescent="0.25">
      <c r="A61" s="17" t="s">
        <v>169</v>
      </c>
      <c r="B61" s="18">
        <v>26278</v>
      </c>
      <c r="C61" s="18">
        <v>18877</v>
      </c>
      <c r="D61" s="19">
        <v>2347</v>
      </c>
      <c r="E61" s="27">
        <v>1.5000450961118019</v>
      </c>
      <c r="F61" s="27">
        <v>1.0565506757569838</v>
      </c>
      <c r="G61" s="28">
        <v>0.12916895982388552</v>
      </c>
    </row>
    <row r="62" spans="1:7" x14ac:dyDescent="0.25">
      <c r="A62" s="17" t="s">
        <v>170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</row>
    <row r="63" spans="1:7" x14ac:dyDescent="0.25">
      <c r="A63" s="17" t="s">
        <v>171</v>
      </c>
      <c r="B63" s="18">
        <v>13638</v>
      </c>
      <c r="C63" s="18">
        <v>14327</v>
      </c>
      <c r="D63" s="19">
        <v>16418</v>
      </c>
      <c r="E63" s="27">
        <v>0.77850730728262252</v>
      </c>
      <c r="F63" s="27">
        <v>0.80188597401972284</v>
      </c>
      <c r="G63" s="28">
        <v>0.90357732526141987</v>
      </c>
    </row>
    <row r="64" spans="1:7" x14ac:dyDescent="0.25">
      <c r="A64" s="17" t="s">
        <v>172</v>
      </c>
      <c r="B64" s="18">
        <v>28650</v>
      </c>
      <c r="C64" s="18">
        <v>28795</v>
      </c>
      <c r="D64" s="19">
        <v>26011</v>
      </c>
      <c r="E64" s="27">
        <v>1.6354475988889232</v>
      </c>
      <c r="F64" s="27">
        <v>1.6116637552800948</v>
      </c>
      <c r="G64" s="28">
        <v>1.431535498073748</v>
      </c>
    </row>
    <row r="65" spans="1:7" x14ac:dyDescent="0.25">
      <c r="A65" s="17" t="s">
        <v>173</v>
      </c>
      <c r="B65" s="18">
        <v>30071</v>
      </c>
      <c r="C65" s="18">
        <v>56242</v>
      </c>
      <c r="D65" s="19">
        <v>61612</v>
      </c>
      <c r="E65" s="27">
        <v>1.7165635164463808</v>
      </c>
      <c r="F65" s="27">
        <v>3.1478795945290186</v>
      </c>
      <c r="G65" s="28">
        <v>3.390864061640066</v>
      </c>
    </row>
    <row r="66" spans="1:7" x14ac:dyDescent="0.25">
      <c r="A66" s="17" t="s">
        <v>174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</row>
    <row r="67" spans="1:7" x14ac:dyDescent="0.25">
      <c r="A67" s="17" t="s">
        <v>175</v>
      </c>
      <c r="B67" s="18">
        <v>873</v>
      </c>
      <c r="C67" s="18">
        <v>1357</v>
      </c>
      <c r="D67" s="19">
        <v>164</v>
      </c>
      <c r="E67" s="27">
        <v>4.9834057725306455E-2</v>
      </c>
      <c r="F67" s="27">
        <v>7.595164840823368E-2</v>
      </c>
      <c r="G67" s="28">
        <v>9.0258668134287293E-3</v>
      </c>
    </row>
    <row r="68" spans="1:7" x14ac:dyDescent="0.25">
      <c r="A68" s="17" t="s">
        <v>176</v>
      </c>
      <c r="B68" s="18">
        <v>0</v>
      </c>
      <c r="C68" s="18">
        <v>0</v>
      </c>
      <c r="D68" s="19">
        <v>0</v>
      </c>
      <c r="E68" s="27" t="s">
        <v>161</v>
      </c>
      <c r="F68" s="27" t="s">
        <v>161</v>
      </c>
      <c r="G68" s="28" t="s">
        <v>161</v>
      </c>
    </row>
    <row r="69" spans="1:7" x14ac:dyDescent="0.25">
      <c r="A69" s="17" t="s">
        <v>177</v>
      </c>
      <c r="B69" s="18">
        <v>60</v>
      </c>
      <c r="C69" s="18">
        <v>146</v>
      </c>
      <c r="D69" s="19">
        <v>196</v>
      </c>
      <c r="E69" s="27">
        <v>3.4250211495055983E-3</v>
      </c>
      <c r="F69" s="27">
        <v>8.1716585612395844E-3</v>
      </c>
      <c r="G69" s="28">
        <v>1.0787011557512383E-2</v>
      </c>
    </row>
    <row r="70" spans="1:7" x14ac:dyDescent="0.25">
      <c r="A70" s="17" t="s">
        <v>178</v>
      </c>
      <c r="B70" s="18">
        <v>7216</v>
      </c>
      <c r="C70" s="18">
        <v>2560</v>
      </c>
      <c r="D70" s="19">
        <v>9288</v>
      </c>
      <c r="E70" s="27">
        <v>0.41191587691387327</v>
      </c>
      <c r="F70" s="27">
        <v>0.14328387614228313</v>
      </c>
      <c r="G70" s="28">
        <v>0.51117226197028065</v>
      </c>
    </row>
    <row r="71" spans="1:7" x14ac:dyDescent="0.25">
      <c r="A71" s="17" t="s">
        <v>179</v>
      </c>
      <c r="B71" s="18">
        <v>0</v>
      </c>
      <c r="C71" s="18">
        <v>0</v>
      </c>
      <c r="D71" s="19">
        <v>0</v>
      </c>
      <c r="E71" s="27" t="s">
        <v>161</v>
      </c>
      <c r="F71" s="27" t="s">
        <v>161</v>
      </c>
      <c r="G71" s="28" t="s">
        <v>161</v>
      </c>
    </row>
    <row r="72" spans="1:7" x14ac:dyDescent="0.25">
      <c r="A72" s="17" t="s">
        <v>180</v>
      </c>
      <c r="B72" s="18">
        <v>31316</v>
      </c>
      <c r="C72" s="18">
        <v>12197</v>
      </c>
      <c r="D72" s="19">
        <v>9358</v>
      </c>
      <c r="E72" s="27">
        <v>1.7876327052986218</v>
      </c>
      <c r="F72" s="27">
        <v>0.68266931144821374</v>
      </c>
      <c r="G72" s="28">
        <v>0.51502476609796366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1751814</v>
      </c>
      <c r="C74" s="21">
        <v>1786663</v>
      </c>
      <c r="D74" s="22">
        <v>1817000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150</v>
      </c>
      <c r="G76" s="179">
        <v>13</v>
      </c>
    </row>
    <row r="77" spans="1:7" ht="12.75" customHeight="1" x14ac:dyDescent="0.25">
      <c r="A77" s="26" t="s">
        <v>151</v>
      </c>
      <c r="G77" s="178"/>
    </row>
    <row r="78" spans="1:7" ht="12.75" customHeight="1" x14ac:dyDescent="0.25"/>
  </sheetData>
  <mergeCells count="1">
    <mergeCell ref="G76:G77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44140625" style="1"/>
    <col min="12" max="14" width="9.6640625" style="1" customWidth="1"/>
    <col min="15" max="15" width="6.6640625" style="1" customWidth="1"/>
    <col min="16" max="18" width="11.44140625" style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115</v>
      </c>
      <c r="B4" s="6"/>
      <c r="C4" s="6"/>
      <c r="D4" s="189" t="s">
        <v>101</v>
      </c>
      <c r="E4" s="189"/>
      <c r="F4" s="6"/>
      <c r="I4" s="189" t="s">
        <v>105</v>
      </c>
      <c r="J4" s="189"/>
      <c r="K4" s="189"/>
      <c r="L4" s="189"/>
      <c r="M4" s="189"/>
      <c r="N4" s="189"/>
      <c r="P4" s="189" t="s">
        <v>106</v>
      </c>
      <c r="Q4" s="189"/>
      <c r="R4" s="189"/>
      <c r="S4" s="189"/>
      <c r="T4" s="189"/>
      <c r="U4" s="189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  <c r="I6" s="99" t="s">
        <v>152</v>
      </c>
      <c r="J6" s="15" t="s">
        <v>148</v>
      </c>
      <c r="K6" s="66" t="s">
        <v>149</v>
      </c>
      <c r="L6" s="15" t="s">
        <v>152</v>
      </c>
      <c r="M6" s="15" t="s">
        <v>148</v>
      </c>
      <c r="N6" s="16" t="s">
        <v>149</v>
      </c>
      <c r="P6" s="99" t="s">
        <v>152</v>
      </c>
      <c r="Q6" s="15" t="s">
        <v>148</v>
      </c>
      <c r="R6" s="66" t="s">
        <v>149</v>
      </c>
      <c r="S6" s="15" t="s">
        <v>152</v>
      </c>
      <c r="T6" s="15" t="s">
        <v>148</v>
      </c>
      <c r="U6" s="16" t="s">
        <v>149</v>
      </c>
    </row>
    <row r="7" spans="1:21" x14ac:dyDescent="0.25">
      <c r="A7" s="17" t="s">
        <v>78</v>
      </c>
      <c r="B7" s="18">
        <v>251987</v>
      </c>
      <c r="C7" s="18">
        <v>266394</v>
      </c>
      <c r="D7" s="19">
        <v>281008</v>
      </c>
      <c r="E7" s="27">
        <v>18.703581920719444</v>
      </c>
      <c r="F7" s="27">
        <v>18.485064855311556</v>
      </c>
      <c r="G7" s="28">
        <v>18.532504824249585</v>
      </c>
      <c r="I7" s="100">
        <v>251987</v>
      </c>
      <c r="J7" s="18">
        <v>266394</v>
      </c>
      <c r="K7" s="19">
        <v>281008</v>
      </c>
      <c r="L7" s="82">
        <v>18.7854014990331</v>
      </c>
      <c r="M7" s="82">
        <v>18.561260856387371</v>
      </c>
      <c r="N7" s="83">
        <v>18.605291697509081</v>
      </c>
      <c r="P7" s="100">
        <v>0</v>
      </c>
      <c r="Q7" s="18">
        <v>0</v>
      </c>
      <c r="R7" s="19">
        <v>0</v>
      </c>
      <c r="S7" s="82" t="s">
        <v>161</v>
      </c>
      <c r="T7" s="82" t="s">
        <v>161</v>
      </c>
      <c r="U7" s="83" t="s">
        <v>161</v>
      </c>
    </row>
    <row r="8" spans="1:21" x14ac:dyDescent="0.25">
      <c r="A8" s="17" t="s">
        <v>153</v>
      </c>
      <c r="B8" s="18">
        <v>114603</v>
      </c>
      <c r="C8" s="18">
        <v>118169</v>
      </c>
      <c r="D8" s="19">
        <v>121598</v>
      </c>
      <c r="E8" s="27">
        <v>8.5063380208511159</v>
      </c>
      <c r="F8" s="27">
        <v>8.19974034282796</v>
      </c>
      <c r="G8" s="28">
        <v>8.0193998804984243</v>
      </c>
      <c r="I8" s="100">
        <v>112087</v>
      </c>
      <c r="J8" s="18">
        <v>115653</v>
      </c>
      <c r="K8" s="19">
        <v>118391</v>
      </c>
      <c r="L8" s="82">
        <v>8.355983831793397</v>
      </c>
      <c r="M8" s="82">
        <v>8.0582351773079299</v>
      </c>
      <c r="N8" s="83">
        <v>7.8385636329207626</v>
      </c>
      <c r="P8" s="100">
        <v>2516</v>
      </c>
      <c r="Q8" s="18">
        <v>2516</v>
      </c>
      <c r="R8" s="19">
        <v>3207</v>
      </c>
      <c r="S8" s="82">
        <v>42.87661895023858</v>
      </c>
      <c r="T8" s="82">
        <v>42.52873563218391</v>
      </c>
      <c r="U8" s="83">
        <v>54.062710721510449</v>
      </c>
    </row>
    <row r="9" spans="1:21" x14ac:dyDescent="0.25">
      <c r="A9" s="17" t="s">
        <v>79</v>
      </c>
      <c r="B9" s="18">
        <v>385503</v>
      </c>
      <c r="C9" s="18">
        <v>398597</v>
      </c>
      <c r="D9" s="19">
        <v>415414</v>
      </c>
      <c r="E9" s="27">
        <v>28.6137258715057</v>
      </c>
      <c r="F9" s="27">
        <v>27.658623678208297</v>
      </c>
      <c r="G9" s="28">
        <v>27.39659354559592</v>
      </c>
      <c r="I9" s="100">
        <v>385503</v>
      </c>
      <c r="J9" s="18">
        <v>398597</v>
      </c>
      <c r="K9" s="19">
        <v>415414</v>
      </c>
      <c r="L9" s="82">
        <v>28.738897776797042</v>
      </c>
      <c r="M9" s="82">
        <v>27.772633368519699</v>
      </c>
      <c r="N9" s="83">
        <v>27.50419434759522</v>
      </c>
      <c r="P9" s="100">
        <v>0</v>
      </c>
      <c r="Q9" s="18">
        <v>0</v>
      </c>
      <c r="R9" s="19">
        <v>0</v>
      </c>
      <c r="S9" s="82" t="s">
        <v>161</v>
      </c>
      <c r="T9" s="82" t="s">
        <v>161</v>
      </c>
      <c r="U9" s="83" t="s">
        <v>161</v>
      </c>
    </row>
    <row r="10" spans="1:21" x14ac:dyDescent="0.25">
      <c r="A10" s="17" t="s">
        <v>81</v>
      </c>
      <c r="B10" s="18">
        <v>108558</v>
      </c>
      <c r="C10" s="18">
        <v>121126</v>
      </c>
      <c r="D10" s="19">
        <v>129690</v>
      </c>
      <c r="E10" s="27">
        <v>8.0576515699201199</v>
      </c>
      <c r="F10" s="27">
        <v>8.4049264084944397</v>
      </c>
      <c r="G10" s="28">
        <v>8.553068064456987</v>
      </c>
      <c r="I10" s="100">
        <v>108558</v>
      </c>
      <c r="J10" s="18">
        <v>121126</v>
      </c>
      <c r="K10" s="19">
        <v>129690</v>
      </c>
      <c r="L10" s="82">
        <v>8.0929000937827542</v>
      </c>
      <c r="M10" s="82">
        <v>8.4395717714767482</v>
      </c>
      <c r="N10" s="83">
        <v>8.5866604518375009</v>
      </c>
      <c r="P10" s="100">
        <v>0</v>
      </c>
      <c r="Q10" s="18">
        <v>0</v>
      </c>
      <c r="R10" s="19">
        <v>0</v>
      </c>
      <c r="S10" s="82" t="s">
        <v>161</v>
      </c>
      <c r="T10" s="82" t="s">
        <v>161</v>
      </c>
      <c r="U10" s="83" t="s">
        <v>161</v>
      </c>
    </row>
    <row r="11" spans="1:21" x14ac:dyDescent="0.25">
      <c r="A11" s="17" t="s">
        <v>154</v>
      </c>
      <c r="B11" s="18">
        <v>239107</v>
      </c>
      <c r="C11" s="18">
        <v>256790</v>
      </c>
      <c r="D11" s="19">
        <v>262742</v>
      </c>
      <c r="E11" s="27">
        <v>17.747571749008735</v>
      </c>
      <c r="F11" s="27">
        <v>17.818643829048156</v>
      </c>
      <c r="G11" s="28">
        <v>17.327860354626861</v>
      </c>
      <c r="I11" s="100">
        <v>239107</v>
      </c>
      <c r="J11" s="18">
        <v>256790</v>
      </c>
      <c r="K11" s="19">
        <v>262742</v>
      </c>
      <c r="L11" s="82">
        <v>17.825209222020607</v>
      </c>
      <c r="M11" s="82">
        <v>17.892092822329754</v>
      </c>
      <c r="N11" s="83">
        <v>17.395915956794578</v>
      </c>
      <c r="P11" s="100">
        <v>0</v>
      </c>
      <c r="Q11" s="18">
        <v>0</v>
      </c>
      <c r="R11" s="19">
        <v>0</v>
      </c>
      <c r="S11" s="82" t="s">
        <v>161</v>
      </c>
      <c r="T11" s="82" t="s">
        <v>161</v>
      </c>
      <c r="U11" s="83" t="s">
        <v>161</v>
      </c>
    </row>
    <row r="12" spans="1:21" x14ac:dyDescent="0.25">
      <c r="A12" s="17" t="s">
        <v>155</v>
      </c>
      <c r="B12" s="18">
        <v>13411</v>
      </c>
      <c r="C12" s="18">
        <v>14602</v>
      </c>
      <c r="D12" s="19">
        <v>15271</v>
      </c>
      <c r="E12" s="27">
        <v>0.99542332397611166</v>
      </c>
      <c r="F12" s="27">
        <v>1.0132319685025164</v>
      </c>
      <c r="G12" s="28">
        <v>1.0071239294650525</v>
      </c>
      <c r="I12" s="100">
        <v>13411</v>
      </c>
      <c r="J12" s="18">
        <v>14602</v>
      </c>
      <c r="K12" s="19">
        <v>15271</v>
      </c>
      <c r="L12" s="82">
        <v>0.99977784371230616</v>
      </c>
      <c r="M12" s="82">
        <v>1.0174085415773944</v>
      </c>
      <c r="N12" s="83">
        <v>1.0110794337266595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5">
      <c r="A13" s="17" t="s">
        <v>156</v>
      </c>
      <c r="B13" s="18">
        <v>5749</v>
      </c>
      <c r="C13" s="18">
        <v>6060</v>
      </c>
      <c r="D13" s="19">
        <v>6245</v>
      </c>
      <c r="E13" s="27">
        <v>0.42671603083578152</v>
      </c>
      <c r="F13" s="27">
        <v>0.4205030632190967</v>
      </c>
      <c r="G13" s="28">
        <v>0.41185835501992352</v>
      </c>
      <c r="I13" s="100">
        <v>5749</v>
      </c>
      <c r="J13" s="18">
        <v>6060</v>
      </c>
      <c r="K13" s="19">
        <v>6245</v>
      </c>
      <c r="L13" s="82">
        <v>0.42858271743360288</v>
      </c>
      <c r="M13" s="82">
        <v>0.4222363896698404</v>
      </c>
      <c r="N13" s="83">
        <v>0.41347593894460016</v>
      </c>
      <c r="P13" s="100">
        <v>0</v>
      </c>
      <c r="Q13" s="18">
        <v>0</v>
      </c>
      <c r="R13" s="19">
        <v>0</v>
      </c>
      <c r="S13" s="82" t="s">
        <v>161</v>
      </c>
      <c r="T13" s="82" t="s">
        <v>161</v>
      </c>
      <c r="U13" s="83" t="s">
        <v>161</v>
      </c>
    </row>
    <row r="14" spans="1:21" x14ac:dyDescent="0.25">
      <c r="A14" s="17" t="s">
        <v>157</v>
      </c>
      <c r="B14" s="18">
        <v>2687</v>
      </c>
      <c r="C14" s="18">
        <v>2713</v>
      </c>
      <c r="D14" s="19">
        <v>2133</v>
      </c>
      <c r="E14" s="27">
        <v>0.19944094187784744</v>
      </c>
      <c r="F14" s="27">
        <v>0.1882549192266352</v>
      </c>
      <c r="G14" s="28">
        <v>0.1406715566465167</v>
      </c>
      <c r="I14" s="100">
        <v>0</v>
      </c>
      <c r="J14" s="18">
        <v>0</v>
      </c>
      <c r="K14" s="19">
        <v>0</v>
      </c>
      <c r="L14" s="82" t="s">
        <v>161</v>
      </c>
      <c r="M14" s="82" t="s">
        <v>161</v>
      </c>
      <c r="N14" s="83" t="s">
        <v>161</v>
      </c>
      <c r="P14" s="100">
        <v>2687</v>
      </c>
      <c r="Q14" s="18">
        <v>2713</v>
      </c>
      <c r="R14" s="19">
        <v>2133</v>
      </c>
      <c r="S14" s="82">
        <v>45.790729379686432</v>
      </c>
      <c r="T14" s="82">
        <v>45.858688302907368</v>
      </c>
      <c r="U14" s="83">
        <v>35.957518543492917</v>
      </c>
    </row>
    <row r="15" spans="1:21" x14ac:dyDescent="0.25">
      <c r="A15" s="17" t="s">
        <v>158</v>
      </c>
      <c r="B15" s="18">
        <v>2542</v>
      </c>
      <c r="C15" s="18">
        <v>4373</v>
      </c>
      <c r="D15" s="19">
        <v>3816</v>
      </c>
      <c r="E15" s="27">
        <v>0.1886784050068806</v>
      </c>
      <c r="F15" s="27">
        <v>0.3034422269731204</v>
      </c>
      <c r="G15" s="28">
        <v>0.25166556969672188</v>
      </c>
      <c r="I15" s="100">
        <v>2542</v>
      </c>
      <c r="J15" s="18">
        <v>4373</v>
      </c>
      <c r="K15" s="19">
        <v>3816</v>
      </c>
      <c r="L15" s="82">
        <v>0.18950378634827247</v>
      </c>
      <c r="M15" s="82">
        <v>0.30469302508683366</v>
      </c>
      <c r="N15" s="83">
        <v>0.2526539924759959</v>
      </c>
      <c r="P15" s="100">
        <v>0</v>
      </c>
      <c r="Q15" s="18">
        <v>0</v>
      </c>
      <c r="R15" s="19">
        <v>0</v>
      </c>
      <c r="S15" s="82" t="s">
        <v>161</v>
      </c>
      <c r="T15" s="82" t="s">
        <v>161</v>
      </c>
      <c r="U15" s="83" t="s">
        <v>161</v>
      </c>
    </row>
    <row r="16" spans="1:21" x14ac:dyDescent="0.25">
      <c r="A16" s="17" t="s">
        <v>159</v>
      </c>
      <c r="B16" s="18">
        <v>47960</v>
      </c>
      <c r="C16" s="18">
        <v>57026</v>
      </c>
      <c r="D16" s="19">
        <v>67684</v>
      </c>
      <c r="E16" s="27">
        <v>3.5598018505625468</v>
      </c>
      <c r="F16" s="27">
        <v>3.9570309708138955</v>
      </c>
      <c r="G16" s="28">
        <v>4.463766357272779</v>
      </c>
      <c r="I16" s="100">
        <v>47960</v>
      </c>
      <c r="J16" s="18">
        <v>57026</v>
      </c>
      <c r="K16" s="19">
        <v>67684</v>
      </c>
      <c r="L16" s="82">
        <v>3.5753743482545821</v>
      </c>
      <c r="M16" s="82">
        <v>3.9733419731538482</v>
      </c>
      <c r="N16" s="83">
        <v>4.4812979105726694</v>
      </c>
      <c r="P16" s="100">
        <v>0</v>
      </c>
      <c r="Q16" s="18">
        <v>0</v>
      </c>
      <c r="R16" s="19">
        <v>0</v>
      </c>
      <c r="S16" s="82" t="s">
        <v>161</v>
      </c>
      <c r="T16" s="82" t="s">
        <v>161</v>
      </c>
      <c r="U16" s="83" t="s">
        <v>161</v>
      </c>
    </row>
    <row r="17" spans="1:21" x14ac:dyDescent="0.25">
      <c r="A17" s="17" t="s">
        <v>160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100">
        <v>0</v>
      </c>
      <c r="J17" s="18">
        <v>0</v>
      </c>
      <c r="K17" s="19">
        <v>0</v>
      </c>
      <c r="L17" s="82" t="s">
        <v>161</v>
      </c>
      <c r="M17" s="82" t="s">
        <v>161</v>
      </c>
      <c r="N17" s="83" t="s">
        <v>161</v>
      </c>
      <c r="P17" s="100">
        <v>0</v>
      </c>
      <c r="Q17" s="18">
        <v>0</v>
      </c>
      <c r="R17" s="19">
        <v>0</v>
      </c>
      <c r="S17" s="82" t="s">
        <v>161</v>
      </c>
      <c r="T17" s="82" t="s">
        <v>161</v>
      </c>
      <c r="U17" s="83" t="s">
        <v>161</v>
      </c>
    </row>
    <row r="18" spans="1:21" x14ac:dyDescent="0.25">
      <c r="A18" s="17" t="s">
        <v>162</v>
      </c>
      <c r="B18" s="18">
        <v>9765</v>
      </c>
      <c r="C18" s="18">
        <v>11789</v>
      </c>
      <c r="D18" s="19">
        <v>15064</v>
      </c>
      <c r="E18" s="27">
        <v>0.72480118996545595</v>
      </c>
      <c r="F18" s="27">
        <v>0.81803805483332193</v>
      </c>
      <c r="G18" s="28">
        <v>0.99347225941074913</v>
      </c>
      <c r="I18" s="100">
        <v>9173</v>
      </c>
      <c r="J18" s="18">
        <v>11120</v>
      </c>
      <c r="K18" s="19">
        <v>14484</v>
      </c>
      <c r="L18" s="82">
        <v>0.68383880101207839</v>
      </c>
      <c r="M18" s="82">
        <v>0.77479680744696788</v>
      </c>
      <c r="N18" s="83">
        <v>0.95897285823436174</v>
      </c>
      <c r="P18" s="100">
        <v>592</v>
      </c>
      <c r="Q18" s="18">
        <v>669</v>
      </c>
      <c r="R18" s="19">
        <v>580</v>
      </c>
      <c r="S18" s="82">
        <v>10.088616223585548</v>
      </c>
      <c r="T18" s="82">
        <v>11.308316430020284</v>
      </c>
      <c r="U18" s="83">
        <v>9.7774780849629135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5">
      <c r="A20" s="17" t="s">
        <v>164</v>
      </c>
      <c r="B20" s="18">
        <v>52508</v>
      </c>
      <c r="C20" s="18">
        <v>60450</v>
      </c>
      <c r="D20" s="19">
        <v>67868</v>
      </c>
      <c r="E20" s="27">
        <v>3.8973743863498376</v>
      </c>
      <c r="F20" s="27">
        <v>4.1946221405271276</v>
      </c>
      <c r="G20" s="28">
        <v>4.4759011750988265</v>
      </c>
      <c r="I20" s="100">
        <v>52508</v>
      </c>
      <c r="J20" s="18">
        <v>60450</v>
      </c>
      <c r="K20" s="19">
        <v>67868</v>
      </c>
      <c r="L20" s="82">
        <v>3.91442360880216</v>
      </c>
      <c r="M20" s="82">
        <v>4.2119125009144973</v>
      </c>
      <c r="N20" s="83">
        <v>4.4934803881972982</v>
      </c>
      <c r="P20" s="100">
        <v>0</v>
      </c>
      <c r="Q20" s="18">
        <v>0</v>
      </c>
      <c r="R20" s="19">
        <v>0</v>
      </c>
      <c r="S20" s="82" t="s">
        <v>161</v>
      </c>
      <c r="T20" s="82" t="s">
        <v>161</v>
      </c>
      <c r="U20" s="83" t="s">
        <v>161</v>
      </c>
    </row>
    <row r="21" spans="1:21" x14ac:dyDescent="0.25">
      <c r="A21" s="17" t="s">
        <v>165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100">
        <v>0</v>
      </c>
      <c r="J21" s="18">
        <v>0</v>
      </c>
      <c r="K21" s="19">
        <v>0</v>
      </c>
      <c r="L21" s="82" t="s">
        <v>161</v>
      </c>
      <c r="M21" s="82" t="s">
        <v>161</v>
      </c>
      <c r="N21" s="83" t="s">
        <v>161</v>
      </c>
      <c r="P21" s="100">
        <v>0</v>
      </c>
      <c r="Q21" s="18">
        <v>0</v>
      </c>
      <c r="R21" s="19">
        <v>0</v>
      </c>
      <c r="S21" s="82" t="s">
        <v>161</v>
      </c>
      <c r="T21" s="82" t="s">
        <v>161</v>
      </c>
      <c r="U21" s="83" t="s">
        <v>161</v>
      </c>
    </row>
    <row r="22" spans="1:21" x14ac:dyDescent="0.25">
      <c r="A22" s="17" t="s">
        <v>166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0</v>
      </c>
      <c r="Q22" s="18">
        <v>0</v>
      </c>
      <c r="R22" s="19">
        <v>0</v>
      </c>
      <c r="S22" s="82" t="s">
        <v>161</v>
      </c>
      <c r="T22" s="82" t="s">
        <v>161</v>
      </c>
      <c r="U22" s="83" t="s">
        <v>161</v>
      </c>
    </row>
    <row r="23" spans="1:21" x14ac:dyDescent="0.25">
      <c r="A23" s="17" t="s">
        <v>167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0</v>
      </c>
      <c r="Q23" s="18">
        <v>0</v>
      </c>
      <c r="R23" s="19">
        <v>0</v>
      </c>
      <c r="S23" s="82" t="s">
        <v>161</v>
      </c>
      <c r="T23" s="82" t="s">
        <v>161</v>
      </c>
      <c r="U23" s="83" t="s">
        <v>161</v>
      </c>
    </row>
    <row r="24" spans="1:21" x14ac:dyDescent="0.25">
      <c r="A24" s="17" t="s">
        <v>168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0</v>
      </c>
      <c r="Q24" s="18">
        <v>0</v>
      </c>
      <c r="R24" s="19">
        <v>0</v>
      </c>
      <c r="S24" s="82" t="s">
        <v>161</v>
      </c>
      <c r="T24" s="82" t="s">
        <v>161</v>
      </c>
      <c r="U24" s="83" t="s">
        <v>161</v>
      </c>
    </row>
    <row r="25" spans="1:21" x14ac:dyDescent="0.25">
      <c r="A25" s="17" t="s">
        <v>169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5">
      <c r="A26" s="17" t="s">
        <v>170</v>
      </c>
      <c r="B26" s="18">
        <v>16945</v>
      </c>
      <c r="C26" s="18">
        <v>15715</v>
      </c>
      <c r="D26" s="19">
        <v>13212</v>
      </c>
      <c r="E26" s="27">
        <v>1.257732326058848</v>
      </c>
      <c r="F26" s="27">
        <v>1.0904629766482019</v>
      </c>
      <c r="G26" s="28">
        <v>0.87133267998770692</v>
      </c>
      <c r="I26" s="100">
        <v>16945</v>
      </c>
      <c r="J26" s="18">
        <v>15715</v>
      </c>
      <c r="K26" s="19">
        <v>13212</v>
      </c>
      <c r="L26" s="82">
        <v>1.2632343271720996</v>
      </c>
      <c r="M26" s="82">
        <v>1.0949578982939838</v>
      </c>
      <c r="N26" s="83">
        <v>0.87475486074236308</v>
      </c>
      <c r="P26" s="100">
        <v>0</v>
      </c>
      <c r="Q26" s="18">
        <v>0</v>
      </c>
      <c r="R26" s="19">
        <v>0</v>
      </c>
      <c r="S26" s="82" t="s">
        <v>161</v>
      </c>
      <c r="T26" s="82" t="s">
        <v>161</v>
      </c>
      <c r="U26" s="83" t="s">
        <v>161</v>
      </c>
    </row>
    <row r="27" spans="1:21" x14ac:dyDescent="0.25">
      <c r="A27" s="17" t="s">
        <v>171</v>
      </c>
      <c r="B27" s="18">
        <v>86658</v>
      </c>
      <c r="C27" s="18">
        <v>97843</v>
      </c>
      <c r="D27" s="19">
        <v>105689</v>
      </c>
      <c r="E27" s="27">
        <v>6.4321373804430602</v>
      </c>
      <c r="F27" s="27">
        <v>6.7893203324333458</v>
      </c>
      <c r="G27" s="28">
        <v>6.9701997892234901</v>
      </c>
      <c r="I27" s="100">
        <v>86658</v>
      </c>
      <c r="J27" s="18">
        <v>97843</v>
      </c>
      <c r="K27" s="19">
        <v>105689</v>
      </c>
      <c r="L27" s="82">
        <v>6.4602750265022015</v>
      </c>
      <c r="M27" s="82">
        <v>6.8173061178987124</v>
      </c>
      <c r="N27" s="83">
        <v>6.9975754221162285</v>
      </c>
      <c r="P27" s="100">
        <v>0</v>
      </c>
      <c r="Q27" s="18">
        <v>0</v>
      </c>
      <c r="R27" s="19">
        <v>0</v>
      </c>
      <c r="S27" s="82" t="s">
        <v>161</v>
      </c>
      <c r="T27" s="82" t="s">
        <v>161</v>
      </c>
      <c r="U27" s="83" t="s">
        <v>161</v>
      </c>
    </row>
    <row r="28" spans="1:21" x14ac:dyDescent="0.25">
      <c r="A28" s="17" t="s">
        <v>172</v>
      </c>
      <c r="B28" s="18">
        <v>810</v>
      </c>
      <c r="C28" s="18">
        <v>886</v>
      </c>
      <c r="D28" s="19">
        <v>1000</v>
      </c>
      <c r="E28" s="27">
        <v>6.0121757692987131E-2</v>
      </c>
      <c r="F28" s="27">
        <v>6.1479490761075853E-2</v>
      </c>
      <c r="G28" s="28">
        <v>6.5950096880692324E-2</v>
      </c>
      <c r="I28" s="100">
        <v>737</v>
      </c>
      <c r="J28" s="18">
        <v>868</v>
      </c>
      <c r="K28" s="19">
        <v>988</v>
      </c>
      <c r="L28" s="82">
        <v>5.4942679204829585E-2</v>
      </c>
      <c r="M28" s="82">
        <v>6.0478743602874828E-2</v>
      </c>
      <c r="N28" s="83">
        <v>6.5414608114854278E-2</v>
      </c>
      <c r="P28" s="100">
        <v>73</v>
      </c>
      <c r="Q28" s="18">
        <v>18</v>
      </c>
      <c r="R28" s="19">
        <v>12</v>
      </c>
      <c r="S28" s="82">
        <v>1.2440354464894343</v>
      </c>
      <c r="T28" s="82">
        <v>0.30425963488843816</v>
      </c>
      <c r="U28" s="83">
        <v>0.20229265003371544</v>
      </c>
    </row>
    <row r="29" spans="1:21" x14ac:dyDescent="0.25">
      <c r="A29" s="17" t="s">
        <v>173</v>
      </c>
      <c r="B29" s="18">
        <v>1005</v>
      </c>
      <c r="C29" s="18">
        <v>1319</v>
      </c>
      <c r="D29" s="19">
        <v>1648</v>
      </c>
      <c r="E29" s="27">
        <v>7.4595514174632185E-2</v>
      </c>
      <c r="F29" s="27">
        <v>9.1525336697357837E-2</v>
      </c>
      <c r="G29" s="28">
        <v>0.10868575965938095</v>
      </c>
      <c r="I29" s="100">
        <v>1005</v>
      </c>
      <c r="J29" s="18">
        <v>1319</v>
      </c>
      <c r="K29" s="19">
        <v>1648</v>
      </c>
      <c r="L29" s="82">
        <v>7.4921835279313079E-2</v>
      </c>
      <c r="M29" s="82">
        <v>9.190260692648837E-2</v>
      </c>
      <c r="N29" s="83">
        <v>0.10911262568145734</v>
      </c>
      <c r="P29" s="100">
        <v>0</v>
      </c>
      <c r="Q29" s="18">
        <v>0</v>
      </c>
      <c r="R29" s="19">
        <v>0</v>
      </c>
      <c r="S29" s="82" t="s">
        <v>161</v>
      </c>
      <c r="T29" s="82" t="s">
        <v>161</v>
      </c>
      <c r="U29" s="83" t="s">
        <v>161</v>
      </c>
    </row>
    <row r="30" spans="1:21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100">
        <v>0</v>
      </c>
      <c r="J30" s="18">
        <v>0</v>
      </c>
      <c r="K30" s="19">
        <v>0</v>
      </c>
      <c r="L30" s="82" t="s">
        <v>161</v>
      </c>
      <c r="M30" s="82" t="s">
        <v>161</v>
      </c>
      <c r="N30" s="83" t="s">
        <v>161</v>
      </c>
      <c r="P30" s="100">
        <v>0</v>
      </c>
      <c r="Q30" s="18">
        <v>0</v>
      </c>
      <c r="R30" s="19">
        <v>0</v>
      </c>
      <c r="S30" s="82" t="s">
        <v>161</v>
      </c>
      <c r="T30" s="82" t="s">
        <v>161</v>
      </c>
      <c r="U30" s="83" t="s">
        <v>161</v>
      </c>
    </row>
    <row r="31" spans="1:21" x14ac:dyDescent="0.25">
      <c r="A31" s="17" t="s">
        <v>175</v>
      </c>
      <c r="B31" s="18">
        <v>711</v>
      </c>
      <c r="C31" s="18">
        <v>1038</v>
      </c>
      <c r="D31" s="19">
        <v>1109</v>
      </c>
      <c r="E31" s="27">
        <v>5.277354286384426E-2</v>
      </c>
      <c r="F31" s="27">
        <v>7.2026762313766063E-2</v>
      </c>
      <c r="G31" s="28">
        <v>7.3138657440687774E-2</v>
      </c>
      <c r="I31" s="100">
        <v>711</v>
      </c>
      <c r="J31" s="18">
        <v>1038</v>
      </c>
      <c r="K31" s="19">
        <v>1109</v>
      </c>
      <c r="L31" s="82">
        <v>5.3004402869245369E-2</v>
      </c>
      <c r="M31" s="82">
        <v>7.2323658824636025E-2</v>
      </c>
      <c r="N31" s="83">
        <v>7.3425911335398178E-2</v>
      </c>
      <c r="P31" s="100">
        <v>0</v>
      </c>
      <c r="Q31" s="18">
        <v>0</v>
      </c>
      <c r="R31" s="19">
        <v>0</v>
      </c>
      <c r="S31" s="82" t="s">
        <v>161</v>
      </c>
      <c r="T31" s="82" t="s">
        <v>161</v>
      </c>
      <c r="U31" s="83" t="s">
        <v>161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0</v>
      </c>
      <c r="Q32" s="18">
        <v>0</v>
      </c>
      <c r="R32" s="19">
        <v>0</v>
      </c>
      <c r="S32" s="82" t="s">
        <v>161</v>
      </c>
      <c r="T32" s="82" t="s">
        <v>161</v>
      </c>
      <c r="U32" s="83" t="s">
        <v>161</v>
      </c>
    </row>
    <row r="33" spans="1:21" x14ac:dyDescent="0.25">
      <c r="A33" s="17" t="s">
        <v>177</v>
      </c>
      <c r="B33" s="18">
        <v>0</v>
      </c>
      <c r="C33" s="18">
        <v>0</v>
      </c>
      <c r="D33" s="19">
        <v>0</v>
      </c>
      <c r="E33" s="27" t="s">
        <v>161</v>
      </c>
      <c r="F33" s="27" t="s">
        <v>161</v>
      </c>
      <c r="G33" s="28" t="s">
        <v>161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0</v>
      </c>
      <c r="Q33" s="18">
        <v>0</v>
      </c>
      <c r="R33" s="19">
        <v>0</v>
      </c>
      <c r="S33" s="82" t="s">
        <v>161</v>
      </c>
      <c r="T33" s="82" t="s">
        <v>161</v>
      </c>
      <c r="U33" s="83" t="s">
        <v>161</v>
      </c>
    </row>
    <row r="34" spans="1:21" x14ac:dyDescent="0.25">
      <c r="A34" s="17" t="s">
        <v>178</v>
      </c>
      <c r="B34" s="18">
        <v>0</v>
      </c>
      <c r="C34" s="18">
        <v>0</v>
      </c>
      <c r="D34" s="19">
        <v>0</v>
      </c>
      <c r="E34" s="27" t="s">
        <v>161</v>
      </c>
      <c r="F34" s="27" t="s">
        <v>161</v>
      </c>
      <c r="G34" s="28" t="s">
        <v>161</v>
      </c>
      <c r="I34" s="100">
        <v>0</v>
      </c>
      <c r="J34" s="18">
        <v>0</v>
      </c>
      <c r="K34" s="19">
        <v>0</v>
      </c>
      <c r="L34" s="82" t="s">
        <v>161</v>
      </c>
      <c r="M34" s="82" t="s">
        <v>161</v>
      </c>
      <c r="N34" s="83" t="s">
        <v>161</v>
      </c>
      <c r="P34" s="100">
        <v>0</v>
      </c>
      <c r="Q34" s="18">
        <v>0</v>
      </c>
      <c r="R34" s="19">
        <v>0</v>
      </c>
      <c r="S34" s="82" t="s">
        <v>161</v>
      </c>
      <c r="T34" s="82" t="s">
        <v>161</v>
      </c>
      <c r="U34" s="83" t="s">
        <v>161</v>
      </c>
    </row>
    <row r="35" spans="1:21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  <c r="I35" s="100">
        <v>0</v>
      </c>
      <c r="J35" s="18">
        <v>0</v>
      </c>
      <c r="K35" s="19">
        <v>0</v>
      </c>
      <c r="L35" s="82" t="s">
        <v>161</v>
      </c>
      <c r="M35" s="82" t="s">
        <v>161</v>
      </c>
      <c r="N35" s="83" t="s">
        <v>161</v>
      </c>
      <c r="P35" s="100">
        <v>0</v>
      </c>
      <c r="Q35" s="18">
        <v>0</v>
      </c>
      <c r="R35" s="19">
        <v>0</v>
      </c>
      <c r="S35" s="82" t="s">
        <v>161</v>
      </c>
      <c r="T35" s="82" t="s">
        <v>161</v>
      </c>
      <c r="U35" s="83" t="s">
        <v>161</v>
      </c>
    </row>
    <row r="36" spans="1:21" x14ac:dyDescent="0.25">
      <c r="A36" s="17" t="s">
        <v>180</v>
      </c>
      <c r="B36" s="18">
        <v>6757</v>
      </c>
      <c r="C36" s="18">
        <v>6241</v>
      </c>
      <c r="D36" s="19">
        <v>5107</v>
      </c>
      <c r="E36" s="27">
        <v>0.50153421818705435</v>
      </c>
      <c r="F36" s="27">
        <v>0.4330626431601291</v>
      </c>
      <c r="G36" s="28">
        <v>0.33680714476969564</v>
      </c>
      <c r="I36" s="100">
        <v>6757</v>
      </c>
      <c r="J36" s="18">
        <v>6241</v>
      </c>
      <c r="K36" s="19">
        <v>5107</v>
      </c>
      <c r="L36" s="82">
        <v>0.50372819998240637</v>
      </c>
      <c r="M36" s="82">
        <v>0.43484774058242143</v>
      </c>
      <c r="N36" s="83">
        <v>0.33812996320097249</v>
      </c>
      <c r="P36" s="100">
        <v>0</v>
      </c>
      <c r="Q36" s="18">
        <v>0</v>
      </c>
      <c r="R36" s="19">
        <v>0</v>
      </c>
      <c r="S36" s="82" t="s">
        <v>161</v>
      </c>
      <c r="T36" s="82" t="s">
        <v>161</v>
      </c>
      <c r="U36" s="83" t="s">
        <v>161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1347266</v>
      </c>
      <c r="C38" s="21">
        <v>1441131</v>
      </c>
      <c r="D38" s="22">
        <v>1516298</v>
      </c>
      <c r="E38" s="23">
        <v>100</v>
      </c>
      <c r="F38" s="23">
        <v>100</v>
      </c>
      <c r="G38" s="48">
        <v>100</v>
      </c>
      <c r="I38" s="101">
        <v>1341398</v>
      </c>
      <c r="J38" s="21">
        <v>1435215</v>
      </c>
      <c r="K38" s="22">
        <v>1510366</v>
      </c>
      <c r="L38" s="86">
        <v>100</v>
      </c>
      <c r="M38" s="86">
        <v>100</v>
      </c>
      <c r="N38" s="87">
        <v>100</v>
      </c>
      <c r="P38" s="101">
        <v>5868</v>
      </c>
      <c r="Q38" s="21">
        <v>5916</v>
      </c>
      <c r="R38" s="22">
        <v>5932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116</v>
      </c>
      <c r="B40" s="6"/>
      <c r="C40" s="6"/>
      <c r="D40" s="189" t="s">
        <v>101</v>
      </c>
      <c r="E40" s="189"/>
      <c r="F40" s="6"/>
      <c r="I40" s="189" t="s">
        <v>105</v>
      </c>
      <c r="J40" s="189"/>
      <c r="K40" s="189"/>
      <c r="L40" s="189"/>
      <c r="M40" s="189"/>
      <c r="N40" s="189"/>
      <c r="P40" s="189" t="s">
        <v>106</v>
      </c>
      <c r="Q40" s="189"/>
      <c r="R40" s="189"/>
      <c r="S40" s="189"/>
      <c r="T40" s="189"/>
      <c r="U40" s="189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152</v>
      </c>
      <c r="C42" s="15" t="s">
        <v>148</v>
      </c>
      <c r="D42" s="66" t="s">
        <v>149</v>
      </c>
      <c r="E42" s="15" t="s">
        <v>152</v>
      </c>
      <c r="F42" s="15" t="s">
        <v>148</v>
      </c>
      <c r="G42" s="16" t="s">
        <v>149</v>
      </c>
      <c r="I42" s="99" t="s">
        <v>152</v>
      </c>
      <c r="J42" s="15" t="s">
        <v>148</v>
      </c>
      <c r="K42" s="66" t="s">
        <v>149</v>
      </c>
      <c r="L42" s="15" t="s">
        <v>152</v>
      </c>
      <c r="M42" s="15" t="s">
        <v>148</v>
      </c>
      <c r="N42" s="16" t="s">
        <v>149</v>
      </c>
      <c r="P42" s="99" t="s">
        <v>152</v>
      </c>
      <c r="Q42" s="15" t="s">
        <v>148</v>
      </c>
      <c r="R42" s="66" t="s">
        <v>149</v>
      </c>
      <c r="S42" s="15" t="s">
        <v>152</v>
      </c>
      <c r="T42" s="15" t="s">
        <v>148</v>
      </c>
      <c r="U42" s="16" t="s">
        <v>149</v>
      </c>
    </row>
    <row r="43" spans="1:21" x14ac:dyDescent="0.25">
      <c r="A43" s="17" t="s">
        <v>78</v>
      </c>
      <c r="B43" s="18">
        <v>117775</v>
      </c>
      <c r="C43" s="18">
        <v>118925</v>
      </c>
      <c r="D43" s="19">
        <v>120950</v>
      </c>
      <c r="E43" s="27">
        <v>20.199464892120879</v>
      </c>
      <c r="F43" s="27">
        <v>19.677092174994996</v>
      </c>
      <c r="G43" s="28">
        <v>19.713851690550392</v>
      </c>
      <c r="I43" s="100">
        <v>117775</v>
      </c>
      <c r="J43" s="18">
        <v>118925</v>
      </c>
      <c r="K43" s="19">
        <v>120950</v>
      </c>
      <c r="L43" s="82">
        <v>20.392915334121749</v>
      </c>
      <c r="M43" s="82">
        <v>19.866559531187615</v>
      </c>
      <c r="N43" s="83">
        <v>19.953477629668733</v>
      </c>
      <c r="P43" s="100">
        <v>0</v>
      </c>
      <c r="Q43" s="18">
        <v>0</v>
      </c>
      <c r="R43" s="19">
        <v>0</v>
      </c>
      <c r="S43" s="82" t="s">
        <v>161</v>
      </c>
      <c r="T43" s="82" t="s">
        <v>161</v>
      </c>
      <c r="U43" s="83" t="s">
        <v>161</v>
      </c>
    </row>
    <row r="44" spans="1:21" x14ac:dyDescent="0.25">
      <c r="A44" s="17" t="s">
        <v>153</v>
      </c>
      <c r="B44" s="18">
        <v>58119</v>
      </c>
      <c r="C44" s="18">
        <v>57975</v>
      </c>
      <c r="D44" s="19">
        <v>59674</v>
      </c>
      <c r="E44" s="27">
        <v>9.9679278290398923</v>
      </c>
      <c r="F44" s="27">
        <v>9.5924273184388049</v>
      </c>
      <c r="G44" s="28">
        <v>9.7263694566507155</v>
      </c>
      <c r="I44" s="100">
        <v>56487</v>
      </c>
      <c r="J44" s="18">
        <v>56193</v>
      </c>
      <c r="K44" s="19">
        <v>55764</v>
      </c>
      <c r="L44" s="82">
        <v>9.7808075438635989</v>
      </c>
      <c r="M44" s="82">
        <v>9.3871059889512356</v>
      </c>
      <c r="N44" s="83">
        <v>9.1995512735911316</v>
      </c>
      <c r="P44" s="100">
        <v>1632</v>
      </c>
      <c r="Q44" s="18">
        <v>1782</v>
      </c>
      <c r="R44" s="19">
        <v>3910</v>
      </c>
      <c r="S44" s="82">
        <v>29.506418369191827</v>
      </c>
      <c r="T44" s="82">
        <v>30.916030534351144</v>
      </c>
      <c r="U44" s="83">
        <v>53.067318132464713</v>
      </c>
    </row>
    <row r="45" spans="1:21" x14ac:dyDescent="0.25">
      <c r="A45" s="17" t="s">
        <v>79</v>
      </c>
      <c r="B45" s="18">
        <v>125765</v>
      </c>
      <c r="C45" s="18">
        <v>127408</v>
      </c>
      <c r="D45" s="19">
        <v>128337</v>
      </c>
      <c r="E45" s="27">
        <v>21.569821287689088</v>
      </c>
      <c r="F45" s="27">
        <v>21.080672355112569</v>
      </c>
      <c r="G45" s="28">
        <v>20.917871718976151</v>
      </c>
      <c r="I45" s="100">
        <v>125765</v>
      </c>
      <c r="J45" s="18">
        <v>127408</v>
      </c>
      <c r="K45" s="19">
        <v>128337</v>
      </c>
      <c r="L45" s="82">
        <v>21.776395644201418</v>
      </c>
      <c r="M45" s="82">
        <v>21.283654544877461</v>
      </c>
      <c r="N45" s="83">
        <v>21.172132770225684</v>
      </c>
      <c r="P45" s="100">
        <v>0</v>
      </c>
      <c r="Q45" s="18">
        <v>0</v>
      </c>
      <c r="R45" s="19">
        <v>0</v>
      </c>
      <c r="S45" s="82" t="s">
        <v>161</v>
      </c>
      <c r="T45" s="82" t="s">
        <v>161</v>
      </c>
      <c r="U45" s="83" t="s">
        <v>161</v>
      </c>
    </row>
    <row r="46" spans="1:21" x14ac:dyDescent="0.25">
      <c r="A46" s="17" t="s">
        <v>81</v>
      </c>
      <c r="B46" s="18">
        <v>73162</v>
      </c>
      <c r="C46" s="18">
        <v>74409</v>
      </c>
      <c r="D46" s="19">
        <v>76438</v>
      </c>
      <c r="E46" s="27">
        <v>12.547936747504545</v>
      </c>
      <c r="F46" s="27">
        <v>12.311564024798844</v>
      </c>
      <c r="G46" s="28">
        <v>12.458763088237212</v>
      </c>
      <c r="I46" s="100">
        <v>73162</v>
      </c>
      <c r="J46" s="18">
        <v>74409</v>
      </c>
      <c r="K46" s="19">
        <v>76438</v>
      </c>
      <c r="L46" s="82">
        <v>12.668108441307709</v>
      </c>
      <c r="M46" s="82">
        <v>12.430109969780444</v>
      </c>
      <c r="N46" s="83">
        <v>12.610201926883992</v>
      </c>
      <c r="P46" s="100">
        <v>0</v>
      </c>
      <c r="Q46" s="18">
        <v>0</v>
      </c>
      <c r="R46" s="19">
        <v>0</v>
      </c>
      <c r="S46" s="82" t="s">
        <v>161</v>
      </c>
      <c r="T46" s="82" t="s">
        <v>161</v>
      </c>
      <c r="U46" s="83" t="s">
        <v>161</v>
      </c>
    </row>
    <row r="47" spans="1:21" x14ac:dyDescent="0.25">
      <c r="A47" s="17" t="s">
        <v>154</v>
      </c>
      <c r="B47" s="18">
        <v>84158</v>
      </c>
      <c r="C47" s="18">
        <v>82767</v>
      </c>
      <c r="D47" s="19">
        <v>82954</v>
      </c>
      <c r="E47" s="27">
        <v>14.433849003533084</v>
      </c>
      <c r="F47" s="27">
        <v>13.694461955415688</v>
      </c>
      <c r="G47" s="28">
        <v>13.520817305811633</v>
      </c>
      <c r="I47" s="100">
        <v>84158</v>
      </c>
      <c r="J47" s="18">
        <v>82767</v>
      </c>
      <c r="K47" s="19">
        <v>82954</v>
      </c>
      <c r="L47" s="82">
        <v>14.5720820945788</v>
      </c>
      <c r="M47" s="82">
        <v>13.826323588125335</v>
      </c>
      <c r="N47" s="83">
        <v>13.685165632836215</v>
      </c>
      <c r="P47" s="100">
        <v>0</v>
      </c>
      <c r="Q47" s="18">
        <v>0</v>
      </c>
      <c r="R47" s="19">
        <v>0</v>
      </c>
      <c r="S47" s="82" t="s">
        <v>161</v>
      </c>
      <c r="T47" s="82" t="s">
        <v>161</v>
      </c>
      <c r="U47" s="83" t="s">
        <v>161</v>
      </c>
    </row>
    <row r="48" spans="1:21" x14ac:dyDescent="0.25">
      <c r="A48" s="17" t="s">
        <v>155</v>
      </c>
      <c r="B48" s="18">
        <v>10420</v>
      </c>
      <c r="C48" s="18">
        <v>11008</v>
      </c>
      <c r="D48" s="19">
        <v>11307</v>
      </c>
      <c r="E48" s="27">
        <v>1.7871231091139848</v>
      </c>
      <c r="F48" s="27">
        <v>1.8213616200323306</v>
      </c>
      <c r="G48" s="28">
        <v>1.8429476731298327</v>
      </c>
      <c r="I48" s="100">
        <v>10420</v>
      </c>
      <c r="J48" s="18">
        <v>11008</v>
      </c>
      <c r="K48" s="19">
        <v>11307</v>
      </c>
      <c r="L48" s="82">
        <v>1.8042384018811177</v>
      </c>
      <c r="M48" s="82">
        <v>1.8388991996578792</v>
      </c>
      <c r="N48" s="83">
        <v>1.8653490827504289</v>
      </c>
      <c r="P48" s="100">
        <v>0</v>
      </c>
      <c r="Q48" s="18">
        <v>0</v>
      </c>
      <c r="R48" s="19">
        <v>0</v>
      </c>
      <c r="S48" s="82" t="s">
        <v>161</v>
      </c>
      <c r="T48" s="82" t="s">
        <v>161</v>
      </c>
      <c r="U48" s="83" t="s">
        <v>161</v>
      </c>
    </row>
    <row r="49" spans="1:21" x14ac:dyDescent="0.25">
      <c r="A49" s="17" t="s">
        <v>156</v>
      </c>
      <c r="B49" s="18">
        <v>4668</v>
      </c>
      <c r="C49" s="18">
        <v>4798</v>
      </c>
      <c r="D49" s="19">
        <v>4806</v>
      </c>
      <c r="E49" s="27">
        <v>0.80060371145336673</v>
      </c>
      <c r="F49" s="27">
        <v>0.79386746483603943</v>
      </c>
      <c r="G49" s="28">
        <v>0.78333833174688039</v>
      </c>
      <c r="I49" s="100">
        <v>4668</v>
      </c>
      <c r="J49" s="18">
        <v>4798</v>
      </c>
      <c r="K49" s="19">
        <v>4806</v>
      </c>
      <c r="L49" s="82">
        <v>0.80827109980624345</v>
      </c>
      <c r="M49" s="82">
        <v>0.801511478920649</v>
      </c>
      <c r="N49" s="83">
        <v>0.7928599709647618</v>
      </c>
      <c r="P49" s="100">
        <v>0</v>
      </c>
      <c r="Q49" s="18">
        <v>0</v>
      </c>
      <c r="R49" s="19">
        <v>0</v>
      </c>
      <c r="S49" s="82" t="s">
        <v>161</v>
      </c>
      <c r="T49" s="82" t="s">
        <v>161</v>
      </c>
      <c r="U49" s="83" t="s">
        <v>161</v>
      </c>
    </row>
    <row r="50" spans="1:21" x14ac:dyDescent="0.25">
      <c r="A50" s="17" t="s">
        <v>157</v>
      </c>
      <c r="B50" s="18">
        <v>2197</v>
      </c>
      <c r="C50" s="18">
        <v>2080</v>
      </c>
      <c r="D50" s="19">
        <v>1736</v>
      </c>
      <c r="E50" s="27">
        <v>0.37680513154735362</v>
      </c>
      <c r="F50" s="27">
        <v>0.34415263169215549</v>
      </c>
      <c r="G50" s="28">
        <v>0.28295367122608911</v>
      </c>
      <c r="I50" s="100">
        <v>0</v>
      </c>
      <c r="J50" s="18">
        <v>0</v>
      </c>
      <c r="K50" s="19">
        <v>0</v>
      </c>
      <c r="L50" s="82" t="s">
        <v>161</v>
      </c>
      <c r="M50" s="82" t="s">
        <v>161</v>
      </c>
      <c r="N50" s="83" t="s">
        <v>161</v>
      </c>
      <c r="P50" s="100">
        <v>2197</v>
      </c>
      <c r="Q50" s="18">
        <v>2080</v>
      </c>
      <c r="R50" s="19">
        <v>1736</v>
      </c>
      <c r="S50" s="82">
        <v>39.721569336467184</v>
      </c>
      <c r="T50" s="82">
        <v>36.086051353226928</v>
      </c>
      <c r="U50" s="83">
        <v>23.561346362649296</v>
      </c>
    </row>
    <row r="51" spans="1:21" x14ac:dyDescent="0.25">
      <c r="A51" s="17" t="s">
        <v>158</v>
      </c>
      <c r="B51" s="18">
        <v>950</v>
      </c>
      <c r="C51" s="18">
        <v>1686</v>
      </c>
      <c r="D51" s="19">
        <v>2682</v>
      </c>
      <c r="E51" s="27">
        <v>0.1629334888347683</v>
      </c>
      <c r="F51" s="27">
        <v>0.27896218126585293</v>
      </c>
      <c r="G51" s="28">
        <v>0.43714386303477593</v>
      </c>
      <c r="I51" s="100">
        <v>950</v>
      </c>
      <c r="J51" s="18">
        <v>1686</v>
      </c>
      <c r="K51" s="19">
        <v>2682</v>
      </c>
      <c r="L51" s="82">
        <v>0.16449390420221321</v>
      </c>
      <c r="M51" s="82">
        <v>0.28164826041271662</v>
      </c>
      <c r="N51" s="83">
        <v>0.44245743698033524</v>
      </c>
      <c r="P51" s="100">
        <v>0</v>
      </c>
      <c r="Q51" s="18">
        <v>0</v>
      </c>
      <c r="R51" s="19">
        <v>0</v>
      </c>
      <c r="S51" s="82" t="s">
        <v>161</v>
      </c>
      <c r="T51" s="82" t="s">
        <v>161</v>
      </c>
      <c r="U51" s="83" t="s">
        <v>161</v>
      </c>
    </row>
    <row r="52" spans="1:21" x14ac:dyDescent="0.25">
      <c r="A52" s="17" t="s">
        <v>159</v>
      </c>
      <c r="B52" s="18">
        <v>21392</v>
      </c>
      <c r="C52" s="18">
        <v>35342</v>
      </c>
      <c r="D52" s="19">
        <v>36987</v>
      </c>
      <c r="E52" s="27">
        <v>3.668919150687751</v>
      </c>
      <c r="F52" s="27">
        <v>5.8476164948385376</v>
      </c>
      <c r="G52" s="28">
        <v>6.028575712925897</v>
      </c>
      <c r="I52" s="100">
        <v>21392</v>
      </c>
      <c r="J52" s="18">
        <v>35342</v>
      </c>
      <c r="K52" s="19">
        <v>36987</v>
      </c>
      <c r="L52" s="82">
        <v>3.7040564196776264</v>
      </c>
      <c r="M52" s="82">
        <v>5.9039221942504332</v>
      </c>
      <c r="N52" s="83">
        <v>6.1018542958954729</v>
      </c>
      <c r="P52" s="100">
        <v>0</v>
      </c>
      <c r="Q52" s="18">
        <v>0</v>
      </c>
      <c r="R52" s="19">
        <v>0</v>
      </c>
      <c r="S52" s="82" t="s">
        <v>161</v>
      </c>
      <c r="T52" s="82" t="s">
        <v>161</v>
      </c>
      <c r="U52" s="83" t="s">
        <v>161</v>
      </c>
    </row>
    <row r="53" spans="1:21" x14ac:dyDescent="0.25">
      <c r="A53" s="17" t="s">
        <v>160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  <c r="I53" s="100">
        <v>0</v>
      </c>
      <c r="J53" s="18">
        <v>0</v>
      </c>
      <c r="K53" s="19">
        <v>0</v>
      </c>
      <c r="L53" s="82" t="s">
        <v>161</v>
      </c>
      <c r="M53" s="82" t="s">
        <v>161</v>
      </c>
      <c r="N53" s="83" t="s">
        <v>161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5">
      <c r="A54" s="17" t="s">
        <v>162</v>
      </c>
      <c r="B54" s="18">
        <v>8297</v>
      </c>
      <c r="C54" s="18">
        <v>8698</v>
      </c>
      <c r="D54" s="19">
        <v>9403</v>
      </c>
      <c r="E54" s="27">
        <v>1.4230096388021816</v>
      </c>
      <c r="F54" s="27">
        <v>1.4391536492588308</v>
      </c>
      <c r="G54" s="28">
        <v>1.5326113885592834</v>
      </c>
      <c r="I54" s="100">
        <v>6651</v>
      </c>
      <c r="J54" s="18">
        <v>6871</v>
      </c>
      <c r="K54" s="19">
        <v>7750</v>
      </c>
      <c r="L54" s="82">
        <v>1.1516304808936002</v>
      </c>
      <c r="M54" s="82">
        <v>1.147808539321338</v>
      </c>
      <c r="N54" s="83">
        <v>1.2785403193876204</v>
      </c>
      <c r="P54" s="100">
        <v>1646</v>
      </c>
      <c r="Q54" s="18">
        <v>1827</v>
      </c>
      <c r="R54" s="19">
        <v>1653</v>
      </c>
      <c r="S54" s="82">
        <v>29.759537154221661</v>
      </c>
      <c r="T54" s="82">
        <v>31.696738376127691</v>
      </c>
      <c r="U54" s="83">
        <v>22.434853420195441</v>
      </c>
    </row>
    <row r="55" spans="1:21" x14ac:dyDescent="0.25">
      <c r="A55" s="17" t="s">
        <v>163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100">
        <v>0</v>
      </c>
      <c r="J55" s="18">
        <v>0</v>
      </c>
      <c r="K55" s="19">
        <v>0</v>
      </c>
      <c r="L55" s="82" t="s">
        <v>161</v>
      </c>
      <c r="M55" s="82" t="s">
        <v>161</v>
      </c>
      <c r="N55" s="83" t="s">
        <v>161</v>
      </c>
      <c r="P55" s="100">
        <v>0</v>
      </c>
      <c r="Q55" s="18">
        <v>0</v>
      </c>
      <c r="R55" s="19">
        <v>0</v>
      </c>
      <c r="S55" s="82" t="s">
        <v>161</v>
      </c>
      <c r="T55" s="82" t="s">
        <v>161</v>
      </c>
      <c r="U55" s="83" t="s">
        <v>161</v>
      </c>
    </row>
    <row r="56" spans="1:21" x14ac:dyDescent="0.25">
      <c r="A56" s="17" t="s">
        <v>164</v>
      </c>
      <c r="B56" s="18">
        <v>30258</v>
      </c>
      <c r="C56" s="18">
        <v>31300</v>
      </c>
      <c r="D56" s="19">
        <v>32625</v>
      </c>
      <c r="E56" s="27">
        <v>5.1895173738551774</v>
      </c>
      <c r="F56" s="27">
        <v>5.1788352749829167</v>
      </c>
      <c r="G56" s="28">
        <v>5.3176057164465194</v>
      </c>
      <c r="I56" s="100">
        <v>30258</v>
      </c>
      <c r="J56" s="18">
        <v>31300</v>
      </c>
      <c r="K56" s="19">
        <v>32625</v>
      </c>
      <c r="L56" s="82">
        <v>5.2392174245795449</v>
      </c>
      <c r="M56" s="82">
        <v>5.2287013943760554</v>
      </c>
      <c r="N56" s="83">
        <v>5.3822423122607894</v>
      </c>
      <c r="P56" s="100">
        <v>0</v>
      </c>
      <c r="Q56" s="18">
        <v>0</v>
      </c>
      <c r="R56" s="19">
        <v>0</v>
      </c>
      <c r="S56" s="82" t="s">
        <v>161</v>
      </c>
      <c r="T56" s="82" t="s">
        <v>161</v>
      </c>
      <c r="U56" s="83" t="s">
        <v>161</v>
      </c>
    </row>
    <row r="57" spans="1:21" x14ac:dyDescent="0.25">
      <c r="A57" s="17" t="s">
        <v>165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5">
      <c r="A58" s="17" t="s">
        <v>166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100">
        <v>0</v>
      </c>
      <c r="J58" s="18">
        <v>0</v>
      </c>
      <c r="K58" s="19">
        <v>0</v>
      </c>
      <c r="L58" s="82" t="s">
        <v>161</v>
      </c>
      <c r="M58" s="82" t="s">
        <v>161</v>
      </c>
      <c r="N58" s="83" t="s">
        <v>161</v>
      </c>
      <c r="P58" s="100">
        <v>0</v>
      </c>
      <c r="Q58" s="18">
        <v>0</v>
      </c>
      <c r="R58" s="19">
        <v>0</v>
      </c>
      <c r="S58" s="82" t="s">
        <v>161</v>
      </c>
      <c r="T58" s="82" t="s">
        <v>161</v>
      </c>
      <c r="U58" s="83" t="s">
        <v>161</v>
      </c>
    </row>
    <row r="59" spans="1:21" x14ac:dyDescent="0.25">
      <c r="A59" s="17" t="s">
        <v>167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100">
        <v>0</v>
      </c>
      <c r="J59" s="18">
        <v>0</v>
      </c>
      <c r="K59" s="19">
        <v>0</v>
      </c>
      <c r="L59" s="82" t="s">
        <v>161</v>
      </c>
      <c r="M59" s="82" t="s">
        <v>161</v>
      </c>
      <c r="N59" s="83" t="s">
        <v>161</v>
      </c>
      <c r="P59" s="100">
        <v>0</v>
      </c>
      <c r="Q59" s="18">
        <v>0</v>
      </c>
      <c r="R59" s="19">
        <v>0</v>
      </c>
      <c r="S59" s="82" t="s">
        <v>161</v>
      </c>
      <c r="T59" s="82" t="s">
        <v>161</v>
      </c>
      <c r="U59" s="83" t="s">
        <v>161</v>
      </c>
    </row>
    <row r="60" spans="1:21" x14ac:dyDescent="0.25">
      <c r="A60" s="17" t="s">
        <v>168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100">
        <v>0</v>
      </c>
      <c r="J60" s="18">
        <v>0</v>
      </c>
      <c r="K60" s="19">
        <v>0</v>
      </c>
      <c r="L60" s="82" t="s">
        <v>161</v>
      </c>
      <c r="M60" s="82" t="s">
        <v>161</v>
      </c>
      <c r="N60" s="83" t="s">
        <v>161</v>
      </c>
      <c r="P60" s="100">
        <v>0</v>
      </c>
      <c r="Q60" s="18">
        <v>0</v>
      </c>
      <c r="R60" s="19">
        <v>0</v>
      </c>
      <c r="S60" s="82" t="s">
        <v>161</v>
      </c>
      <c r="T60" s="82" t="s">
        <v>161</v>
      </c>
      <c r="U60" s="83" t="s">
        <v>161</v>
      </c>
    </row>
    <row r="61" spans="1:21" x14ac:dyDescent="0.25">
      <c r="A61" s="17" t="s">
        <v>169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100">
        <v>0</v>
      </c>
      <c r="J61" s="18">
        <v>0</v>
      </c>
      <c r="K61" s="19">
        <v>0</v>
      </c>
      <c r="L61" s="82" t="s">
        <v>161</v>
      </c>
      <c r="M61" s="82" t="s">
        <v>161</v>
      </c>
      <c r="N61" s="83" t="s">
        <v>161</v>
      </c>
      <c r="P61" s="100">
        <v>0</v>
      </c>
      <c r="Q61" s="18">
        <v>0</v>
      </c>
      <c r="R61" s="19">
        <v>0</v>
      </c>
      <c r="S61" s="82" t="s">
        <v>161</v>
      </c>
      <c r="T61" s="82" t="s">
        <v>161</v>
      </c>
      <c r="U61" s="83" t="s">
        <v>161</v>
      </c>
    </row>
    <row r="62" spans="1:21" x14ac:dyDescent="0.25">
      <c r="A62" s="17" t="s">
        <v>170</v>
      </c>
      <c r="B62" s="18">
        <v>11671</v>
      </c>
      <c r="C62" s="18">
        <v>10785</v>
      </c>
      <c r="D62" s="19">
        <v>7823</v>
      </c>
      <c r="E62" s="27">
        <v>2.0016807875690326</v>
      </c>
      <c r="F62" s="27">
        <v>1.7844644869230273</v>
      </c>
      <c r="G62" s="28">
        <v>1.2750844297244788</v>
      </c>
      <c r="I62" s="100">
        <v>11671</v>
      </c>
      <c r="J62" s="18">
        <v>10785</v>
      </c>
      <c r="K62" s="19">
        <v>7823</v>
      </c>
      <c r="L62" s="82">
        <v>2.0208509009937163</v>
      </c>
      <c r="M62" s="82">
        <v>1.8016467903624842</v>
      </c>
      <c r="N62" s="83">
        <v>1.2905833443315295</v>
      </c>
      <c r="P62" s="100">
        <v>0</v>
      </c>
      <c r="Q62" s="18">
        <v>0</v>
      </c>
      <c r="R62" s="19">
        <v>0</v>
      </c>
      <c r="S62" s="82" t="s">
        <v>161</v>
      </c>
      <c r="T62" s="82" t="s">
        <v>161</v>
      </c>
      <c r="U62" s="83" t="s">
        <v>161</v>
      </c>
    </row>
    <row r="63" spans="1:21" x14ac:dyDescent="0.25">
      <c r="A63" s="17" t="s">
        <v>171</v>
      </c>
      <c r="B63" s="18">
        <v>28325</v>
      </c>
      <c r="C63" s="18">
        <v>30609</v>
      </c>
      <c r="D63" s="19">
        <v>32616</v>
      </c>
      <c r="E63" s="27">
        <v>4.8579906013103287</v>
      </c>
      <c r="F63" s="27">
        <v>5.0645037997428783</v>
      </c>
      <c r="G63" s="28">
        <v>5.3161387907316371</v>
      </c>
      <c r="I63" s="100">
        <v>28325</v>
      </c>
      <c r="J63" s="18">
        <v>30609</v>
      </c>
      <c r="K63" s="19">
        <v>32616</v>
      </c>
      <c r="L63" s="82">
        <v>4.9045156173975677</v>
      </c>
      <c r="M63" s="82">
        <v>5.1132690409091595</v>
      </c>
      <c r="N63" s="83">
        <v>5.3807575557608551</v>
      </c>
      <c r="P63" s="100">
        <v>0</v>
      </c>
      <c r="Q63" s="18">
        <v>0</v>
      </c>
      <c r="R63" s="19">
        <v>0</v>
      </c>
      <c r="S63" s="82" t="s">
        <v>161</v>
      </c>
      <c r="T63" s="82" t="s">
        <v>161</v>
      </c>
      <c r="U63" s="83" t="s">
        <v>161</v>
      </c>
    </row>
    <row r="64" spans="1:21" x14ac:dyDescent="0.25">
      <c r="A64" s="17" t="s">
        <v>172</v>
      </c>
      <c r="B64" s="18">
        <v>281</v>
      </c>
      <c r="C64" s="18">
        <v>320</v>
      </c>
      <c r="D64" s="19">
        <v>342</v>
      </c>
      <c r="E64" s="27">
        <v>4.8194010907968307E-2</v>
      </c>
      <c r="F64" s="27">
        <v>5.2946558721870075E-2</v>
      </c>
      <c r="G64" s="28">
        <v>5.5743177165508341E-2</v>
      </c>
      <c r="I64" s="100">
        <v>225</v>
      </c>
      <c r="J64" s="18">
        <v>245</v>
      </c>
      <c r="K64" s="19">
        <v>273</v>
      </c>
      <c r="L64" s="82">
        <v>3.8959082574208395E-2</v>
      </c>
      <c r="M64" s="82">
        <v>4.0927534876106508E-2</v>
      </c>
      <c r="N64" s="83">
        <v>4.503761383133166E-2</v>
      </c>
      <c r="P64" s="100">
        <v>56</v>
      </c>
      <c r="Q64" s="18">
        <v>75</v>
      </c>
      <c r="R64" s="19">
        <v>69</v>
      </c>
      <c r="S64" s="82">
        <v>1.0124751401193275</v>
      </c>
      <c r="T64" s="82">
        <v>1.3011797362942401</v>
      </c>
      <c r="U64" s="83">
        <v>0.93648208469055372</v>
      </c>
    </row>
    <row r="65" spans="1:21" x14ac:dyDescent="0.25">
      <c r="A65" s="17" t="s">
        <v>173</v>
      </c>
      <c r="B65" s="18">
        <v>1043</v>
      </c>
      <c r="C65" s="18">
        <v>861</v>
      </c>
      <c r="D65" s="19">
        <v>315</v>
      </c>
      <c r="E65" s="27">
        <v>0.17888381984701404</v>
      </c>
      <c r="F65" s="27">
        <v>0.14245933456103166</v>
      </c>
      <c r="G65" s="28">
        <v>5.1342400020862947E-2</v>
      </c>
      <c r="I65" s="100">
        <v>1043</v>
      </c>
      <c r="J65" s="18">
        <v>861</v>
      </c>
      <c r="K65" s="19">
        <v>315</v>
      </c>
      <c r="L65" s="82">
        <v>0.18059699166621937</v>
      </c>
      <c r="M65" s="82">
        <v>0.14383105113603142</v>
      </c>
      <c r="N65" s="83">
        <v>5.1966477497690379E-2</v>
      </c>
      <c r="P65" s="100">
        <v>0</v>
      </c>
      <c r="Q65" s="18">
        <v>0</v>
      </c>
      <c r="R65" s="19">
        <v>0</v>
      </c>
      <c r="S65" s="82" t="s">
        <v>161</v>
      </c>
      <c r="T65" s="82" t="s">
        <v>161</v>
      </c>
      <c r="U65" s="83" t="s">
        <v>161</v>
      </c>
    </row>
    <row r="66" spans="1:21" x14ac:dyDescent="0.25">
      <c r="A66" s="17" t="s">
        <v>174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0</v>
      </c>
      <c r="Q66" s="18">
        <v>0</v>
      </c>
      <c r="R66" s="19">
        <v>0</v>
      </c>
      <c r="S66" s="82" t="s">
        <v>161</v>
      </c>
      <c r="T66" s="82" t="s">
        <v>161</v>
      </c>
      <c r="U66" s="83" t="s">
        <v>161</v>
      </c>
    </row>
    <row r="67" spans="1:21" x14ac:dyDescent="0.25">
      <c r="A67" s="17" t="s">
        <v>175</v>
      </c>
      <c r="B67" s="18">
        <v>567</v>
      </c>
      <c r="C67" s="18">
        <v>785</v>
      </c>
      <c r="D67" s="19">
        <v>838</v>
      </c>
      <c r="E67" s="27">
        <v>9.7245566494014335E-2</v>
      </c>
      <c r="F67" s="27">
        <v>0.12988452686458751</v>
      </c>
      <c r="G67" s="28">
        <v>0.13658708323010524</v>
      </c>
      <c r="I67" s="100">
        <v>567</v>
      </c>
      <c r="J67" s="18">
        <v>785</v>
      </c>
      <c r="K67" s="19">
        <v>838</v>
      </c>
      <c r="L67" s="82">
        <v>9.8176888087005157E-2</v>
      </c>
      <c r="M67" s="82">
        <v>0.13113516276630044</v>
      </c>
      <c r="N67" s="83">
        <v>0.13824732743830012</v>
      </c>
      <c r="P67" s="100">
        <v>0</v>
      </c>
      <c r="Q67" s="18">
        <v>0</v>
      </c>
      <c r="R67" s="19">
        <v>0</v>
      </c>
      <c r="S67" s="82" t="s">
        <v>161</v>
      </c>
      <c r="T67" s="82" t="s">
        <v>161</v>
      </c>
      <c r="U67" s="83" t="s">
        <v>161</v>
      </c>
    </row>
    <row r="68" spans="1:21" x14ac:dyDescent="0.25">
      <c r="A68" s="17" t="s">
        <v>176</v>
      </c>
      <c r="B68" s="18">
        <v>0</v>
      </c>
      <c r="C68" s="18">
        <v>0</v>
      </c>
      <c r="D68" s="19">
        <v>0</v>
      </c>
      <c r="E68" s="27" t="s">
        <v>161</v>
      </c>
      <c r="F68" s="27" t="s">
        <v>161</v>
      </c>
      <c r="G68" s="28" t="s">
        <v>161</v>
      </c>
      <c r="I68" s="100">
        <v>0</v>
      </c>
      <c r="J68" s="18">
        <v>0</v>
      </c>
      <c r="K68" s="19">
        <v>0</v>
      </c>
      <c r="L68" s="82" t="s">
        <v>161</v>
      </c>
      <c r="M68" s="82" t="s">
        <v>161</v>
      </c>
      <c r="N68" s="83" t="s">
        <v>161</v>
      </c>
      <c r="P68" s="100">
        <v>0</v>
      </c>
      <c r="Q68" s="18">
        <v>0</v>
      </c>
      <c r="R68" s="19">
        <v>0</v>
      </c>
      <c r="S68" s="82" t="s">
        <v>161</v>
      </c>
      <c r="T68" s="82" t="s">
        <v>161</v>
      </c>
      <c r="U68" s="83" t="s">
        <v>161</v>
      </c>
    </row>
    <row r="69" spans="1:21" x14ac:dyDescent="0.25">
      <c r="A69" s="17" t="s">
        <v>177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  <c r="I69" s="100">
        <v>0</v>
      </c>
      <c r="J69" s="18">
        <v>0</v>
      </c>
      <c r="K69" s="19">
        <v>0</v>
      </c>
      <c r="L69" s="82" t="s">
        <v>161</v>
      </c>
      <c r="M69" s="82" t="s">
        <v>161</v>
      </c>
      <c r="N69" s="83" t="s">
        <v>161</v>
      </c>
      <c r="P69" s="100">
        <v>0</v>
      </c>
      <c r="Q69" s="18">
        <v>0</v>
      </c>
      <c r="R69" s="19">
        <v>0</v>
      </c>
      <c r="S69" s="82" t="s">
        <v>161</v>
      </c>
      <c r="T69" s="82" t="s">
        <v>161</v>
      </c>
      <c r="U69" s="83" t="s">
        <v>161</v>
      </c>
    </row>
    <row r="70" spans="1:21" x14ac:dyDescent="0.25">
      <c r="A70" s="17" t="s">
        <v>178</v>
      </c>
      <c r="B70" s="18">
        <v>0</v>
      </c>
      <c r="C70" s="18">
        <v>0</v>
      </c>
      <c r="D70" s="19">
        <v>0</v>
      </c>
      <c r="E70" s="27" t="s">
        <v>161</v>
      </c>
      <c r="F70" s="27" t="s">
        <v>161</v>
      </c>
      <c r="G70" s="28" t="s">
        <v>161</v>
      </c>
      <c r="I70" s="100">
        <v>0</v>
      </c>
      <c r="J70" s="18">
        <v>0</v>
      </c>
      <c r="K70" s="19">
        <v>0</v>
      </c>
      <c r="L70" s="82" t="s">
        <v>161</v>
      </c>
      <c r="M70" s="82" t="s">
        <v>161</v>
      </c>
      <c r="N70" s="83" t="s">
        <v>161</v>
      </c>
      <c r="P70" s="100">
        <v>0</v>
      </c>
      <c r="Q70" s="18">
        <v>0</v>
      </c>
      <c r="R70" s="19">
        <v>0</v>
      </c>
      <c r="S70" s="82" t="s">
        <v>161</v>
      </c>
      <c r="T70" s="82" t="s">
        <v>161</v>
      </c>
      <c r="U70" s="83" t="s">
        <v>161</v>
      </c>
    </row>
    <row r="71" spans="1:21" x14ac:dyDescent="0.25">
      <c r="A71" s="17" t="s">
        <v>179</v>
      </c>
      <c r="B71" s="18">
        <v>0</v>
      </c>
      <c r="C71" s="18">
        <v>0</v>
      </c>
      <c r="D71" s="19">
        <v>0</v>
      </c>
      <c r="E71" s="27" t="s">
        <v>161</v>
      </c>
      <c r="F71" s="27" t="s">
        <v>161</v>
      </c>
      <c r="G71" s="28" t="s">
        <v>161</v>
      </c>
      <c r="I71" s="100">
        <v>0</v>
      </c>
      <c r="J71" s="18">
        <v>0</v>
      </c>
      <c r="K71" s="19">
        <v>0</v>
      </c>
      <c r="L71" s="82" t="s">
        <v>161</v>
      </c>
      <c r="M71" s="82" t="s">
        <v>161</v>
      </c>
      <c r="N71" s="83" t="s">
        <v>161</v>
      </c>
      <c r="P71" s="100">
        <v>0</v>
      </c>
      <c r="Q71" s="18">
        <v>0</v>
      </c>
      <c r="R71" s="19">
        <v>0</v>
      </c>
      <c r="S71" s="82" t="s">
        <v>161</v>
      </c>
      <c r="T71" s="82" t="s">
        <v>161</v>
      </c>
      <c r="U71" s="83" t="s">
        <v>161</v>
      </c>
    </row>
    <row r="72" spans="1:21" x14ac:dyDescent="0.25">
      <c r="A72" s="17" t="s">
        <v>180</v>
      </c>
      <c r="B72" s="18">
        <v>4012</v>
      </c>
      <c r="C72" s="18">
        <v>4627</v>
      </c>
      <c r="D72" s="19">
        <v>3695</v>
      </c>
      <c r="E72" s="27">
        <v>0.68809384968956888</v>
      </c>
      <c r="F72" s="27">
        <v>0.76557414751904007</v>
      </c>
      <c r="G72" s="28">
        <v>0.60225450183202722</v>
      </c>
      <c r="I72" s="100">
        <v>4012</v>
      </c>
      <c r="J72" s="18">
        <v>4627</v>
      </c>
      <c r="K72" s="19">
        <v>3695</v>
      </c>
      <c r="L72" s="82">
        <v>0.69468373016766261</v>
      </c>
      <c r="M72" s="82">
        <v>0.77294573008875433</v>
      </c>
      <c r="N72" s="83">
        <v>0.60957502969513</v>
      </c>
      <c r="P72" s="100">
        <v>0</v>
      </c>
      <c r="Q72" s="18">
        <v>0</v>
      </c>
      <c r="R72" s="19">
        <v>0</v>
      </c>
      <c r="S72" s="82" t="s">
        <v>161</v>
      </c>
      <c r="T72" s="82" t="s">
        <v>161</v>
      </c>
      <c r="U72" s="83" t="s">
        <v>161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583060</v>
      </c>
      <c r="C74" s="21">
        <v>604383</v>
      </c>
      <c r="D74" s="22">
        <v>613528</v>
      </c>
      <c r="E74" s="23">
        <v>100</v>
      </c>
      <c r="F74" s="23">
        <v>100</v>
      </c>
      <c r="G74" s="48">
        <v>100</v>
      </c>
      <c r="I74" s="101">
        <v>577529</v>
      </c>
      <c r="J74" s="21">
        <v>598619</v>
      </c>
      <c r="K74" s="22">
        <v>606160</v>
      </c>
      <c r="L74" s="86">
        <v>100</v>
      </c>
      <c r="M74" s="86">
        <v>100</v>
      </c>
      <c r="N74" s="87">
        <v>100</v>
      </c>
      <c r="P74" s="101">
        <v>5531</v>
      </c>
      <c r="Q74" s="21">
        <v>5764</v>
      </c>
      <c r="R74" s="22">
        <v>7368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150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9">
        <v>14</v>
      </c>
    </row>
    <row r="77" spans="1:21" ht="12.75" customHeight="1" x14ac:dyDescent="0.25">
      <c r="A77" s="26" t="s">
        <v>151</v>
      </c>
      <c r="U77" s="178"/>
    </row>
    <row r="78" spans="1:21" ht="12.75" customHeight="1" x14ac:dyDescent="0.25"/>
  </sheetData>
  <mergeCells count="7">
    <mergeCell ref="D4:E4"/>
    <mergeCell ref="D40:E40"/>
    <mergeCell ref="U76:U77"/>
    <mergeCell ref="I4:N4"/>
    <mergeCell ref="P4:U4"/>
    <mergeCell ref="I40:N40"/>
    <mergeCell ref="P40:U40"/>
  </mergeCells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117</v>
      </c>
      <c r="B4" s="6"/>
      <c r="C4" s="6"/>
      <c r="D4" s="6"/>
      <c r="E4" s="6"/>
      <c r="F4" s="6"/>
      <c r="I4" s="189" t="s">
        <v>105</v>
      </c>
      <c r="J4" s="189"/>
      <c r="K4" s="189"/>
      <c r="L4" s="189"/>
      <c r="M4" s="189"/>
      <c r="N4" s="189"/>
      <c r="P4" s="189" t="s">
        <v>106</v>
      </c>
      <c r="Q4" s="189"/>
      <c r="R4" s="189"/>
      <c r="S4" s="189"/>
      <c r="T4" s="189"/>
      <c r="U4" s="189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  <c r="I6" s="99" t="s">
        <v>152</v>
      </c>
      <c r="J6" s="15" t="s">
        <v>148</v>
      </c>
      <c r="K6" s="66" t="s">
        <v>149</v>
      </c>
      <c r="L6" s="15" t="s">
        <v>152</v>
      </c>
      <c r="M6" s="15" t="s">
        <v>148</v>
      </c>
      <c r="N6" s="16" t="s">
        <v>149</v>
      </c>
      <c r="P6" s="99" t="s">
        <v>152</v>
      </c>
      <c r="Q6" s="15" t="s">
        <v>148</v>
      </c>
      <c r="R6" s="66" t="s">
        <v>149</v>
      </c>
      <c r="S6" s="15" t="s">
        <v>152</v>
      </c>
      <c r="T6" s="15" t="s">
        <v>148</v>
      </c>
      <c r="U6" s="16" t="s">
        <v>149</v>
      </c>
    </row>
    <row r="7" spans="1:21" x14ac:dyDescent="0.25">
      <c r="A7" s="17" t="s">
        <v>78</v>
      </c>
      <c r="B7" s="18">
        <v>48874</v>
      </c>
      <c r="C7" s="18">
        <v>76826</v>
      </c>
      <c r="D7" s="19">
        <v>101977</v>
      </c>
      <c r="E7" s="27">
        <v>8.3330775814740168</v>
      </c>
      <c r="F7" s="27">
        <v>11.097869439039435</v>
      </c>
      <c r="G7" s="28">
        <v>12.826263042975157</v>
      </c>
      <c r="I7" s="100">
        <v>46433</v>
      </c>
      <c r="J7" s="18">
        <v>73942</v>
      </c>
      <c r="K7" s="19">
        <v>97424</v>
      </c>
      <c r="L7" s="82">
        <v>8.2838410418803807</v>
      </c>
      <c r="M7" s="82">
        <v>11.127732195207107</v>
      </c>
      <c r="N7" s="83">
        <v>12.85751992820567</v>
      </c>
      <c r="P7" s="100">
        <v>2441</v>
      </c>
      <c r="Q7" s="18">
        <v>2884</v>
      </c>
      <c r="R7" s="19">
        <v>4553</v>
      </c>
      <c r="S7" s="82">
        <v>9.3953273546052891</v>
      </c>
      <c r="T7" s="82">
        <v>10.383438343834383</v>
      </c>
      <c r="U7" s="83">
        <v>12.192052270779778</v>
      </c>
    </row>
    <row r="8" spans="1:21" x14ac:dyDescent="0.25">
      <c r="A8" s="17" t="s">
        <v>153</v>
      </c>
      <c r="B8" s="18">
        <v>127172</v>
      </c>
      <c r="C8" s="18">
        <v>116974</v>
      </c>
      <c r="D8" s="19">
        <v>124772</v>
      </c>
      <c r="E8" s="27">
        <v>21.682983635291027</v>
      </c>
      <c r="F8" s="27">
        <v>16.897432897224881</v>
      </c>
      <c r="G8" s="28">
        <v>15.693327832727931</v>
      </c>
      <c r="I8" s="100">
        <v>120329</v>
      </c>
      <c r="J8" s="18">
        <v>106191</v>
      </c>
      <c r="K8" s="19">
        <v>108541</v>
      </c>
      <c r="L8" s="82">
        <v>21.467195932384818</v>
      </c>
      <c r="M8" s="82">
        <v>15.980971701350221</v>
      </c>
      <c r="N8" s="83">
        <v>14.324684580055957</v>
      </c>
      <c r="P8" s="100">
        <v>6843</v>
      </c>
      <c r="Q8" s="18">
        <v>10783</v>
      </c>
      <c r="R8" s="19">
        <v>16231</v>
      </c>
      <c r="S8" s="82">
        <v>26.338478118625151</v>
      </c>
      <c r="T8" s="82">
        <v>38.822682268226821</v>
      </c>
      <c r="U8" s="83">
        <v>43.463474721508142</v>
      </c>
    </row>
    <row r="9" spans="1:21" x14ac:dyDescent="0.25">
      <c r="A9" s="17" t="s">
        <v>79</v>
      </c>
      <c r="B9" s="18">
        <v>127569</v>
      </c>
      <c r="C9" s="18">
        <v>146584</v>
      </c>
      <c r="D9" s="19">
        <v>172801</v>
      </c>
      <c r="E9" s="27">
        <v>21.750672627390003</v>
      </c>
      <c r="F9" s="27">
        <v>21.174733734050406</v>
      </c>
      <c r="G9" s="28">
        <v>21.734225169294547</v>
      </c>
      <c r="I9" s="100">
        <v>119017</v>
      </c>
      <c r="J9" s="18">
        <v>138072</v>
      </c>
      <c r="K9" s="19">
        <v>162013</v>
      </c>
      <c r="L9" s="82">
        <v>21.233129655233931</v>
      </c>
      <c r="M9" s="82">
        <v>20.778829889056773</v>
      </c>
      <c r="N9" s="83">
        <v>21.381644934804413</v>
      </c>
      <c r="P9" s="100">
        <v>8552</v>
      </c>
      <c r="Q9" s="18">
        <v>8512</v>
      </c>
      <c r="R9" s="19">
        <v>10788</v>
      </c>
      <c r="S9" s="82">
        <v>32.916361956814598</v>
      </c>
      <c r="T9" s="82">
        <v>30.646264626462646</v>
      </c>
      <c r="U9" s="83">
        <v>28.888174807197945</v>
      </c>
    </row>
    <row r="10" spans="1:21" x14ac:dyDescent="0.25">
      <c r="A10" s="17" t="s">
        <v>81</v>
      </c>
      <c r="B10" s="18">
        <v>5927</v>
      </c>
      <c r="C10" s="18">
        <v>7386</v>
      </c>
      <c r="D10" s="19">
        <v>7506</v>
      </c>
      <c r="E10" s="27">
        <v>1.0105608467773561</v>
      </c>
      <c r="F10" s="27">
        <v>1.0669417082334791</v>
      </c>
      <c r="G10" s="28">
        <v>0.94407494239457457</v>
      </c>
      <c r="I10" s="100">
        <v>2377</v>
      </c>
      <c r="J10" s="18">
        <v>2894</v>
      </c>
      <c r="K10" s="19">
        <v>3753</v>
      </c>
      <c r="L10" s="82">
        <v>0.42406672316132199</v>
      </c>
      <c r="M10" s="82">
        <v>0.43552591183534894</v>
      </c>
      <c r="N10" s="83">
        <v>0.49530169455735629</v>
      </c>
      <c r="P10" s="100">
        <v>3550</v>
      </c>
      <c r="Q10" s="18">
        <v>4492</v>
      </c>
      <c r="R10" s="19">
        <v>3753</v>
      </c>
      <c r="S10" s="82">
        <v>13.663831261306338</v>
      </c>
      <c r="T10" s="82">
        <v>16.172817281728172</v>
      </c>
      <c r="U10" s="83">
        <v>10.049807197943444</v>
      </c>
    </row>
    <row r="11" spans="1:21" x14ac:dyDescent="0.25">
      <c r="A11" s="17" t="s">
        <v>154</v>
      </c>
      <c r="B11" s="18">
        <v>87338</v>
      </c>
      <c r="C11" s="18">
        <v>98807</v>
      </c>
      <c r="D11" s="19">
        <v>110073</v>
      </c>
      <c r="E11" s="27">
        <v>14.891237259294876</v>
      </c>
      <c r="F11" s="27">
        <v>14.273126098757835</v>
      </c>
      <c r="G11" s="28">
        <v>13.844545847881429</v>
      </c>
      <c r="I11" s="100">
        <v>87338</v>
      </c>
      <c r="J11" s="18">
        <v>98807</v>
      </c>
      <c r="K11" s="19">
        <v>110073</v>
      </c>
      <c r="L11" s="82">
        <v>15.581463806253065</v>
      </c>
      <c r="M11" s="82">
        <v>14.869733507503566</v>
      </c>
      <c r="N11" s="83">
        <v>14.526870083936018</v>
      </c>
      <c r="P11" s="100">
        <v>0</v>
      </c>
      <c r="Q11" s="18">
        <v>0</v>
      </c>
      <c r="R11" s="19">
        <v>0</v>
      </c>
      <c r="S11" s="82" t="s">
        <v>161</v>
      </c>
      <c r="T11" s="82" t="s">
        <v>161</v>
      </c>
      <c r="U11" s="83" t="s">
        <v>161</v>
      </c>
    </row>
    <row r="12" spans="1:21" x14ac:dyDescent="0.25">
      <c r="A12" s="17" t="s">
        <v>155</v>
      </c>
      <c r="B12" s="18">
        <v>0</v>
      </c>
      <c r="C12" s="18">
        <v>0</v>
      </c>
      <c r="D12" s="19">
        <v>1278</v>
      </c>
      <c r="E12" s="27" t="s">
        <v>161</v>
      </c>
      <c r="F12" s="27" t="s">
        <v>161</v>
      </c>
      <c r="G12" s="28">
        <v>0.16074177676262541</v>
      </c>
      <c r="I12" s="100">
        <v>0</v>
      </c>
      <c r="J12" s="18">
        <v>0</v>
      </c>
      <c r="K12" s="19">
        <v>1278</v>
      </c>
      <c r="L12" s="82" t="s">
        <v>161</v>
      </c>
      <c r="M12" s="82" t="s">
        <v>161</v>
      </c>
      <c r="N12" s="83">
        <v>0.16866388639603019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5">
      <c r="A13" s="17" t="s">
        <v>156</v>
      </c>
      <c r="B13" s="18">
        <v>0</v>
      </c>
      <c r="C13" s="18">
        <v>0</v>
      </c>
      <c r="D13" s="19">
        <v>0</v>
      </c>
      <c r="E13" s="27" t="s">
        <v>161</v>
      </c>
      <c r="F13" s="27" t="s">
        <v>161</v>
      </c>
      <c r="G13" s="28" t="s">
        <v>161</v>
      </c>
      <c r="I13" s="100">
        <v>0</v>
      </c>
      <c r="J13" s="18">
        <v>0</v>
      </c>
      <c r="K13" s="19">
        <v>0</v>
      </c>
      <c r="L13" s="82" t="s">
        <v>161</v>
      </c>
      <c r="M13" s="82" t="s">
        <v>161</v>
      </c>
      <c r="N13" s="83" t="s">
        <v>161</v>
      </c>
      <c r="P13" s="100">
        <v>0</v>
      </c>
      <c r="Q13" s="18">
        <v>0</v>
      </c>
      <c r="R13" s="19">
        <v>0</v>
      </c>
      <c r="S13" s="82" t="s">
        <v>161</v>
      </c>
      <c r="T13" s="82" t="s">
        <v>161</v>
      </c>
      <c r="U13" s="83" t="s">
        <v>161</v>
      </c>
    </row>
    <row r="14" spans="1:21" x14ac:dyDescent="0.25">
      <c r="A14" s="17" t="s">
        <v>157</v>
      </c>
      <c r="B14" s="18">
        <v>549</v>
      </c>
      <c r="C14" s="18">
        <v>1086</v>
      </c>
      <c r="D14" s="19">
        <v>1130</v>
      </c>
      <c r="E14" s="27">
        <v>9.3605180509662309E-2</v>
      </c>
      <c r="F14" s="27">
        <v>0.15687770039826135</v>
      </c>
      <c r="G14" s="28">
        <v>0.14212692311562339</v>
      </c>
      <c r="I14" s="100">
        <v>0</v>
      </c>
      <c r="J14" s="18">
        <v>0</v>
      </c>
      <c r="K14" s="19">
        <v>0</v>
      </c>
      <c r="L14" s="82" t="s">
        <v>161</v>
      </c>
      <c r="M14" s="82" t="s">
        <v>161</v>
      </c>
      <c r="N14" s="83" t="s">
        <v>161</v>
      </c>
      <c r="P14" s="100">
        <v>549</v>
      </c>
      <c r="Q14" s="18">
        <v>1086</v>
      </c>
      <c r="R14" s="19">
        <v>1130</v>
      </c>
      <c r="S14" s="82">
        <v>2.1130826373118818</v>
      </c>
      <c r="T14" s="82">
        <v>3.90999099909991</v>
      </c>
      <c r="U14" s="83">
        <v>3.0259211653813196</v>
      </c>
    </row>
    <row r="15" spans="1:21" x14ac:dyDescent="0.25">
      <c r="A15" s="17" t="s">
        <v>158</v>
      </c>
      <c r="B15" s="18">
        <v>0</v>
      </c>
      <c r="C15" s="18">
        <v>25</v>
      </c>
      <c r="D15" s="19">
        <v>1582</v>
      </c>
      <c r="E15" s="27" t="s">
        <v>161</v>
      </c>
      <c r="F15" s="27">
        <v>3.6113651104572133E-3</v>
      </c>
      <c r="G15" s="28">
        <v>0.19897769236187277</v>
      </c>
      <c r="I15" s="100">
        <v>0</v>
      </c>
      <c r="J15" s="18">
        <v>25</v>
      </c>
      <c r="K15" s="19">
        <v>1582</v>
      </c>
      <c r="L15" s="82" t="s">
        <v>161</v>
      </c>
      <c r="M15" s="82">
        <v>3.7623178285707405E-3</v>
      </c>
      <c r="N15" s="83">
        <v>0.20878424747927996</v>
      </c>
      <c r="P15" s="100">
        <v>0</v>
      </c>
      <c r="Q15" s="18">
        <v>0</v>
      </c>
      <c r="R15" s="19">
        <v>0</v>
      </c>
      <c r="S15" s="82" t="s">
        <v>161</v>
      </c>
      <c r="T15" s="82" t="s">
        <v>161</v>
      </c>
      <c r="U15" s="83" t="s">
        <v>161</v>
      </c>
    </row>
    <row r="16" spans="1:21" x14ac:dyDescent="0.25">
      <c r="A16" s="17" t="s">
        <v>159</v>
      </c>
      <c r="B16" s="18">
        <v>26158</v>
      </c>
      <c r="C16" s="18">
        <v>35279</v>
      </c>
      <c r="D16" s="19">
        <v>32898</v>
      </c>
      <c r="E16" s="27">
        <v>4.4599714239922523</v>
      </c>
      <c r="F16" s="27">
        <v>5.0962139892728011</v>
      </c>
      <c r="G16" s="28">
        <v>4.1377801032369721</v>
      </c>
      <c r="I16" s="100">
        <v>26158</v>
      </c>
      <c r="J16" s="18">
        <v>35279</v>
      </c>
      <c r="K16" s="19">
        <v>32898</v>
      </c>
      <c r="L16" s="82">
        <v>4.6666964006957761</v>
      </c>
      <c r="M16" s="82">
        <v>5.3092324269658864</v>
      </c>
      <c r="N16" s="83">
        <v>4.3417093385419419</v>
      </c>
      <c r="P16" s="100">
        <v>0</v>
      </c>
      <c r="Q16" s="18">
        <v>0</v>
      </c>
      <c r="R16" s="19">
        <v>0</v>
      </c>
      <c r="S16" s="82" t="s">
        <v>161</v>
      </c>
      <c r="T16" s="82" t="s">
        <v>161</v>
      </c>
      <c r="U16" s="83" t="s">
        <v>161</v>
      </c>
    </row>
    <row r="17" spans="1:21" x14ac:dyDescent="0.25">
      <c r="A17" s="17" t="s">
        <v>160</v>
      </c>
      <c r="B17" s="18">
        <v>98322</v>
      </c>
      <c r="C17" s="18">
        <v>133873</v>
      </c>
      <c r="D17" s="19">
        <v>148215</v>
      </c>
      <c r="E17" s="27">
        <v>16.764022874446297</v>
      </c>
      <c r="F17" s="27">
        <v>19.338571257289541</v>
      </c>
      <c r="G17" s="28">
        <v>18.641895495205418</v>
      </c>
      <c r="I17" s="100">
        <v>98322</v>
      </c>
      <c r="J17" s="18">
        <v>133873</v>
      </c>
      <c r="K17" s="19">
        <v>148215</v>
      </c>
      <c r="L17" s="82">
        <v>17.541055260693099</v>
      </c>
      <c r="M17" s="82">
        <v>20.146910986570031</v>
      </c>
      <c r="N17" s="83">
        <v>19.560655651164019</v>
      </c>
      <c r="P17" s="100">
        <v>0</v>
      </c>
      <c r="Q17" s="18">
        <v>0</v>
      </c>
      <c r="R17" s="19">
        <v>0</v>
      </c>
      <c r="S17" s="82" t="s">
        <v>161</v>
      </c>
      <c r="T17" s="82" t="s">
        <v>161</v>
      </c>
      <c r="U17" s="83" t="s">
        <v>161</v>
      </c>
    </row>
    <row r="18" spans="1:21" x14ac:dyDescent="0.25">
      <c r="A18" s="17" t="s">
        <v>162</v>
      </c>
      <c r="B18" s="18">
        <v>21705</v>
      </c>
      <c r="C18" s="18">
        <v>23749</v>
      </c>
      <c r="D18" s="19">
        <v>26088</v>
      </c>
      <c r="E18" s="27">
        <v>3.7007294043027694</v>
      </c>
      <c r="F18" s="27">
        <v>3.4306524003299343</v>
      </c>
      <c r="G18" s="28">
        <v>3.2812452833985692</v>
      </c>
      <c r="I18" s="100">
        <v>21705</v>
      </c>
      <c r="J18" s="18">
        <v>23749</v>
      </c>
      <c r="K18" s="19">
        <v>26088</v>
      </c>
      <c r="L18" s="82">
        <v>3.8722626109450959</v>
      </c>
      <c r="M18" s="82">
        <v>3.5740514444290605</v>
      </c>
      <c r="N18" s="83">
        <v>3.4429604603283535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5">
      <c r="A20" s="17" t="s">
        <v>164</v>
      </c>
      <c r="B20" s="18">
        <v>25085</v>
      </c>
      <c r="C20" s="18">
        <v>32289</v>
      </c>
      <c r="D20" s="19">
        <v>41935</v>
      </c>
      <c r="E20" s="27">
        <v>4.2770235939615278</v>
      </c>
      <c r="F20" s="27">
        <v>4.6642947220621185</v>
      </c>
      <c r="G20" s="28">
        <v>5.2744181600474933</v>
      </c>
      <c r="I20" s="100">
        <v>25085</v>
      </c>
      <c r="J20" s="18">
        <v>32289</v>
      </c>
      <c r="K20" s="19">
        <v>41935</v>
      </c>
      <c r="L20" s="82">
        <v>4.475268721288078</v>
      </c>
      <c r="M20" s="82">
        <v>4.8592592146688256</v>
      </c>
      <c r="N20" s="83">
        <v>5.5343662566647307</v>
      </c>
      <c r="P20" s="100">
        <v>0</v>
      </c>
      <c r="Q20" s="18">
        <v>0</v>
      </c>
      <c r="R20" s="19">
        <v>0</v>
      </c>
      <c r="S20" s="82" t="s">
        <v>161</v>
      </c>
      <c r="T20" s="82" t="s">
        <v>161</v>
      </c>
      <c r="U20" s="83" t="s">
        <v>161</v>
      </c>
    </row>
    <row r="21" spans="1:21" x14ac:dyDescent="0.25">
      <c r="A21" s="17" t="s">
        <v>165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100">
        <v>0</v>
      </c>
      <c r="J21" s="18">
        <v>0</v>
      </c>
      <c r="K21" s="19">
        <v>0</v>
      </c>
      <c r="L21" s="82" t="s">
        <v>161</v>
      </c>
      <c r="M21" s="82" t="s">
        <v>161</v>
      </c>
      <c r="N21" s="83" t="s">
        <v>161</v>
      </c>
      <c r="P21" s="100">
        <v>0</v>
      </c>
      <c r="Q21" s="18">
        <v>0</v>
      </c>
      <c r="R21" s="19">
        <v>0</v>
      </c>
      <c r="S21" s="82" t="s">
        <v>161</v>
      </c>
      <c r="T21" s="82" t="s">
        <v>161</v>
      </c>
      <c r="U21" s="83" t="s">
        <v>161</v>
      </c>
    </row>
    <row r="22" spans="1:21" x14ac:dyDescent="0.25">
      <c r="A22" s="17" t="s">
        <v>166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0</v>
      </c>
      <c r="Q22" s="18">
        <v>0</v>
      </c>
      <c r="R22" s="19">
        <v>0</v>
      </c>
      <c r="S22" s="82" t="s">
        <v>161</v>
      </c>
      <c r="T22" s="82" t="s">
        <v>161</v>
      </c>
      <c r="U22" s="83" t="s">
        <v>161</v>
      </c>
    </row>
    <row r="23" spans="1:21" x14ac:dyDescent="0.25">
      <c r="A23" s="17" t="s">
        <v>167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0</v>
      </c>
      <c r="Q23" s="18">
        <v>0</v>
      </c>
      <c r="R23" s="19">
        <v>0</v>
      </c>
      <c r="S23" s="82" t="s">
        <v>161</v>
      </c>
      <c r="T23" s="82" t="s">
        <v>161</v>
      </c>
      <c r="U23" s="83" t="s">
        <v>161</v>
      </c>
    </row>
    <row r="24" spans="1:21" x14ac:dyDescent="0.25">
      <c r="A24" s="17" t="s">
        <v>168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0</v>
      </c>
      <c r="Q24" s="18">
        <v>0</v>
      </c>
      <c r="R24" s="19">
        <v>0</v>
      </c>
      <c r="S24" s="82" t="s">
        <v>161</v>
      </c>
      <c r="T24" s="82" t="s">
        <v>161</v>
      </c>
      <c r="U24" s="83" t="s">
        <v>161</v>
      </c>
    </row>
    <row r="25" spans="1:21" x14ac:dyDescent="0.25">
      <c r="A25" s="17" t="s">
        <v>169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5">
      <c r="A26" s="17" t="s">
        <v>170</v>
      </c>
      <c r="B26" s="18">
        <v>795</v>
      </c>
      <c r="C26" s="18">
        <v>0</v>
      </c>
      <c r="D26" s="19">
        <v>0</v>
      </c>
      <c r="E26" s="27">
        <v>0.13554848543748912</v>
      </c>
      <c r="F26" s="27" t="s">
        <v>161</v>
      </c>
      <c r="G26" s="28" t="s">
        <v>161</v>
      </c>
      <c r="I26" s="100">
        <v>0</v>
      </c>
      <c r="J26" s="18">
        <v>0</v>
      </c>
      <c r="K26" s="19">
        <v>0</v>
      </c>
      <c r="L26" s="82" t="s">
        <v>161</v>
      </c>
      <c r="M26" s="82" t="s">
        <v>161</v>
      </c>
      <c r="N26" s="83" t="s">
        <v>161</v>
      </c>
      <c r="P26" s="100">
        <v>795</v>
      </c>
      <c r="Q26" s="18">
        <v>0</v>
      </c>
      <c r="R26" s="19">
        <v>0</v>
      </c>
      <c r="S26" s="82">
        <v>3.0599284092221239</v>
      </c>
      <c r="T26" s="82" t="s">
        <v>161</v>
      </c>
      <c r="U26" s="83" t="s">
        <v>161</v>
      </c>
    </row>
    <row r="27" spans="1:21" x14ac:dyDescent="0.25">
      <c r="A27" s="17" t="s">
        <v>171</v>
      </c>
      <c r="B27" s="18">
        <v>13677</v>
      </c>
      <c r="C27" s="18">
        <v>19258</v>
      </c>
      <c r="D27" s="19">
        <v>23819</v>
      </c>
      <c r="E27" s="27">
        <v>2.3319454532434452</v>
      </c>
      <c r="F27" s="27">
        <v>2.7819067718874004</v>
      </c>
      <c r="G27" s="28">
        <v>2.9958594528239235</v>
      </c>
      <c r="I27" s="100">
        <v>13677</v>
      </c>
      <c r="J27" s="18">
        <v>19258</v>
      </c>
      <c r="K27" s="19">
        <v>23819</v>
      </c>
      <c r="L27" s="82">
        <v>2.4400338967931852</v>
      </c>
      <c r="M27" s="82">
        <v>2.8981886697046129</v>
      </c>
      <c r="N27" s="83">
        <v>3.1435094757958084</v>
      </c>
      <c r="P27" s="100">
        <v>0</v>
      </c>
      <c r="Q27" s="18">
        <v>0</v>
      </c>
      <c r="R27" s="19">
        <v>0</v>
      </c>
      <c r="S27" s="82" t="s">
        <v>161</v>
      </c>
      <c r="T27" s="82" t="s">
        <v>161</v>
      </c>
      <c r="U27" s="83" t="s">
        <v>161</v>
      </c>
    </row>
    <row r="28" spans="1:21" x14ac:dyDescent="0.25">
      <c r="A28" s="17" t="s">
        <v>172</v>
      </c>
      <c r="B28" s="18">
        <v>102</v>
      </c>
      <c r="C28" s="18">
        <v>123</v>
      </c>
      <c r="D28" s="19">
        <v>116</v>
      </c>
      <c r="E28" s="27">
        <v>1.7391126433489171E-2</v>
      </c>
      <c r="F28" s="27">
        <v>1.7767916343449489E-2</v>
      </c>
      <c r="G28" s="28">
        <v>1.4590020426028597E-2</v>
      </c>
      <c r="I28" s="100">
        <v>84</v>
      </c>
      <c r="J28" s="18">
        <v>105</v>
      </c>
      <c r="K28" s="19">
        <v>101</v>
      </c>
      <c r="L28" s="82">
        <v>1.4985950671245708E-2</v>
      </c>
      <c r="M28" s="82">
        <v>1.5801734879997111E-2</v>
      </c>
      <c r="N28" s="83">
        <v>1.3329462070421792E-2</v>
      </c>
      <c r="P28" s="100">
        <v>18</v>
      </c>
      <c r="Q28" s="18">
        <v>18</v>
      </c>
      <c r="R28" s="19">
        <v>15</v>
      </c>
      <c r="S28" s="82">
        <v>6.9281397944651865E-2</v>
      </c>
      <c r="T28" s="82">
        <v>6.480648064806481E-2</v>
      </c>
      <c r="U28" s="83">
        <v>4.0167095115681235E-2</v>
      </c>
    </row>
    <row r="29" spans="1:21" x14ac:dyDescent="0.25">
      <c r="A29" s="17" t="s">
        <v>173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100">
        <v>0</v>
      </c>
      <c r="J29" s="18">
        <v>0</v>
      </c>
      <c r="K29" s="19">
        <v>0</v>
      </c>
      <c r="L29" s="82" t="s">
        <v>161</v>
      </c>
      <c r="M29" s="82" t="s">
        <v>161</v>
      </c>
      <c r="N29" s="83" t="s">
        <v>161</v>
      </c>
      <c r="P29" s="100">
        <v>0</v>
      </c>
      <c r="Q29" s="18">
        <v>0</v>
      </c>
      <c r="R29" s="19">
        <v>0</v>
      </c>
      <c r="S29" s="82" t="s">
        <v>161</v>
      </c>
      <c r="T29" s="82" t="s">
        <v>161</v>
      </c>
      <c r="U29" s="83" t="s">
        <v>161</v>
      </c>
    </row>
    <row r="30" spans="1:21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100">
        <v>0</v>
      </c>
      <c r="J30" s="18">
        <v>0</v>
      </c>
      <c r="K30" s="19">
        <v>0</v>
      </c>
      <c r="L30" s="82" t="s">
        <v>161</v>
      </c>
      <c r="M30" s="82" t="s">
        <v>161</v>
      </c>
      <c r="N30" s="83" t="s">
        <v>161</v>
      </c>
      <c r="P30" s="100">
        <v>0</v>
      </c>
      <c r="Q30" s="18">
        <v>0</v>
      </c>
      <c r="R30" s="19">
        <v>0</v>
      </c>
      <c r="S30" s="82" t="s">
        <v>161</v>
      </c>
      <c r="T30" s="82" t="s">
        <v>161</v>
      </c>
      <c r="U30" s="83" t="s">
        <v>161</v>
      </c>
    </row>
    <row r="31" spans="1:21" x14ac:dyDescent="0.25">
      <c r="A31" s="17" t="s">
        <v>175</v>
      </c>
      <c r="B31" s="18">
        <v>0</v>
      </c>
      <c r="C31" s="18">
        <v>0</v>
      </c>
      <c r="D31" s="19">
        <v>0</v>
      </c>
      <c r="E31" s="27" t="s">
        <v>161</v>
      </c>
      <c r="F31" s="27" t="s">
        <v>161</v>
      </c>
      <c r="G31" s="28" t="s">
        <v>161</v>
      </c>
      <c r="I31" s="100">
        <v>0</v>
      </c>
      <c r="J31" s="18">
        <v>0</v>
      </c>
      <c r="K31" s="19">
        <v>0</v>
      </c>
      <c r="L31" s="82" t="s">
        <v>161</v>
      </c>
      <c r="M31" s="82" t="s">
        <v>161</v>
      </c>
      <c r="N31" s="83" t="s">
        <v>161</v>
      </c>
      <c r="P31" s="100">
        <v>0</v>
      </c>
      <c r="Q31" s="18">
        <v>0</v>
      </c>
      <c r="R31" s="19">
        <v>0</v>
      </c>
      <c r="S31" s="82" t="s">
        <v>161</v>
      </c>
      <c r="T31" s="82" t="s">
        <v>161</v>
      </c>
      <c r="U31" s="83" t="s">
        <v>161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0</v>
      </c>
      <c r="Q32" s="18">
        <v>0</v>
      </c>
      <c r="R32" s="19">
        <v>0</v>
      </c>
      <c r="S32" s="82" t="s">
        <v>161</v>
      </c>
      <c r="T32" s="82" t="s">
        <v>161</v>
      </c>
      <c r="U32" s="83" t="s">
        <v>161</v>
      </c>
    </row>
    <row r="33" spans="1:21" x14ac:dyDescent="0.25">
      <c r="A33" s="17" t="s">
        <v>177</v>
      </c>
      <c r="B33" s="18">
        <v>0</v>
      </c>
      <c r="C33" s="18">
        <v>0</v>
      </c>
      <c r="D33" s="19">
        <v>0</v>
      </c>
      <c r="E33" s="27" t="s">
        <v>161</v>
      </c>
      <c r="F33" s="27" t="s">
        <v>161</v>
      </c>
      <c r="G33" s="28" t="s">
        <v>161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0</v>
      </c>
      <c r="Q33" s="18">
        <v>0</v>
      </c>
      <c r="R33" s="19">
        <v>0</v>
      </c>
      <c r="S33" s="82" t="s">
        <v>161</v>
      </c>
      <c r="T33" s="82" t="s">
        <v>161</v>
      </c>
      <c r="U33" s="83" t="s">
        <v>161</v>
      </c>
    </row>
    <row r="34" spans="1:21" x14ac:dyDescent="0.25">
      <c r="A34" s="17" t="s">
        <v>178</v>
      </c>
      <c r="B34" s="18">
        <v>0</v>
      </c>
      <c r="C34" s="18">
        <v>0</v>
      </c>
      <c r="D34" s="19">
        <v>0</v>
      </c>
      <c r="E34" s="27" t="s">
        <v>161</v>
      </c>
      <c r="F34" s="27" t="s">
        <v>161</v>
      </c>
      <c r="G34" s="28" t="s">
        <v>161</v>
      </c>
      <c r="I34" s="100">
        <v>0</v>
      </c>
      <c r="J34" s="18">
        <v>0</v>
      </c>
      <c r="K34" s="19">
        <v>0</v>
      </c>
      <c r="L34" s="82" t="s">
        <v>161</v>
      </c>
      <c r="M34" s="82" t="s">
        <v>161</v>
      </c>
      <c r="N34" s="83" t="s">
        <v>161</v>
      </c>
      <c r="P34" s="100">
        <v>0</v>
      </c>
      <c r="Q34" s="18">
        <v>0</v>
      </c>
      <c r="R34" s="19">
        <v>0</v>
      </c>
      <c r="S34" s="82" t="s">
        <v>161</v>
      </c>
      <c r="T34" s="82" t="s">
        <v>161</v>
      </c>
      <c r="U34" s="83" t="s">
        <v>161</v>
      </c>
    </row>
    <row r="35" spans="1:21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  <c r="I35" s="100">
        <v>0</v>
      </c>
      <c r="J35" s="18">
        <v>0</v>
      </c>
      <c r="K35" s="19">
        <v>0</v>
      </c>
      <c r="L35" s="82" t="s">
        <v>161</v>
      </c>
      <c r="M35" s="82" t="s">
        <v>161</v>
      </c>
      <c r="N35" s="83" t="s">
        <v>161</v>
      </c>
      <c r="P35" s="100">
        <v>0</v>
      </c>
      <c r="Q35" s="18">
        <v>0</v>
      </c>
      <c r="R35" s="19">
        <v>0</v>
      </c>
      <c r="S35" s="82" t="s">
        <v>161</v>
      </c>
      <c r="T35" s="82" t="s">
        <v>161</v>
      </c>
      <c r="U35" s="83" t="s">
        <v>161</v>
      </c>
    </row>
    <row r="36" spans="1:21" x14ac:dyDescent="0.25">
      <c r="A36" s="17" t="s">
        <v>180</v>
      </c>
      <c r="B36" s="18">
        <v>3233</v>
      </c>
      <c r="C36" s="18">
        <v>0</v>
      </c>
      <c r="D36" s="19">
        <v>874</v>
      </c>
      <c r="E36" s="27">
        <v>0.55123050744578916</v>
      </c>
      <c r="F36" s="27" t="s">
        <v>161</v>
      </c>
      <c r="G36" s="28">
        <v>0.10992825734783615</v>
      </c>
      <c r="I36" s="100">
        <v>0</v>
      </c>
      <c r="J36" s="18">
        <v>0</v>
      </c>
      <c r="K36" s="19">
        <v>0</v>
      </c>
      <c r="L36" s="82" t="s">
        <v>161</v>
      </c>
      <c r="M36" s="82" t="s">
        <v>161</v>
      </c>
      <c r="N36" s="83" t="s">
        <v>161</v>
      </c>
      <c r="P36" s="100">
        <v>3233</v>
      </c>
      <c r="Q36" s="18">
        <v>0</v>
      </c>
      <c r="R36" s="19">
        <v>874</v>
      </c>
      <c r="S36" s="82">
        <v>12.44370886416997</v>
      </c>
      <c r="T36" s="82" t="s">
        <v>161</v>
      </c>
      <c r="U36" s="83">
        <v>2.3404027420736933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586506</v>
      </c>
      <c r="C38" s="21">
        <v>692259</v>
      </c>
      <c r="D38" s="22">
        <v>795064</v>
      </c>
      <c r="E38" s="23">
        <v>100</v>
      </c>
      <c r="F38" s="23">
        <v>100</v>
      </c>
      <c r="G38" s="48">
        <v>100</v>
      </c>
      <c r="I38" s="101">
        <v>560525</v>
      </c>
      <c r="J38" s="21">
        <v>664484</v>
      </c>
      <c r="K38" s="22">
        <v>757720</v>
      </c>
      <c r="L38" s="86">
        <v>100</v>
      </c>
      <c r="M38" s="86">
        <v>100</v>
      </c>
      <c r="N38" s="87">
        <v>100</v>
      </c>
      <c r="P38" s="101">
        <v>25981</v>
      </c>
      <c r="Q38" s="21">
        <v>27775</v>
      </c>
      <c r="R38" s="22">
        <v>37344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118</v>
      </c>
      <c r="B40" s="6"/>
      <c r="C40" s="6"/>
      <c r="D40" s="6"/>
      <c r="E40" s="6"/>
      <c r="F40" s="6"/>
      <c r="I40" s="189" t="s">
        <v>105</v>
      </c>
      <c r="J40" s="189"/>
      <c r="K40" s="189"/>
      <c r="L40" s="189"/>
      <c r="M40" s="189"/>
      <c r="N40" s="189"/>
      <c r="P40" s="189" t="s">
        <v>106</v>
      </c>
      <c r="Q40" s="189"/>
      <c r="R40" s="189"/>
      <c r="S40" s="189"/>
      <c r="T40" s="189"/>
      <c r="U40" s="189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152</v>
      </c>
      <c r="C42" s="15" t="s">
        <v>148</v>
      </c>
      <c r="D42" s="66" t="s">
        <v>149</v>
      </c>
      <c r="E42" s="15" t="s">
        <v>152</v>
      </c>
      <c r="F42" s="15" t="s">
        <v>148</v>
      </c>
      <c r="G42" s="16" t="s">
        <v>149</v>
      </c>
      <c r="I42" s="99" t="s">
        <v>152</v>
      </c>
      <c r="J42" s="15" t="s">
        <v>148</v>
      </c>
      <c r="K42" s="66" t="s">
        <v>149</v>
      </c>
      <c r="L42" s="15" t="s">
        <v>152</v>
      </c>
      <c r="M42" s="15" t="s">
        <v>148</v>
      </c>
      <c r="N42" s="16" t="s">
        <v>149</v>
      </c>
      <c r="P42" s="99" t="s">
        <v>152</v>
      </c>
      <c r="Q42" s="15" t="s">
        <v>148</v>
      </c>
      <c r="R42" s="66" t="s">
        <v>149</v>
      </c>
      <c r="S42" s="15" t="s">
        <v>152</v>
      </c>
      <c r="T42" s="15" t="s">
        <v>148</v>
      </c>
      <c r="U42" s="16" t="s">
        <v>149</v>
      </c>
    </row>
    <row r="43" spans="1:21" x14ac:dyDescent="0.25">
      <c r="A43" s="17" t="s">
        <v>78</v>
      </c>
      <c r="B43" s="18">
        <v>32276</v>
      </c>
      <c r="C43" s="18">
        <v>43951</v>
      </c>
      <c r="D43" s="19">
        <v>53186</v>
      </c>
      <c r="E43" s="27">
        <v>8.5811213204015662</v>
      </c>
      <c r="F43" s="27">
        <v>10.930990830114629</v>
      </c>
      <c r="G43" s="28">
        <v>12.084980686207681</v>
      </c>
      <c r="I43" s="100">
        <v>31724</v>
      </c>
      <c r="J43" s="18">
        <v>43281</v>
      </c>
      <c r="K43" s="19">
        <v>52090</v>
      </c>
      <c r="L43" s="82">
        <v>9.545301367225111</v>
      </c>
      <c r="M43" s="82">
        <v>11.573109720064496</v>
      </c>
      <c r="N43" s="83">
        <v>13.019212648806176</v>
      </c>
      <c r="P43" s="100">
        <v>552</v>
      </c>
      <c r="Q43" s="18">
        <v>670</v>
      </c>
      <c r="R43" s="19">
        <v>1096</v>
      </c>
      <c r="S43" s="82">
        <v>1.2609649122807018</v>
      </c>
      <c r="T43" s="82">
        <v>2.3845113531212188</v>
      </c>
      <c r="U43" s="83">
        <v>2.740068501712543</v>
      </c>
    </row>
    <row r="44" spans="1:21" x14ac:dyDescent="0.25">
      <c r="A44" s="17" t="s">
        <v>153</v>
      </c>
      <c r="B44" s="18">
        <v>41518</v>
      </c>
      <c r="C44" s="18">
        <v>47767</v>
      </c>
      <c r="D44" s="19">
        <v>57227</v>
      </c>
      <c r="E44" s="27">
        <v>11.038263569848562</v>
      </c>
      <c r="F44" s="27">
        <v>11.880062774045767</v>
      </c>
      <c r="G44" s="28">
        <v>13.003181095205635</v>
      </c>
      <c r="I44" s="100">
        <v>28332</v>
      </c>
      <c r="J44" s="18">
        <v>26566</v>
      </c>
      <c r="K44" s="19">
        <v>25678</v>
      </c>
      <c r="L44" s="82">
        <v>8.5246967071057185</v>
      </c>
      <c r="M44" s="82">
        <v>7.1036074218071068</v>
      </c>
      <c r="N44" s="83">
        <v>6.4178794854299293</v>
      </c>
      <c r="P44" s="100">
        <v>13186</v>
      </c>
      <c r="Q44" s="18">
        <v>21201</v>
      </c>
      <c r="R44" s="19">
        <v>31549</v>
      </c>
      <c r="S44" s="82">
        <v>30.121527777777779</v>
      </c>
      <c r="T44" s="82">
        <v>75.453768951526797</v>
      </c>
      <c r="U44" s="83">
        <v>78.87447186179655</v>
      </c>
    </row>
    <row r="45" spans="1:21" x14ac:dyDescent="0.25">
      <c r="A45" s="17" t="s">
        <v>79</v>
      </c>
      <c r="B45" s="18">
        <v>75261</v>
      </c>
      <c r="C45" s="18">
        <v>79605</v>
      </c>
      <c r="D45" s="19">
        <v>85867</v>
      </c>
      <c r="E45" s="27">
        <v>20.00941168963757</v>
      </c>
      <c r="F45" s="27">
        <v>19.79844656620498</v>
      </c>
      <c r="G45" s="28">
        <v>19.510793001590546</v>
      </c>
      <c r="I45" s="100">
        <v>73029</v>
      </c>
      <c r="J45" s="18">
        <v>77528</v>
      </c>
      <c r="K45" s="19">
        <v>82837</v>
      </c>
      <c r="L45" s="82">
        <v>21.973389659156556</v>
      </c>
      <c r="M45" s="82">
        <v>20.73057578099305</v>
      </c>
      <c r="N45" s="83">
        <v>20.704022234385818</v>
      </c>
      <c r="P45" s="100">
        <v>2232</v>
      </c>
      <c r="Q45" s="18">
        <v>2077</v>
      </c>
      <c r="R45" s="19">
        <v>3030</v>
      </c>
      <c r="S45" s="82">
        <v>5.0986842105263159</v>
      </c>
      <c r="T45" s="82">
        <v>7.3919851946757777</v>
      </c>
      <c r="U45" s="83">
        <v>7.5751893797344936</v>
      </c>
    </row>
    <row r="46" spans="1:21" x14ac:dyDescent="0.25">
      <c r="A46" s="17" t="s">
        <v>81</v>
      </c>
      <c r="B46" s="18">
        <v>3489</v>
      </c>
      <c r="C46" s="18">
        <v>4301</v>
      </c>
      <c r="D46" s="19">
        <v>4340</v>
      </c>
      <c r="E46" s="27">
        <v>0.92760974987238387</v>
      </c>
      <c r="F46" s="27">
        <v>1.0696956055680877</v>
      </c>
      <c r="G46" s="28">
        <v>0.9861395137468757</v>
      </c>
      <c r="I46" s="100">
        <v>1072</v>
      </c>
      <c r="J46" s="18">
        <v>1171</v>
      </c>
      <c r="K46" s="19">
        <v>1306</v>
      </c>
      <c r="L46" s="82">
        <v>0.32254958598112843</v>
      </c>
      <c r="M46" s="82">
        <v>0.31311918583663789</v>
      </c>
      <c r="N46" s="83">
        <v>0.3264175795611608</v>
      </c>
      <c r="P46" s="100">
        <v>2417</v>
      </c>
      <c r="Q46" s="18">
        <v>3130</v>
      </c>
      <c r="R46" s="19">
        <v>3034</v>
      </c>
      <c r="S46" s="82">
        <v>5.5212902046783627</v>
      </c>
      <c r="T46" s="82">
        <v>11.139582888461812</v>
      </c>
      <c r="U46" s="83">
        <v>7.5851896297407437</v>
      </c>
    </row>
    <row r="47" spans="1:21" x14ac:dyDescent="0.25">
      <c r="A47" s="17" t="s">
        <v>154</v>
      </c>
      <c r="B47" s="18">
        <v>41597</v>
      </c>
      <c r="C47" s="18">
        <v>44960</v>
      </c>
      <c r="D47" s="19">
        <v>48067</v>
      </c>
      <c r="E47" s="27">
        <v>11.059267058022801</v>
      </c>
      <c r="F47" s="27">
        <v>11.181937788035626</v>
      </c>
      <c r="G47" s="28">
        <v>10.921835946375824</v>
      </c>
      <c r="I47" s="100">
        <v>41597</v>
      </c>
      <c r="J47" s="18">
        <v>44960</v>
      </c>
      <c r="K47" s="19">
        <v>48067</v>
      </c>
      <c r="L47" s="82">
        <v>12.515946947814365</v>
      </c>
      <c r="M47" s="82">
        <v>12.022065410089871</v>
      </c>
      <c r="N47" s="83">
        <v>12.013716536574515</v>
      </c>
      <c r="P47" s="100">
        <v>0</v>
      </c>
      <c r="Q47" s="18">
        <v>0</v>
      </c>
      <c r="R47" s="19">
        <v>0</v>
      </c>
      <c r="S47" s="82" t="s">
        <v>161</v>
      </c>
      <c r="T47" s="82" t="s">
        <v>161</v>
      </c>
      <c r="U47" s="83" t="s">
        <v>161</v>
      </c>
    </row>
    <row r="48" spans="1:21" x14ac:dyDescent="0.25">
      <c r="A48" s="17" t="s">
        <v>155</v>
      </c>
      <c r="B48" s="18">
        <v>0</v>
      </c>
      <c r="C48" s="18">
        <v>0</v>
      </c>
      <c r="D48" s="19">
        <v>1150</v>
      </c>
      <c r="E48" s="27" t="s">
        <v>161</v>
      </c>
      <c r="F48" s="27" t="s">
        <v>161</v>
      </c>
      <c r="G48" s="28">
        <v>0.26130424903431038</v>
      </c>
      <c r="I48" s="100">
        <v>0</v>
      </c>
      <c r="J48" s="18">
        <v>0</v>
      </c>
      <c r="K48" s="19">
        <v>1150</v>
      </c>
      <c r="L48" s="82" t="s">
        <v>161</v>
      </c>
      <c r="M48" s="82" t="s">
        <v>161</v>
      </c>
      <c r="N48" s="83">
        <v>0.28742742457529474</v>
      </c>
      <c r="P48" s="100">
        <v>0</v>
      </c>
      <c r="Q48" s="18">
        <v>0</v>
      </c>
      <c r="R48" s="19">
        <v>0</v>
      </c>
      <c r="S48" s="82" t="s">
        <v>161</v>
      </c>
      <c r="T48" s="82" t="s">
        <v>161</v>
      </c>
      <c r="U48" s="83" t="s">
        <v>161</v>
      </c>
    </row>
    <row r="49" spans="1:21" x14ac:dyDescent="0.25">
      <c r="A49" s="17" t="s">
        <v>156</v>
      </c>
      <c r="B49" s="18">
        <v>0</v>
      </c>
      <c r="C49" s="18">
        <v>0</v>
      </c>
      <c r="D49" s="19">
        <v>0</v>
      </c>
      <c r="E49" s="27" t="s">
        <v>161</v>
      </c>
      <c r="F49" s="27" t="s">
        <v>161</v>
      </c>
      <c r="G49" s="28" t="s">
        <v>161</v>
      </c>
      <c r="I49" s="100">
        <v>0</v>
      </c>
      <c r="J49" s="18">
        <v>0</v>
      </c>
      <c r="K49" s="19">
        <v>0</v>
      </c>
      <c r="L49" s="82" t="s">
        <v>161</v>
      </c>
      <c r="M49" s="82" t="s">
        <v>161</v>
      </c>
      <c r="N49" s="83" t="s">
        <v>161</v>
      </c>
      <c r="P49" s="100">
        <v>0</v>
      </c>
      <c r="Q49" s="18">
        <v>0</v>
      </c>
      <c r="R49" s="19">
        <v>0</v>
      </c>
      <c r="S49" s="82" t="s">
        <v>161</v>
      </c>
      <c r="T49" s="82" t="s">
        <v>161</v>
      </c>
      <c r="U49" s="83" t="s">
        <v>161</v>
      </c>
    </row>
    <row r="50" spans="1:21" x14ac:dyDescent="0.25">
      <c r="A50" s="17" t="s">
        <v>157</v>
      </c>
      <c r="B50" s="18">
        <v>337</v>
      </c>
      <c r="C50" s="18">
        <v>1018</v>
      </c>
      <c r="D50" s="19">
        <v>1147</v>
      </c>
      <c r="E50" s="27">
        <v>8.9597158414156886E-2</v>
      </c>
      <c r="F50" s="27">
        <v>0.25318533514724789</v>
      </c>
      <c r="G50" s="28">
        <v>0.26062258577596004</v>
      </c>
      <c r="I50" s="100">
        <v>0</v>
      </c>
      <c r="J50" s="18">
        <v>0</v>
      </c>
      <c r="K50" s="19">
        <v>0</v>
      </c>
      <c r="L50" s="82" t="s">
        <v>161</v>
      </c>
      <c r="M50" s="82" t="s">
        <v>161</v>
      </c>
      <c r="N50" s="83" t="s">
        <v>161</v>
      </c>
      <c r="P50" s="100">
        <v>337</v>
      </c>
      <c r="Q50" s="18">
        <v>1018</v>
      </c>
      <c r="R50" s="19">
        <v>1147</v>
      </c>
      <c r="S50" s="82">
        <v>0.76982821637426901</v>
      </c>
      <c r="T50" s="82">
        <v>3.623033667876717</v>
      </c>
      <c r="U50" s="83">
        <v>2.8675716892922325</v>
      </c>
    </row>
    <row r="51" spans="1:21" x14ac:dyDescent="0.25">
      <c r="A51" s="17" t="s">
        <v>158</v>
      </c>
      <c r="B51" s="18">
        <v>0</v>
      </c>
      <c r="C51" s="18">
        <v>13</v>
      </c>
      <c r="D51" s="19">
        <v>859</v>
      </c>
      <c r="E51" s="27" t="s">
        <v>161</v>
      </c>
      <c r="F51" s="27">
        <v>3.2332115490316532E-3</v>
      </c>
      <c r="G51" s="28">
        <v>0.19518291297432402</v>
      </c>
      <c r="I51" s="100">
        <v>0</v>
      </c>
      <c r="J51" s="18">
        <v>13</v>
      </c>
      <c r="K51" s="19">
        <v>859</v>
      </c>
      <c r="L51" s="82" t="s">
        <v>161</v>
      </c>
      <c r="M51" s="82">
        <v>3.476131012703922E-3</v>
      </c>
      <c r="N51" s="83">
        <v>0.21469578931319841</v>
      </c>
      <c r="P51" s="100">
        <v>0</v>
      </c>
      <c r="Q51" s="18">
        <v>0</v>
      </c>
      <c r="R51" s="19">
        <v>0</v>
      </c>
      <c r="S51" s="82" t="s">
        <v>161</v>
      </c>
      <c r="T51" s="82" t="s">
        <v>161</v>
      </c>
      <c r="U51" s="83" t="s">
        <v>161</v>
      </c>
    </row>
    <row r="52" spans="1:21" x14ac:dyDescent="0.25">
      <c r="A52" s="17" t="s">
        <v>159</v>
      </c>
      <c r="B52" s="18">
        <v>78479</v>
      </c>
      <c r="C52" s="18">
        <v>81762</v>
      </c>
      <c r="D52" s="19">
        <v>78898</v>
      </c>
      <c r="E52" s="27">
        <v>20.864971499064147</v>
      </c>
      <c r="F52" s="27">
        <v>20.334910974763542</v>
      </c>
      <c r="G52" s="28">
        <v>17.927289252442627</v>
      </c>
      <c r="I52" s="100">
        <v>78479</v>
      </c>
      <c r="J52" s="18">
        <v>81762</v>
      </c>
      <c r="K52" s="19">
        <v>78898</v>
      </c>
      <c r="L52" s="82">
        <v>23.61321731176584</v>
      </c>
      <c r="M52" s="82">
        <v>21.86272491236139</v>
      </c>
      <c r="N52" s="83">
        <v>19.719520820992699</v>
      </c>
      <c r="P52" s="100">
        <v>0</v>
      </c>
      <c r="Q52" s="18">
        <v>0</v>
      </c>
      <c r="R52" s="19">
        <v>0</v>
      </c>
      <c r="S52" s="82" t="s">
        <v>161</v>
      </c>
      <c r="T52" s="82" t="s">
        <v>161</v>
      </c>
      <c r="U52" s="83" t="s">
        <v>161</v>
      </c>
    </row>
    <row r="53" spans="1:21" x14ac:dyDescent="0.25">
      <c r="A53" s="17" t="s">
        <v>160</v>
      </c>
      <c r="B53" s="18">
        <v>41795</v>
      </c>
      <c r="C53" s="18">
        <v>54686</v>
      </c>
      <c r="D53" s="19">
        <v>56822</v>
      </c>
      <c r="E53" s="27">
        <v>11.111908711927855</v>
      </c>
      <c r="F53" s="27">
        <v>13.60087744387269</v>
      </c>
      <c r="G53" s="28">
        <v>12.911156555328335</v>
      </c>
      <c r="I53" s="100">
        <v>41795</v>
      </c>
      <c r="J53" s="18">
        <v>54686</v>
      </c>
      <c r="K53" s="19">
        <v>56822</v>
      </c>
      <c r="L53" s="82">
        <v>12.575522337762372</v>
      </c>
      <c r="M53" s="82">
        <v>14.622746196978975</v>
      </c>
      <c r="N53" s="83">
        <v>14.201914016710781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5">
      <c r="A54" s="17" t="s">
        <v>162</v>
      </c>
      <c r="B54" s="18">
        <v>9693</v>
      </c>
      <c r="C54" s="18">
        <v>10155</v>
      </c>
      <c r="D54" s="19">
        <v>10562</v>
      </c>
      <c r="E54" s="27">
        <v>2.5770482388973965</v>
      </c>
      <c r="F54" s="27">
        <v>2.5256356369551107</v>
      </c>
      <c r="G54" s="28">
        <v>2.3999091115655533</v>
      </c>
      <c r="I54" s="100">
        <v>9693</v>
      </c>
      <c r="J54" s="18">
        <v>10155</v>
      </c>
      <c r="K54" s="19">
        <v>10562</v>
      </c>
      <c r="L54" s="82">
        <v>2.9164861351819757</v>
      </c>
      <c r="M54" s="82">
        <v>2.7153931103083329</v>
      </c>
      <c r="N54" s="83">
        <v>2.6398334420558811</v>
      </c>
      <c r="P54" s="100">
        <v>0</v>
      </c>
      <c r="Q54" s="18">
        <v>0</v>
      </c>
      <c r="R54" s="19">
        <v>0</v>
      </c>
      <c r="S54" s="82" t="s">
        <v>161</v>
      </c>
      <c r="T54" s="82" t="s">
        <v>161</v>
      </c>
      <c r="U54" s="83" t="s">
        <v>161</v>
      </c>
    </row>
    <row r="55" spans="1:21" x14ac:dyDescent="0.25">
      <c r="A55" s="17" t="s">
        <v>163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100">
        <v>0</v>
      </c>
      <c r="J55" s="18">
        <v>0</v>
      </c>
      <c r="K55" s="19">
        <v>0</v>
      </c>
      <c r="L55" s="82" t="s">
        <v>161</v>
      </c>
      <c r="M55" s="82" t="s">
        <v>161</v>
      </c>
      <c r="N55" s="83" t="s">
        <v>161</v>
      </c>
      <c r="P55" s="100">
        <v>0</v>
      </c>
      <c r="Q55" s="18">
        <v>0</v>
      </c>
      <c r="R55" s="19">
        <v>0</v>
      </c>
      <c r="S55" s="82" t="s">
        <v>161</v>
      </c>
      <c r="T55" s="82" t="s">
        <v>161</v>
      </c>
      <c r="U55" s="83" t="s">
        <v>161</v>
      </c>
    </row>
    <row r="56" spans="1:21" x14ac:dyDescent="0.25">
      <c r="A56" s="17" t="s">
        <v>164</v>
      </c>
      <c r="B56" s="18">
        <v>18535</v>
      </c>
      <c r="C56" s="18">
        <v>21963</v>
      </c>
      <c r="D56" s="19">
        <v>27086</v>
      </c>
      <c r="E56" s="27">
        <v>4.9278437127786283</v>
      </c>
      <c r="F56" s="27">
        <v>5.4623865577986308</v>
      </c>
      <c r="G56" s="28">
        <v>6.154510338559418</v>
      </c>
      <c r="I56" s="100">
        <v>18535</v>
      </c>
      <c r="J56" s="18">
        <v>21963</v>
      </c>
      <c r="K56" s="19">
        <v>27086</v>
      </c>
      <c r="L56" s="82">
        <v>5.5769184479106491</v>
      </c>
      <c r="M56" s="82">
        <v>5.8727896486166333</v>
      </c>
      <c r="N56" s="83">
        <v>6.7697906278664641</v>
      </c>
      <c r="P56" s="100">
        <v>0</v>
      </c>
      <c r="Q56" s="18">
        <v>0</v>
      </c>
      <c r="R56" s="19">
        <v>0</v>
      </c>
      <c r="S56" s="82" t="s">
        <v>161</v>
      </c>
      <c r="T56" s="82" t="s">
        <v>161</v>
      </c>
      <c r="U56" s="83" t="s">
        <v>161</v>
      </c>
    </row>
    <row r="57" spans="1:21" x14ac:dyDescent="0.25">
      <c r="A57" s="17" t="s">
        <v>165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5">
      <c r="A58" s="17" t="s">
        <v>166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100">
        <v>0</v>
      </c>
      <c r="J58" s="18">
        <v>0</v>
      </c>
      <c r="K58" s="19">
        <v>0</v>
      </c>
      <c r="L58" s="82" t="s">
        <v>161</v>
      </c>
      <c r="M58" s="82" t="s">
        <v>161</v>
      </c>
      <c r="N58" s="83" t="s">
        <v>161</v>
      </c>
      <c r="P58" s="100">
        <v>0</v>
      </c>
      <c r="Q58" s="18">
        <v>0</v>
      </c>
      <c r="R58" s="19">
        <v>0</v>
      </c>
      <c r="S58" s="82" t="s">
        <v>161</v>
      </c>
      <c r="T58" s="82" t="s">
        <v>161</v>
      </c>
      <c r="U58" s="83" t="s">
        <v>161</v>
      </c>
    </row>
    <row r="59" spans="1:21" x14ac:dyDescent="0.25">
      <c r="A59" s="17" t="s">
        <v>167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100">
        <v>0</v>
      </c>
      <c r="J59" s="18">
        <v>0</v>
      </c>
      <c r="K59" s="19">
        <v>0</v>
      </c>
      <c r="L59" s="82" t="s">
        <v>161</v>
      </c>
      <c r="M59" s="82" t="s">
        <v>161</v>
      </c>
      <c r="N59" s="83" t="s">
        <v>161</v>
      </c>
      <c r="P59" s="100">
        <v>0</v>
      </c>
      <c r="Q59" s="18">
        <v>0</v>
      </c>
      <c r="R59" s="19">
        <v>0</v>
      </c>
      <c r="S59" s="82" t="s">
        <v>161</v>
      </c>
      <c r="T59" s="82" t="s">
        <v>161</v>
      </c>
      <c r="U59" s="83" t="s">
        <v>161</v>
      </c>
    </row>
    <row r="60" spans="1:21" x14ac:dyDescent="0.25">
      <c r="A60" s="17" t="s">
        <v>168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100">
        <v>0</v>
      </c>
      <c r="J60" s="18">
        <v>0</v>
      </c>
      <c r="K60" s="19">
        <v>0</v>
      </c>
      <c r="L60" s="82" t="s">
        <v>161</v>
      </c>
      <c r="M60" s="82" t="s">
        <v>161</v>
      </c>
      <c r="N60" s="83" t="s">
        <v>161</v>
      </c>
      <c r="P60" s="100">
        <v>0</v>
      </c>
      <c r="Q60" s="18">
        <v>0</v>
      </c>
      <c r="R60" s="19">
        <v>0</v>
      </c>
      <c r="S60" s="82" t="s">
        <v>161</v>
      </c>
      <c r="T60" s="82" t="s">
        <v>161</v>
      </c>
      <c r="U60" s="83" t="s">
        <v>161</v>
      </c>
    </row>
    <row r="61" spans="1:21" x14ac:dyDescent="0.25">
      <c r="A61" s="17" t="s">
        <v>169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100">
        <v>0</v>
      </c>
      <c r="J61" s="18">
        <v>0</v>
      </c>
      <c r="K61" s="19">
        <v>0</v>
      </c>
      <c r="L61" s="82" t="s">
        <v>161</v>
      </c>
      <c r="M61" s="82" t="s">
        <v>161</v>
      </c>
      <c r="N61" s="83" t="s">
        <v>161</v>
      </c>
      <c r="P61" s="100">
        <v>0</v>
      </c>
      <c r="Q61" s="18">
        <v>0</v>
      </c>
      <c r="R61" s="19">
        <v>0</v>
      </c>
      <c r="S61" s="82" t="s">
        <v>161</v>
      </c>
      <c r="T61" s="82" t="s">
        <v>161</v>
      </c>
      <c r="U61" s="83" t="s">
        <v>161</v>
      </c>
    </row>
    <row r="62" spans="1:21" x14ac:dyDescent="0.25">
      <c r="A62" s="17" t="s">
        <v>170</v>
      </c>
      <c r="B62" s="18">
        <v>24282</v>
      </c>
      <c r="C62" s="18">
        <v>0</v>
      </c>
      <c r="D62" s="19">
        <v>0</v>
      </c>
      <c r="E62" s="27">
        <v>6.4557810107197549</v>
      </c>
      <c r="F62" s="27" t="s">
        <v>161</v>
      </c>
      <c r="G62" s="28" t="s">
        <v>161</v>
      </c>
      <c r="I62" s="100">
        <v>0</v>
      </c>
      <c r="J62" s="18">
        <v>0</v>
      </c>
      <c r="K62" s="19">
        <v>0</v>
      </c>
      <c r="L62" s="82" t="s">
        <v>161</v>
      </c>
      <c r="M62" s="82" t="s">
        <v>161</v>
      </c>
      <c r="N62" s="83" t="s">
        <v>161</v>
      </c>
      <c r="P62" s="100">
        <v>24282</v>
      </c>
      <c r="Q62" s="18">
        <v>0</v>
      </c>
      <c r="R62" s="19">
        <v>0</v>
      </c>
      <c r="S62" s="82">
        <v>55.46875</v>
      </c>
      <c r="T62" s="82" t="s">
        <v>161</v>
      </c>
      <c r="U62" s="83" t="s">
        <v>161</v>
      </c>
    </row>
    <row r="63" spans="1:21" x14ac:dyDescent="0.25">
      <c r="A63" s="17" t="s">
        <v>171</v>
      </c>
      <c r="B63" s="18">
        <v>8058</v>
      </c>
      <c r="C63" s="18">
        <v>11853</v>
      </c>
      <c r="D63" s="19">
        <v>14706</v>
      </c>
      <c r="E63" s="27">
        <v>2.142355793772333</v>
      </c>
      <c r="F63" s="27">
        <v>2.9479428069747833</v>
      </c>
      <c r="G63" s="28">
        <v>3.3415132924335378</v>
      </c>
      <c r="I63" s="100">
        <v>8058</v>
      </c>
      <c r="J63" s="18">
        <v>11853</v>
      </c>
      <c r="K63" s="19">
        <v>14706</v>
      </c>
      <c r="L63" s="82">
        <v>2.4245378393991914</v>
      </c>
      <c r="M63" s="82">
        <v>3.1694292995061222</v>
      </c>
      <c r="N63" s="83">
        <v>3.6755719180906823</v>
      </c>
      <c r="P63" s="100">
        <v>0</v>
      </c>
      <c r="Q63" s="18">
        <v>0</v>
      </c>
      <c r="R63" s="19">
        <v>0</v>
      </c>
      <c r="S63" s="82" t="s">
        <v>161</v>
      </c>
      <c r="T63" s="82" t="s">
        <v>161</v>
      </c>
      <c r="U63" s="83" t="s">
        <v>161</v>
      </c>
    </row>
    <row r="64" spans="1:21" x14ac:dyDescent="0.25">
      <c r="A64" s="17" t="s">
        <v>172</v>
      </c>
      <c r="B64" s="18">
        <v>40</v>
      </c>
      <c r="C64" s="18">
        <v>43</v>
      </c>
      <c r="D64" s="19">
        <v>41</v>
      </c>
      <c r="E64" s="27">
        <v>1.0634677556576485E-2</v>
      </c>
      <c r="F64" s="27">
        <v>1.069446896987393E-2</v>
      </c>
      <c r="G64" s="28">
        <v>9.3160645307884572E-3</v>
      </c>
      <c r="I64" s="100">
        <v>38</v>
      </c>
      <c r="J64" s="18">
        <v>41</v>
      </c>
      <c r="K64" s="19">
        <v>40</v>
      </c>
      <c r="L64" s="82">
        <v>1.143366069709224E-2</v>
      </c>
      <c r="M64" s="82">
        <v>1.0963182424681599E-2</v>
      </c>
      <c r="N64" s="83">
        <v>9.9974756374015556E-3</v>
      </c>
      <c r="P64" s="100">
        <v>2</v>
      </c>
      <c r="Q64" s="18">
        <v>2</v>
      </c>
      <c r="R64" s="19">
        <v>1</v>
      </c>
      <c r="S64" s="82">
        <v>4.5687134502923974E-3</v>
      </c>
      <c r="T64" s="82">
        <v>7.1179443376752794E-3</v>
      </c>
      <c r="U64" s="83">
        <v>2.5000625015625393E-3</v>
      </c>
    </row>
    <row r="65" spans="1:21" x14ac:dyDescent="0.25">
      <c r="A65" s="17" t="s">
        <v>173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100">
        <v>0</v>
      </c>
      <c r="J65" s="18">
        <v>0</v>
      </c>
      <c r="K65" s="19">
        <v>0</v>
      </c>
      <c r="L65" s="82" t="s">
        <v>161</v>
      </c>
      <c r="M65" s="82" t="s">
        <v>161</v>
      </c>
      <c r="N65" s="83" t="s">
        <v>161</v>
      </c>
      <c r="P65" s="100">
        <v>0</v>
      </c>
      <c r="Q65" s="18">
        <v>0</v>
      </c>
      <c r="R65" s="19">
        <v>0</v>
      </c>
      <c r="S65" s="82" t="s">
        <v>161</v>
      </c>
      <c r="T65" s="82" t="s">
        <v>161</v>
      </c>
      <c r="U65" s="83" t="s">
        <v>161</v>
      </c>
    </row>
    <row r="66" spans="1:21" x14ac:dyDescent="0.25">
      <c r="A66" s="17" t="s">
        <v>174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0</v>
      </c>
      <c r="Q66" s="18">
        <v>0</v>
      </c>
      <c r="R66" s="19">
        <v>0</v>
      </c>
      <c r="S66" s="82" t="s">
        <v>161</v>
      </c>
      <c r="T66" s="82" t="s">
        <v>161</v>
      </c>
      <c r="U66" s="83" t="s">
        <v>161</v>
      </c>
    </row>
    <row r="67" spans="1:21" x14ac:dyDescent="0.25">
      <c r="A67" s="17" t="s">
        <v>175</v>
      </c>
      <c r="B67" s="18">
        <v>0</v>
      </c>
      <c r="C67" s="18">
        <v>0</v>
      </c>
      <c r="D67" s="19">
        <v>0</v>
      </c>
      <c r="E67" s="27" t="s">
        <v>161</v>
      </c>
      <c r="F67" s="27" t="s">
        <v>161</v>
      </c>
      <c r="G67" s="28" t="s">
        <v>161</v>
      </c>
      <c r="I67" s="100">
        <v>0</v>
      </c>
      <c r="J67" s="18">
        <v>0</v>
      </c>
      <c r="K67" s="19">
        <v>0</v>
      </c>
      <c r="L67" s="82" t="s">
        <v>161</v>
      </c>
      <c r="M67" s="82" t="s">
        <v>161</v>
      </c>
      <c r="N67" s="83" t="s">
        <v>161</v>
      </c>
      <c r="P67" s="100">
        <v>0</v>
      </c>
      <c r="Q67" s="18">
        <v>0</v>
      </c>
      <c r="R67" s="19">
        <v>0</v>
      </c>
      <c r="S67" s="82" t="s">
        <v>161</v>
      </c>
      <c r="T67" s="82" t="s">
        <v>161</v>
      </c>
      <c r="U67" s="83" t="s">
        <v>161</v>
      </c>
    </row>
    <row r="68" spans="1:21" x14ac:dyDescent="0.25">
      <c r="A68" s="17" t="s">
        <v>176</v>
      </c>
      <c r="B68" s="18">
        <v>0</v>
      </c>
      <c r="C68" s="18">
        <v>0</v>
      </c>
      <c r="D68" s="19">
        <v>0</v>
      </c>
      <c r="E68" s="27" t="s">
        <v>161</v>
      </c>
      <c r="F68" s="27" t="s">
        <v>161</v>
      </c>
      <c r="G68" s="28" t="s">
        <v>161</v>
      </c>
      <c r="I68" s="100">
        <v>0</v>
      </c>
      <c r="J68" s="18">
        <v>0</v>
      </c>
      <c r="K68" s="19">
        <v>0</v>
      </c>
      <c r="L68" s="82" t="s">
        <v>161</v>
      </c>
      <c r="M68" s="82" t="s">
        <v>161</v>
      </c>
      <c r="N68" s="83" t="s">
        <v>161</v>
      </c>
      <c r="P68" s="100">
        <v>0</v>
      </c>
      <c r="Q68" s="18">
        <v>0</v>
      </c>
      <c r="R68" s="19">
        <v>0</v>
      </c>
      <c r="S68" s="82" t="s">
        <v>161</v>
      </c>
      <c r="T68" s="82" t="s">
        <v>161</v>
      </c>
      <c r="U68" s="83" t="s">
        <v>161</v>
      </c>
    </row>
    <row r="69" spans="1:21" x14ac:dyDescent="0.25">
      <c r="A69" s="17" t="s">
        <v>177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  <c r="I69" s="100">
        <v>0</v>
      </c>
      <c r="J69" s="18">
        <v>0</v>
      </c>
      <c r="K69" s="19">
        <v>0</v>
      </c>
      <c r="L69" s="82" t="s">
        <v>161</v>
      </c>
      <c r="M69" s="82" t="s">
        <v>161</v>
      </c>
      <c r="N69" s="83" t="s">
        <v>161</v>
      </c>
      <c r="P69" s="100">
        <v>0</v>
      </c>
      <c r="Q69" s="18">
        <v>0</v>
      </c>
      <c r="R69" s="19">
        <v>0</v>
      </c>
      <c r="S69" s="82" t="s">
        <v>161</v>
      </c>
      <c r="T69" s="82" t="s">
        <v>161</v>
      </c>
      <c r="U69" s="83" t="s">
        <v>161</v>
      </c>
    </row>
    <row r="70" spans="1:21" x14ac:dyDescent="0.25">
      <c r="A70" s="17" t="s">
        <v>178</v>
      </c>
      <c r="B70" s="18">
        <v>0</v>
      </c>
      <c r="C70" s="18">
        <v>0</v>
      </c>
      <c r="D70" s="19">
        <v>0</v>
      </c>
      <c r="E70" s="27" t="s">
        <v>161</v>
      </c>
      <c r="F70" s="27" t="s">
        <v>161</v>
      </c>
      <c r="G70" s="28" t="s">
        <v>161</v>
      </c>
      <c r="I70" s="100">
        <v>0</v>
      </c>
      <c r="J70" s="18">
        <v>0</v>
      </c>
      <c r="K70" s="19">
        <v>0</v>
      </c>
      <c r="L70" s="82" t="s">
        <v>161</v>
      </c>
      <c r="M70" s="82" t="s">
        <v>161</v>
      </c>
      <c r="N70" s="83" t="s">
        <v>161</v>
      </c>
      <c r="P70" s="100">
        <v>0</v>
      </c>
      <c r="Q70" s="18">
        <v>0</v>
      </c>
      <c r="R70" s="19">
        <v>0</v>
      </c>
      <c r="S70" s="82" t="s">
        <v>161</v>
      </c>
      <c r="T70" s="82" t="s">
        <v>161</v>
      </c>
      <c r="U70" s="83" t="s">
        <v>161</v>
      </c>
    </row>
    <row r="71" spans="1:21" x14ac:dyDescent="0.25">
      <c r="A71" s="17" t="s">
        <v>179</v>
      </c>
      <c r="B71" s="18">
        <v>0</v>
      </c>
      <c r="C71" s="18">
        <v>0</v>
      </c>
      <c r="D71" s="19">
        <v>0</v>
      </c>
      <c r="E71" s="27" t="s">
        <v>161</v>
      </c>
      <c r="F71" s="27" t="s">
        <v>161</v>
      </c>
      <c r="G71" s="28" t="s">
        <v>161</v>
      </c>
      <c r="I71" s="100">
        <v>0</v>
      </c>
      <c r="J71" s="18">
        <v>0</v>
      </c>
      <c r="K71" s="19">
        <v>0</v>
      </c>
      <c r="L71" s="82" t="s">
        <v>161</v>
      </c>
      <c r="M71" s="82" t="s">
        <v>161</v>
      </c>
      <c r="N71" s="83" t="s">
        <v>161</v>
      </c>
      <c r="P71" s="100">
        <v>0</v>
      </c>
      <c r="Q71" s="18">
        <v>0</v>
      </c>
      <c r="R71" s="19">
        <v>0</v>
      </c>
      <c r="S71" s="82" t="s">
        <v>161</v>
      </c>
      <c r="T71" s="82" t="s">
        <v>161</v>
      </c>
      <c r="U71" s="83" t="s">
        <v>161</v>
      </c>
    </row>
    <row r="72" spans="1:21" x14ac:dyDescent="0.25">
      <c r="A72" s="17" t="s">
        <v>180</v>
      </c>
      <c r="B72" s="18">
        <v>768</v>
      </c>
      <c r="C72" s="18">
        <v>0</v>
      </c>
      <c r="D72" s="19">
        <v>142</v>
      </c>
      <c r="E72" s="27">
        <v>0.20418580908626852</v>
      </c>
      <c r="F72" s="27" t="s">
        <v>161</v>
      </c>
      <c r="G72" s="28">
        <v>3.2265394228584411E-2</v>
      </c>
      <c r="I72" s="100">
        <v>0</v>
      </c>
      <c r="J72" s="18">
        <v>0</v>
      </c>
      <c r="K72" s="19">
        <v>0</v>
      </c>
      <c r="L72" s="82" t="s">
        <v>161</v>
      </c>
      <c r="M72" s="82" t="s">
        <v>161</v>
      </c>
      <c r="N72" s="83" t="s">
        <v>161</v>
      </c>
      <c r="P72" s="100">
        <v>768</v>
      </c>
      <c r="Q72" s="18">
        <v>0</v>
      </c>
      <c r="R72" s="19">
        <v>142</v>
      </c>
      <c r="S72" s="82">
        <v>1.7543859649122806</v>
      </c>
      <c r="T72" s="82" t="s">
        <v>161</v>
      </c>
      <c r="U72" s="83">
        <v>0.35500887522188057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376128</v>
      </c>
      <c r="C74" s="21">
        <v>402077</v>
      </c>
      <c r="D74" s="22">
        <v>440100</v>
      </c>
      <c r="E74" s="23">
        <v>100</v>
      </c>
      <c r="F74" s="23">
        <v>100</v>
      </c>
      <c r="G74" s="48">
        <v>100</v>
      </c>
      <c r="I74" s="101">
        <v>332352</v>
      </c>
      <c r="J74" s="21">
        <v>373979</v>
      </c>
      <c r="K74" s="22">
        <v>400101</v>
      </c>
      <c r="L74" s="86">
        <v>100</v>
      </c>
      <c r="M74" s="86">
        <v>100</v>
      </c>
      <c r="N74" s="87">
        <v>100</v>
      </c>
      <c r="P74" s="101">
        <v>43776</v>
      </c>
      <c r="Q74" s="21">
        <v>28098</v>
      </c>
      <c r="R74" s="22">
        <v>39999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150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9">
        <v>15</v>
      </c>
    </row>
    <row r="77" spans="1:21" ht="12.75" customHeight="1" x14ac:dyDescent="0.25">
      <c r="A77" s="26" t="s">
        <v>151</v>
      </c>
      <c r="U77" s="178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119</v>
      </c>
      <c r="B4" s="6"/>
      <c r="C4" s="6"/>
      <c r="D4" s="6"/>
      <c r="E4" s="6"/>
      <c r="F4" s="6"/>
      <c r="I4" s="189" t="s">
        <v>105</v>
      </c>
      <c r="J4" s="189"/>
      <c r="K4" s="189"/>
      <c r="L4" s="189"/>
      <c r="M4" s="189"/>
      <c r="N4" s="189"/>
      <c r="P4" s="189" t="s">
        <v>106</v>
      </c>
      <c r="Q4" s="189"/>
      <c r="R4" s="189"/>
      <c r="S4" s="189"/>
      <c r="T4" s="189"/>
      <c r="U4" s="189"/>
    </row>
    <row r="5" spans="1:21" x14ac:dyDescent="0.25">
      <c r="A5" s="7"/>
      <c r="B5" s="8"/>
      <c r="C5" s="90" t="s">
        <v>1</v>
      </c>
      <c r="D5" s="10"/>
      <c r="E5" s="11"/>
      <c r="F5" s="90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  <c r="I6" s="99" t="s">
        <v>152</v>
      </c>
      <c r="J6" s="15" t="s">
        <v>148</v>
      </c>
      <c r="K6" s="66" t="s">
        <v>149</v>
      </c>
      <c r="L6" s="15" t="s">
        <v>152</v>
      </c>
      <c r="M6" s="15" t="s">
        <v>148</v>
      </c>
      <c r="N6" s="16" t="s">
        <v>149</v>
      </c>
      <c r="P6" s="99" t="s">
        <v>152</v>
      </c>
      <c r="Q6" s="15" t="s">
        <v>148</v>
      </c>
      <c r="R6" s="66" t="s">
        <v>149</v>
      </c>
      <c r="S6" s="15" t="s">
        <v>152</v>
      </c>
      <c r="T6" s="15" t="s">
        <v>148</v>
      </c>
      <c r="U6" s="16" t="s">
        <v>149</v>
      </c>
    </row>
    <row r="7" spans="1:21" x14ac:dyDescent="0.25">
      <c r="A7" s="17" t="s">
        <v>78</v>
      </c>
      <c r="B7" s="18">
        <v>190173</v>
      </c>
      <c r="C7" s="18">
        <v>212610</v>
      </c>
      <c r="D7" s="19">
        <v>378438</v>
      </c>
      <c r="E7" s="27">
        <v>16.139306573245683</v>
      </c>
      <c r="F7" s="27">
        <v>16.68195381528783</v>
      </c>
      <c r="G7" s="28">
        <v>29.186657853962593</v>
      </c>
      <c r="I7" s="100">
        <v>0</v>
      </c>
      <c r="J7" s="18">
        <v>0</v>
      </c>
      <c r="K7" s="19">
        <v>0</v>
      </c>
      <c r="L7" s="82" t="s">
        <v>161</v>
      </c>
      <c r="M7" s="82" t="s">
        <v>161</v>
      </c>
      <c r="N7" s="83" t="s">
        <v>161</v>
      </c>
      <c r="P7" s="100">
        <v>190173</v>
      </c>
      <c r="Q7" s="18">
        <v>212610</v>
      </c>
      <c r="R7" s="19">
        <v>378438</v>
      </c>
      <c r="S7" s="82">
        <v>18.850398571051908</v>
      </c>
      <c r="T7" s="82">
        <v>19.422327134802515</v>
      </c>
      <c r="U7" s="83">
        <v>33.838626346948793</v>
      </c>
    </row>
    <row r="8" spans="1:21" x14ac:dyDescent="0.25">
      <c r="A8" s="17" t="s">
        <v>153</v>
      </c>
      <c r="B8" s="18">
        <v>281895</v>
      </c>
      <c r="C8" s="18">
        <v>287567</v>
      </c>
      <c r="D8" s="19">
        <v>294453</v>
      </c>
      <c r="E8" s="27">
        <v>23.923426703396864</v>
      </c>
      <c r="F8" s="27">
        <v>22.563282125962441</v>
      </c>
      <c r="G8" s="28">
        <v>22.709397484060393</v>
      </c>
      <c r="I8" s="100">
        <v>88973</v>
      </c>
      <c r="J8" s="18">
        <v>77365</v>
      </c>
      <c r="K8" s="19">
        <v>78697</v>
      </c>
      <c r="L8" s="82">
        <v>52.501357188377746</v>
      </c>
      <c r="M8" s="82">
        <v>43.022861369235301</v>
      </c>
      <c r="N8" s="83">
        <v>44.149294257567938</v>
      </c>
      <c r="P8" s="100">
        <v>192922</v>
      </c>
      <c r="Q8" s="18">
        <v>210202</v>
      </c>
      <c r="R8" s="19">
        <v>215756</v>
      </c>
      <c r="S8" s="82">
        <v>19.122885967642492</v>
      </c>
      <c r="T8" s="82">
        <v>19.202351763274343</v>
      </c>
      <c r="U8" s="83">
        <v>19.292160581422277</v>
      </c>
    </row>
    <row r="9" spans="1:21" x14ac:dyDescent="0.25">
      <c r="A9" s="17" t="s">
        <v>79</v>
      </c>
      <c r="B9" s="18">
        <v>173619</v>
      </c>
      <c r="C9" s="18">
        <v>200005</v>
      </c>
      <c r="D9" s="19">
        <v>260757</v>
      </c>
      <c r="E9" s="27">
        <v>14.734427431550968</v>
      </c>
      <c r="F9" s="27">
        <v>15.692931531097512</v>
      </c>
      <c r="G9" s="28">
        <v>20.110626686605794</v>
      </c>
      <c r="I9" s="100">
        <v>15713</v>
      </c>
      <c r="J9" s="18">
        <v>23251</v>
      </c>
      <c r="K9" s="19">
        <v>31228</v>
      </c>
      <c r="L9" s="82">
        <v>9.2719569476243304</v>
      </c>
      <c r="M9" s="82">
        <v>12.929936659937828</v>
      </c>
      <c r="N9" s="83">
        <v>17.519018019433162</v>
      </c>
      <c r="P9" s="100">
        <v>157906</v>
      </c>
      <c r="Q9" s="18">
        <v>176754</v>
      </c>
      <c r="R9" s="19">
        <v>229529</v>
      </c>
      <c r="S9" s="82">
        <v>15.652017041117942</v>
      </c>
      <c r="T9" s="82">
        <v>16.14681346307739</v>
      </c>
      <c r="U9" s="83">
        <v>20.523694942867284</v>
      </c>
    </row>
    <row r="10" spans="1:21" x14ac:dyDescent="0.25">
      <c r="A10" s="17" t="s">
        <v>81</v>
      </c>
      <c r="B10" s="18">
        <v>106930</v>
      </c>
      <c r="C10" s="18">
        <v>123194</v>
      </c>
      <c r="D10" s="19">
        <v>131888</v>
      </c>
      <c r="E10" s="27">
        <v>9.0747690359680977</v>
      </c>
      <c r="F10" s="27">
        <v>9.6661333818755875</v>
      </c>
      <c r="G10" s="28">
        <v>10.171732043408481</v>
      </c>
      <c r="I10" s="100">
        <v>6775</v>
      </c>
      <c r="J10" s="18">
        <v>7958</v>
      </c>
      <c r="K10" s="19">
        <v>9646</v>
      </c>
      <c r="L10" s="82">
        <v>3.9978048953194705</v>
      </c>
      <c r="M10" s="82">
        <v>4.4254628162137211</v>
      </c>
      <c r="N10" s="83">
        <v>5.4114399838430982</v>
      </c>
      <c r="P10" s="100">
        <v>100155</v>
      </c>
      <c r="Q10" s="18">
        <v>115236</v>
      </c>
      <c r="R10" s="19">
        <v>122242</v>
      </c>
      <c r="S10" s="82">
        <v>9.9276010205639267</v>
      </c>
      <c r="T10" s="82">
        <v>10.527027372682859</v>
      </c>
      <c r="U10" s="83">
        <v>10.930459842573194</v>
      </c>
    </row>
    <row r="11" spans="1:21" x14ac:dyDescent="0.25">
      <c r="A11" s="17" t="s">
        <v>154</v>
      </c>
      <c r="B11" s="18">
        <v>86912</v>
      </c>
      <c r="C11" s="18">
        <v>89876</v>
      </c>
      <c r="D11" s="19">
        <v>97559</v>
      </c>
      <c r="E11" s="27">
        <v>7.3759125264571148</v>
      </c>
      <c r="F11" s="27">
        <v>7.0519132736127599</v>
      </c>
      <c r="G11" s="28">
        <v>7.5241417446840346</v>
      </c>
      <c r="I11" s="100">
        <v>4678</v>
      </c>
      <c r="J11" s="18">
        <v>6485</v>
      </c>
      <c r="K11" s="19">
        <v>8111</v>
      </c>
      <c r="L11" s="82">
        <v>2.7604031439563812</v>
      </c>
      <c r="M11" s="82">
        <v>3.6063239963742126</v>
      </c>
      <c r="N11" s="83">
        <v>4.5502995758813363</v>
      </c>
      <c r="P11" s="100">
        <v>82234</v>
      </c>
      <c r="Q11" s="18">
        <v>83391</v>
      </c>
      <c r="R11" s="19">
        <v>89448</v>
      </c>
      <c r="S11" s="82">
        <v>8.1512290182722182</v>
      </c>
      <c r="T11" s="82">
        <v>7.6179261657415767</v>
      </c>
      <c r="U11" s="83">
        <v>7.9981329821050631</v>
      </c>
    </row>
    <row r="12" spans="1:21" x14ac:dyDescent="0.25">
      <c r="A12" s="17" t="s">
        <v>155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  <c r="I12" s="100">
        <v>0</v>
      </c>
      <c r="J12" s="18">
        <v>0</v>
      </c>
      <c r="K12" s="19">
        <v>0</v>
      </c>
      <c r="L12" s="82" t="s">
        <v>161</v>
      </c>
      <c r="M12" s="82" t="s">
        <v>161</v>
      </c>
      <c r="N12" s="83" t="s">
        <v>161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5">
      <c r="A13" s="17" t="s">
        <v>156</v>
      </c>
      <c r="B13" s="18">
        <v>336910</v>
      </c>
      <c r="C13" s="18">
        <v>333993</v>
      </c>
      <c r="D13" s="19">
        <v>101741</v>
      </c>
      <c r="E13" s="27">
        <v>28.5923542121763</v>
      </c>
      <c r="F13" s="27">
        <v>26.205991254547893</v>
      </c>
      <c r="G13" s="28">
        <v>7.8466743739265299</v>
      </c>
      <c r="I13" s="100">
        <v>52773</v>
      </c>
      <c r="J13" s="18">
        <v>64125</v>
      </c>
      <c r="K13" s="19">
        <v>50119</v>
      </c>
      <c r="L13" s="82">
        <v>31.140392286449359</v>
      </c>
      <c r="M13" s="82">
        <v>35.660065731302446</v>
      </c>
      <c r="N13" s="83">
        <v>28.116935574355406</v>
      </c>
      <c r="P13" s="100">
        <v>284137</v>
      </c>
      <c r="Q13" s="18">
        <v>269868</v>
      </c>
      <c r="R13" s="19">
        <v>51622</v>
      </c>
      <c r="S13" s="82">
        <v>28.164332995656459</v>
      </c>
      <c r="T13" s="82">
        <v>24.652954137692891</v>
      </c>
      <c r="U13" s="83">
        <v>4.6158619622823043</v>
      </c>
    </row>
    <row r="14" spans="1:21" x14ac:dyDescent="0.25">
      <c r="A14" s="17" t="s">
        <v>157</v>
      </c>
      <c r="B14" s="18">
        <v>0</v>
      </c>
      <c r="C14" s="18">
        <v>25907</v>
      </c>
      <c r="D14" s="19">
        <v>30709</v>
      </c>
      <c r="E14" s="27" t="s">
        <v>161</v>
      </c>
      <c r="F14" s="27">
        <v>2.0327330675540276</v>
      </c>
      <c r="G14" s="28">
        <v>2.3684013657120513</v>
      </c>
      <c r="I14" s="100">
        <v>0</v>
      </c>
      <c r="J14" s="18">
        <v>0</v>
      </c>
      <c r="K14" s="19">
        <v>0</v>
      </c>
      <c r="L14" s="82" t="s">
        <v>161</v>
      </c>
      <c r="M14" s="82" t="s">
        <v>161</v>
      </c>
      <c r="N14" s="83" t="s">
        <v>161</v>
      </c>
      <c r="P14" s="100">
        <v>0</v>
      </c>
      <c r="Q14" s="18">
        <v>25907</v>
      </c>
      <c r="R14" s="19">
        <v>30709</v>
      </c>
      <c r="S14" s="82" t="s">
        <v>161</v>
      </c>
      <c r="T14" s="82">
        <v>2.3666536337958175</v>
      </c>
      <c r="U14" s="83">
        <v>2.7458933206719478</v>
      </c>
    </row>
    <row r="15" spans="1:21" x14ac:dyDescent="0.25">
      <c r="A15" s="17" t="s">
        <v>158</v>
      </c>
      <c r="B15" s="18">
        <v>0</v>
      </c>
      <c r="C15" s="18">
        <v>0</v>
      </c>
      <c r="D15" s="19">
        <v>0</v>
      </c>
      <c r="E15" s="27" t="s">
        <v>161</v>
      </c>
      <c r="F15" s="27" t="s">
        <v>161</v>
      </c>
      <c r="G15" s="28" t="s">
        <v>161</v>
      </c>
      <c r="I15" s="100">
        <v>0</v>
      </c>
      <c r="J15" s="18">
        <v>0</v>
      </c>
      <c r="K15" s="19">
        <v>0</v>
      </c>
      <c r="L15" s="82" t="s">
        <v>161</v>
      </c>
      <c r="M15" s="82" t="s">
        <v>161</v>
      </c>
      <c r="N15" s="83" t="s">
        <v>161</v>
      </c>
      <c r="P15" s="100">
        <v>0</v>
      </c>
      <c r="Q15" s="18">
        <v>0</v>
      </c>
      <c r="R15" s="19">
        <v>0</v>
      </c>
      <c r="S15" s="82" t="s">
        <v>161</v>
      </c>
      <c r="T15" s="82" t="s">
        <v>161</v>
      </c>
      <c r="U15" s="83" t="s">
        <v>161</v>
      </c>
    </row>
    <row r="16" spans="1:21" x14ac:dyDescent="0.25">
      <c r="A16" s="17" t="s">
        <v>159</v>
      </c>
      <c r="B16" s="18">
        <v>0</v>
      </c>
      <c r="C16" s="18">
        <v>0</v>
      </c>
      <c r="D16" s="19">
        <v>0</v>
      </c>
      <c r="E16" s="27" t="s">
        <v>161</v>
      </c>
      <c r="F16" s="27" t="s">
        <v>161</v>
      </c>
      <c r="G16" s="28" t="s">
        <v>161</v>
      </c>
      <c r="I16" s="100">
        <v>0</v>
      </c>
      <c r="J16" s="18">
        <v>0</v>
      </c>
      <c r="K16" s="19">
        <v>0</v>
      </c>
      <c r="L16" s="82" t="s">
        <v>161</v>
      </c>
      <c r="M16" s="82" t="s">
        <v>161</v>
      </c>
      <c r="N16" s="83" t="s">
        <v>161</v>
      </c>
      <c r="P16" s="100">
        <v>0</v>
      </c>
      <c r="Q16" s="18">
        <v>0</v>
      </c>
      <c r="R16" s="19">
        <v>0</v>
      </c>
      <c r="S16" s="82" t="s">
        <v>161</v>
      </c>
      <c r="T16" s="82" t="s">
        <v>161</v>
      </c>
      <c r="U16" s="83" t="s">
        <v>161</v>
      </c>
    </row>
    <row r="17" spans="1:21" x14ac:dyDescent="0.25">
      <c r="A17" s="17" t="s">
        <v>160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100">
        <v>0</v>
      </c>
      <c r="J17" s="18">
        <v>0</v>
      </c>
      <c r="K17" s="19">
        <v>0</v>
      </c>
      <c r="L17" s="82" t="s">
        <v>161</v>
      </c>
      <c r="M17" s="82" t="s">
        <v>161</v>
      </c>
      <c r="N17" s="83" t="s">
        <v>161</v>
      </c>
      <c r="P17" s="100">
        <v>0</v>
      </c>
      <c r="Q17" s="18">
        <v>0</v>
      </c>
      <c r="R17" s="19">
        <v>0</v>
      </c>
      <c r="S17" s="82" t="s">
        <v>161</v>
      </c>
      <c r="T17" s="82" t="s">
        <v>161</v>
      </c>
      <c r="U17" s="83" t="s">
        <v>161</v>
      </c>
    </row>
    <row r="18" spans="1:21" x14ac:dyDescent="0.25">
      <c r="A18" s="17" t="s">
        <v>162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100">
        <v>0</v>
      </c>
      <c r="J18" s="18">
        <v>0</v>
      </c>
      <c r="K18" s="19">
        <v>0</v>
      </c>
      <c r="L18" s="82" t="s">
        <v>161</v>
      </c>
      <c r="M18" s="82" t="s">
        <v>161</v>
      </c>
      <c r="N18" s="83" t="s">
        <v>161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5">
      <c r="A20" s="17" t="s">
        <v>164</v>
      </c>
      <c r="B20" s="18">
        <v>32</v>
      </c>
      <c r="C20" s="18">
        <v>26</v>
      </c>
      <c r="D20" s="19">
        <v>27</v>
      </c>
      <c r="E20" s="27">
        <v>2.7157262615821482E-3</v>
      </c>
      <c r="F20" s="27">
        <v>2.0400300982902192E-3</v>
      </c>
      <c r="G20" s="28">
        <v>2.0823483953963133E-3</v>
      </c>
      <c r="I20" s="100">
        <v>32</v>
      </c>
      <c r="J20" s="18">
        <v>26</v>
      </c>
      <c r="K20" s="19">
        <v>27</v>
      </c>
      <c r="L20" s="82">
        <v>1.8882620907782002E-2</v>
      </c>
      <c r="M20" s="82">
        <v>1.4458662128871168E-2</v>
      </c>
      <c r="N20" s="83">
        <v>1.5147095123757377E-2</v>
      </c>
      <c r="P20" s="100">
        <v>0</v>
      </c>
      <c r="Q20" s="18">
        <v>0</v>
      </c>
      <c r="R20" s="19">
        <v>0</v>
      </c>
      <c r="S20" s="82" t="s">
        <v>161</v>
      </c>
      <c r="T20" s="82" t="s">
        <v>161</v>
      </c>
      <c r="U20" s="83" t="s">
        <v>161</v>
      </c>
    </row>
    <row r="21" spans="1:21" x14ac:dyDescent="0.25">
      <c r="A21" s="17" t="s">
        <v>165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100">
        <v>0</v>
      </c>
      <c r="J21" s="18">
        <v>0</v>
      </c>
      <c r="K21" s="19">
        <v>0</v>
      </c>
      <c r="L21" s="82" t="s">
        <v>161</v>
      </c>
      <c r="M21" s="82" t="s">
        <v>161</v>
      </c>
      <c r="N21" s="83" t="s">
        <v>161</v>
      </c>
      <c r="P21" s="100">
        <v>0</v>
      </c>
      <c r="Q21" s="18">
        <v>0</v>
      </c>
      <c r="R21" s="19">
        <v>0</v>
      </c>
      <c r="S21" s="82" t="s">
        <v>161</v>
      </c>
      <c r="T21" s="82" t="s">
        <v>161</v>
      </c>
      <c r="U21" s="83" t="s">
        <v>161</v>
      </c>
    </row>
    <row r="22" spans="1:21" x14ac:dyDescent="0.25">
      <c r="A22" s="17" t="s">
        <v>166</v>
      </c>
      <c r="B22" s="18">
        <v>0</v>
      </c>
      <c r="C22" s="18">
        <v>0</v>
      </c>
      <c r="D22" s="19">
        <v>0</v>
      </c>
      <c r="E22" s="27" t="s">
        <v>161</v>
      </c>
      <c r="F22" s="27" t="s">
        <v>161</v>
      </c>
      <c r="G22" s="28" t="s">
        <v>161</v>
      </c>
      <c r="I22" s="100">
        <v>0</v>
      </c>
      <c r="J22" s="18">
        <v>0</v>
      </c>
      <c r="K22" s="19">
        <v>0</v>
      </c>
      <c r="L22" s="82" t="s">
        <v>161</v>
      </c>
      <c r="M22" s="82" t="s">
        <v>161</v>
      </c>
      <c r="N22" s="83" t="s">
        <v>161</v>
      </c>
      <c r="P22" s="100">
        <v>0</v>
      </c>
      <c r="Q22" s="18">
        <v>0</v>
      </c>
      <c r="R22" s="19">
        <v>0</v>
      </c>
      <c r="S22" s="82" t="s">
        <v>161</v>
      </c>
      <c r="T22" s="82" t="s">
        <v>161</v>
      </c>
      <c r="U22" s="83" t="s">
        <v>161</v>
      </c>
    </row>
    <row r="23" spans="1:21" x14ac:dyDescent="0.25">
      <c r="A23" s="17" t="s">
        <v>167</v>
      </c>
      <c r="B23" s="18">
        <v>0</v>
      </c>
      <c r="C23" s="18">
        <v>0</v>
      </c>
      <c r="D23" s="19">
        <v>0</v>
      </c>
      <c r="E23" s="27" t="s">
        <v>161</v>
      </c>
      <c r="F23" s="27" t="s">
        <v>161</v>
      </c>
      <c r="G23" s="28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0</v>
      </c>
      <c r="Q23" s="18">
        <v>0</v>
      </c>
      <c r="R23" s="19">
        <v>0</v>
      </c>
      <c r="S23" s="82" t="s">
        <v>161</v>
      </c>
      <c r="T23" s="82" t="s">
        <v>161</v>
      </c>
      <c r="U23" s="83" t="s">
        <v>161</v>
      </c>
    </row>
    <row r="24" spans="1:21" x14ac:dyDescent="0.25">
      <c r="A24" s="17" t="s">
        <v>168</v>
      </c>
      <c r="B24" s="18">
        <v>0</v>
      </c>
      <c r="C24" s="18">
        <v>0</v>
      </c>
      <c r="D24" s="19">
        <v>0</v>
      </c>
      <c r="E24" s="27" t="s">
        <v>161</v>
      </c>
      <c r="F24" s="27" t="s">
        <v>161</v>
      </c>
      <c r="G24" s="28" t="s">
        <v>161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0</v>
      </c>
      <c r="Q24" s="18">
        <v>0</v>
      </c>
      <c r="R24" s="19">
        <v>0</v>
      </c>
      <c r="S24" s="82" t="s">
        <v>161</v>
      </c>
      <c r="T24" s="82" t="s">
        <v>161</v>
      </c>
      <c r="U24" s="83" t="s">
        <v>161</v>
      </c>
    </row>
    <row r="25" spans="1:21" x14ac:dyDescent="0.25">
      <c r="A25" s="17" t="s">
        <v>169</v>
      </c>
      <c r="B25" s="18">
        <v>0</v>
      </c>
      <c r="C25" s="18">
        <v>0</v>
      </c>
      <c r="D25" s="19">
        <v>0</v>
      </c>
      <c r="E25" s="27" t="s">
        <v>161</v>
      </c>
      <c r="F25" s="27" t="s">
        <v>161</v>
      </c>
      <c r="G25" s="28" t="s">
        <v>161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0</v>
      </c>
      <c r="Q25" s="18">
        <v>0</v>
      </c>
      <c r="R25" s="19">
        <v>0</v>
      </c>
      <c r="S25" s="82" t="s">
        <v>161</v>
      </c>
      <c r="T25" s="82" t="s">
        <v>161</v>
      </c>
      <c r="U25" s="83" t="s">
        <v>161</v>
      </c>
    </row>
    <row r="26" spans="1:21" x14ac:dyDescent="0.25">
      <c r="A26" s="17" t="s">
        <v>170</v>
      </c>
      <c r="B26" s="18">
        <v>0</v>
      </c>
      <c r="C26" s="18">
        <v>0</v>
      </c>
      <c r="D26" s="19">
        <v>0</v>
      </c>
      <c r="E26" s="27" t="s">
        <v>161</v>
      </c>
      <c r="F26" s="27" t="s">
        <v>161</v>
      </c>
      <c r="G26" s="28" t="s">
        <v>161</v>
      </c>
      <c r="I26" s="100">
        <v>0</v>
      </c>
      <c r="J26" s="18">
        <v>0</v>
      </c>
      <c r="K26" s="19">
        <v>0</v>
      </c>
      <c r="L26" s="82" t="s">
        <v>161</v>
      </c>
      <c r="M26" s="82" t="s">
        <v>161</v>
      </c>
      <c r="N26" s="83" t="s">
        <v>161</v>
      </c>
      <c r="P26" s="100">
        <v>0</v>
      </c>
      <c r="Q26" s="18">
        <v>0</v>
      </c>
      <c r="R26" s="19">
        <v>0</v>
      </c>
      <c r="S26" s="82" t="s">
        <v>161</v>
      </c>
      <c r="T26" s="82" t="s">
        <v>161</v>
      </c>
      <c r="U26" s="83" t="s">
        <v>161</v>
      </c>
    </row>
    <row r="27" spans="1:21" x14ac:dyDescent="0.25">
      <c r="A27" s="17" t="s">
        <v>171</v>
      </c>
      <c r="B27" s="18">
        <v>0</v>
      </c>
      <c r="C27" s="18">
        <v>0</v>
      </c>
      <c r="D27" s="19">
        <v>0</v>
      </c>
      <c r="E27" s="27" t="s">
        <v>161</v>
      </c>
      <c r="F27" s="27" t="s">
        <v>161</v>
      </c>
      <c r="G27" s="28" t="s">
        <v>161</v>
      </c>
      <c r="I27" s="100">
        <v>0</v>
      </c>
      <c r="J27" s="18">
        <v>0</v>
      </c>
      <c r="K27" s="19">
        <v>0</v>
      </c>
      <c r="L27" s="82" t="s">
        <v>161</v>
      </c>
      <c r="M27" s="82" t="s">
        <v>161</v>
      </c>
      <c r="N27" s="83" t="s">
        <v>161</v>
      </c>
      <c r="P27" s="100">
        <v>0</v>
      </c>
      <c r="Q27" s="18">
        <v>0</v>
      </c>
      <c r="R27" s="19">
        <v>0</v>
      </c>
      <c r="S27" s="82" t="s">
        <v>161</v>
      </c>
      <c r="T27" s="82" t="s">
        <v>161</v>
      </c>
      <c r="U27" s="83" t="s">
        <v>161</v>
      </c>
    </row>
    <row r="28" spans="1:21" x14ac:dyDescent="0.25">
      <c r="A28" s="17" t="s">
        <v>172</v>
      </c>
      <c r="B28" s="18">
        <v>0</v>
      </c>
      <c r="C28" s="18">
        <v>0</v>
      </c>
      <c r="D28" s="19">
        <v>0</v>
      </c>
      <c r="E28" s="27" t="s">
        <v>161</v>
      </c>
      <c r="F28" s="27" t="s">
        <v>161</v>
      </c>
      <c r="G28" s="28" t="s">
        <v>161</v>
      </c>
      <c r="I28" s="100">
        <v>0</v>
      </c>
      <c r="J28" s="18">
        <v>0</v>
      </c>
      <c r="K28" s="19">
        <v>0</v>
      </c>
      <c r="L28" s="82" t="s">
        <v>161</v>
      </c>
      <c r="M28" s="82" t="s">
        <v>161</v>
      </c>
      <c r="N28" s="83" t="s">
        <v>161</v>
      </c>
      <c r="P28" s="100">
        <v>0</v>
      </c>
      <c r="Q28" s="18">
        <v>0</v>
      </c>
      <c r="R28" s="19">
        <v>0</v>
      </c>
      <c r="S28" s="82" t="s">
        <v>161</v>
      </c>
      <c r="T28" s="82" t="s">
        <v>161</v>
      </c>
      <c r="U28" s="83" t="s">
        <v>161</v>
      </c>
    </row>
    <row r="29" spans="1:21" x14ac:dyDescent="0.25">
      <c r="A29" s="17" t="s">
        <v>173</v>
      </c>
      <c r="B29" s="18">
        <v>0</v>
      </c>
      <c r="C29" s="18">
        <v>0</v>
      </c>
      <c r="D29" s="19">
        <v>0</v>
      </c>
      <c r="E29" s="27" t="s">
        <v>161</v>
      </c>
      <c r="F29" s="27" t="s">
        <v>161</v>
      </c>
      <c r="G29" s="28" t="s">
        <v>161</v>
      </c>
      <c r="I29" s="100">
        <v>0</v>
      </c>
      <c r="J29" s="18">
        <v>0</v>
      </c>
      <c r="K29" s="19">
        <v>0</v>
      </c>
      <c r="L29" s="82" t="s">
        <v>161</v>
      </c>
      <c r="M29" s="82" t="s">
        <v>161</v>
      </c>
      <c r="N29" s="83" t="s">
        <v>161</v>
      </c>
      <c r="P29" s="100">
        <v>0</v>
      </c>
      <c r="Q29" s="18">
        <v>0</v>
      </c>
      <c r="R29" s="19">
        <v>0</v>
      </c>
      <c r="S29" s="82" t="s">
        <v>161</v>
      </c>
      <c r="T29" s="82" t="s">
        <v>161</v>
      </c>
      <c r="U29" s="83" t="s">
        <v>161</v>
      </c>
    </row>
    <row r="30" spans="1:21" x14ac:dyDescent="0.25">
      <c r="A30" s="17" t="s">
        <v>174</v>
      </c>
      <c r="B30" s="18">
        <v>0</v>
      </c>
      <c r="C30" s="18">
        <v>0</v>
      </c>
      <c r="D30" s="19">
        <v>0</v>
      </c>
      <c r="E30" s="27" t="s">
        <v>161</v>
      </c>
      <c r="F30" s="27" t="s">
        <v>161</v>
      </c>
      <c r="G30" s="28" t="s">
        <v>161</v>
      </c>
      <c r="I30" s="100">
        <v>0</v>
      </c>
      <c r="J30" s="18">
        <v>0</v>
      </c>
      <c r="K30" s="19">
        <v>0</v>
      </c>
      <c r="L30" s="82" t="s">
        <v>161</v>
      </c>
      <c r="M30" s="82" t="s">
        <v>161</v>
      </c>
      <c r="N30" s="83" t="s">
        <v>161</v>
      </c>
      <c r="P30" s="100">
        <v>0</v>
      </c>
      <c r="Q30" s="18">
        <v>0</v>
      </c>
      <c r="R30" s="19">
        <v>0</v>
      </c>
      <c r="S30" s="82" t="s">
        <v>161</v>
      </c>
      <c r="T30" s="82" t="s">
        <v>161</v>
      </c>
      <c r="U30" s="83" t="s">
        <v>161</v>
      </c>
    </row>
    <row r="31" spans="1:21" x14ac:dyDescent="0.25">
      <c r="A31" s="17" t="s">
        <v>175</v>
      </c>
      <c r="B31" s="18">
        <v>642</v>
      </c>
      <c r="C31" s="18">
        <v>116</v>
      </c>
      <c r="D31" s="19">
        <v>70</v>
      </c>
      <c r="E31" s="27">
        <v>5.4484258122991847E-2</v>
      </c>
      <c r="F31" s="27">
        <v>9.1016727462179016E-3</v>
      </c>
      <c r="G31" s="28">
        <v>5.3986810251015534E-3</v>
      </c>
      <c r="I31" s="100">
        <v>89</v>
      </c>
      <c r="J31" s="18">
        <v>116</v>
      </c>
      <c r="K31" s="19">
        <v>70</v>
      </c>
      <c r="L31" s="82">
        <v>5.2517289399768685E-2</v>
      </c>
      <c r="M31" s="82">
        <v>6.4507877190348284E-2</v>
      </c>
      <c r="N31" s="83">
        <v>3.9270246617148757E-2</v>
      </c>
      <c r="P31" s="100">
        <v>553</v>
      </c>
      <c r="Q31" s="18">
        <v>0</v>
      </c>
      <c r="R31" s="19">
        <v>0</v>
      </c>
      <c r="S31" s="82">
        <v>5.48146709038176E-2</v>
      </c>
      <c r="T31" s="82" t="s">
        <v>161</v>
      </c>
      <c r="U31" s="83" t="s">
        <v>161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0</v>
      </c>
      <c r="Q32" s="18">
        <v>0</v>
      </c>
      <c r="R32" s="19">
        <v>0</v>
      </c>
      <c r="S32" s="82" t="s">
        <v>161</v>
      </c>
      <c r="T32" s="82" t="s">
        <v>161</v>
      </c>
      <c r="U32" s="83" t="s">
        <v>161</v>
      </c>
    </row>
    <row r="33" spans="1:21" x14ac:dyDescent="0.25">
      <c r="A33" s="17" t="s">
        <v>177</v>
      </c>
      <c r="B33" s="18">
        <v>0</v>
      </c>
      <c r="C33" s="18">
        <v>0</v>
      </c>
      <c r="D33" s="19">
        <v>0</v>
      </c>
      <c r="E33" s="27" t="s">
        <v>161</v>
      </c>
      <c r="F33" s="27" t="s">
        <v>161</v>
      </c>
      <c r="G33" s="28" t="s">
        <v>161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0</v>
      </c>
      <c r="Q33" s="18">
        <v>0</v>
      </c>
      <c r="R33" s="19">
        <v>0</v>
      </c>
      <c r="S33" s="82" t="s">
        <v>161</v>
      </c>
      <c r="T33" s="82" t="s">
        <v>161</v>
      </c>
      <c r="U33" s="83" t="s">
        <v>161</v>
      </c>
    </row>
    <row r="34" spans="1:21" x14ac:dyDescent="0.25">
      <c r="A34" s="17" t="s">
        <v>178</v>
      </c>
      <c r="B34" s="18">
        <v>0</v>
      </c>
      <c r="C34" s="18">
        <v>0</v>
      </c>
      <c r="D34" s="19">
        <v>0</v>
      </c>
      <c r="E34" s="27" t="s">
        <v>161</v>
      </c>
      <c r="F34" s="27" t="s">
        <v>161</v>
      </c>
      <c r="G34" s="28" t="s">
        <v>161</v>
      </c>
      <c r="I34" s="100">
        <v>0</v>
      </c>
      <c r="J34" s="18">
        <v>0</v>
      </c>
      <c r="K34" s="19">
        <v>0</v>
      </c>
      <c r="L34" s="82" t="s">
        <v>161</v>
      </c>
      <c r="M34" s="82" t="s">
        <v>161</v>
      </c>
      <c r="N34" s="83" t="s">
        <v>161</v>
      </c>
      <c r="P34" s="100">
        <v>0</v>
      </c>
      <c r="Q34" s="18">
        <v>0</v>
      </c>
      <c r="R34" s="19">
        <v>0</v>
      </c>
      <c r="S34" s="82" t="s">
        <v>161</v>
      </c>
      <c r="T34" s="82" t="s">
        <v>161</v>
      </c>
      <c r="U34" s="83" t="s">
        <v>161</v>
      </c>
    </row>
    <row r="35" spans="1:21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  <c r="I35" s="100">
        <v>0</v>
      </c>
      <c r="J35" s="18">
        <v>0</v>
      </c>
      <c r="K35" s="19">
        <v>0</v>
      </c>
      <c r="L35" s="82" t="s">
        <v>161</v>
      </c>
      <c r="M35" s="82" t="s">
        <v>161</v>
      </c>
      <c r="N35" s="83" t="s">
        <v>161</v>
      </c>
      <c r="P35" s="100">
        <v>0</v>
      </c>
      <c r="Q35" s="18">
        <v>0</v>
      </c>
      <c r="R35" s="19">
        <v>0</v>
      </c>
      <c r="S35" s="82" t="s">
        <v>161</v>
      </c>
      <c r="T35" s="82" t="s">
        <v>161</v>
      </c>
      <c r="U35" s="83" t="s">
        <v>161</v>
      </c>
    </row>
    <row r="36" spans="1:21" x14ac:dyDescent="0.25">
      <c r="A36" s="17" t="s">
        <v>180</v>
      </c>
      <c r="B36" s="18">
        <v>1209</v>
      </c>
      <c r="C36" s="18">
        <v>1197</v>
      </c>
      <c r="D36" s="19">
        <v>971</v>
      </c>
      <c r="E36" s="27">
        <v>0.10260353282040054</v>
      </c>
      <c r="F36" s="27">
        <v>9.3919847217438179E-2</v>
      </c>
      <c r="G36" s="28">
        <v>7.488741821962297E-2</v>
      </c>
      <c r="I36" s="100">
        <v>435</v>
      </c>
      <c r="J36" s="18">
        <v>497</v>
      </c>
      <c r="K36" s="19">
        <v>354</v>
      </c>
      <c r="L36" s="82">
        <v>0.25668562796516159</v>
      </c>
      <c r="M36" s="82">
        <v>0.27638288761726809</v>
      </c>
      <c r="N36" s="83">
        <v>0.19859524717815227</v>
      </c>
      <c r="P36" s="100">
        <v>774</v>
      </c>
      <c r="Q36" s="18">
        <v>700</v>
      </c>
      <c r="R36" s="19">
        <v>617</v>
      </c>
      <c r="S36" s="82">
        <v>7.6720714791238376E-2</v>
      </c>
      <c r="T36" s="82">
        <v>6.3946328932607877E-2</v>
      </c>
      <c r="U36" s="83">
        <v>5.5170021129134508E-2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1178322</v>
      </c>
      <c r="C38" s="21">
        <v>1274491</v>
      </c>
      <c r="D38" s="22">
        <v>1296613</v>
      </c>
      <c r="E38" s="23">
        <v>100</v>
      </c>
      <c r="F38" s="23">
        <v>100</v>
      </c>
      <c r="G38" s="48">
        <v>100</v>
      </c>
      <c r="I38" s="101">
        <v>169468</v>
      </c>
      <c r="J38" s="21">
        <v>179823</v>
      </c>
      <c r="K38" s="22">
        <v>178252</v>
      </c>
      <c r="L38" s="86">
        <v>100</v>
      </c>
      <c r="M38" s="86">
        <v>100</v>
      </c>
      <c r="N38" s="87">
        <v>100</v>
      </c>
      <c r="P38" s="101">
        <v>1008854</v>
      </c>
      <c r="Q38" s="21">
        <v>1094668</v>
      </c>
      <c r="R38" s="22">
        <v>1118361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120</v>
      </c>
      <c r="B40" s="6"/>
      <c r="C40" s="6"/>
      <c r="D40" s="6"/>
      <c r="E40" s="6"/>
      <c r="F40" s="6"/>
      <c r="I40" s="189" t="s">
        <v>105</v>
      </c>
      <c r="J40" s="189"/>
      <c r="K40" s="189"/>
      <c r="L40" s="189"/>
      <c r="M40" s="189"/>
      <c r="N40" s="189"/>
      <c r="P40" s="189" t="s">
        <v>106</v>
      </c>
      <c r="Q40" s="189"/>
      <c r="R40" s="189"/>
      <c r="S40" s="189"/>
      <c r="T40" s="189"/>
      <c r="U40" s="189"/>
    </row>
    <row r="41" spans="1:21" x14ac:dyDescent="0.25">
      <c r="A41" s="7"/>
      <c r="B41" s="91"/>
      <c r="C41" s="90" t="s">
        <v>32</v>
      </c>
      <c r="D41" s="92"/>
      <c r="E41" s="11"/>
      <c r="F41" s="90" t="s">
        <v>2</v>
      </c>
      <c r="G41" s="12"/>
      <c r="I41" s="32"/>
      <c r="J41" s="90" t="s">
        <v>32</v>
      </c>
      <c r="K41" s="92"/>
      <c r="L41" s="11"/>
      <c r="M41" s="90" t="s">
        <v>2</v>
      </c>
      <c r="N41" s="12"/>
      <c r="P41" s="32"/>
      <c r="Q41" s="90" t="s">
        <v>32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152</v>
      </c>
      <c r="C42" s="15" t="s">
        <v>148</v>
      </c>
      <c r="D42" s="66" t="s">
        <v>149</v>
      </c>
      <c r="E42" s="15" t="s">
        <v>152</v>
      </c>
      <c r="F42" s="15" t="s">
        <v>148</v>
      </c>
      <c r="G42" s="16" t="s">
        <v>149</v>
      </c>
      <c r="I42" s="99" t="s">
        <v>152</v>
      </c>
      <c r="J42" s="15" t="s">
        <v>148</v>
      </c>
      <c r="K42" s="66" t="s">
        <v>149</v>
      </c>
      <c r="L42" s="15" t="s">
        <v>152</v>
      </c>
      <c r="M42" s="15" t="s">
        <v>148</v>
      </c>
      <c r="N42" s="16" t="s">
        <v>149</v>
      </c>
      <c r="P42" s="99" t="s">
        <v>152</v>
      </c>
      <c r="Q42" s="15" t="s">
        <v>148</v>
      </c>
      <c r="R42" s="66" t="s">
        <v>149</v>
      </c>
      <c r="S42" s="15" t="s">
        <v>152</v>
      </c>
      <c r="T42" s="15" t="s">
        <v>148</v>
      </c>
      <c r="U42" s="16" t="s">
        <v>149</v>
      </c>
    </row>
    <row r="43" spans="1:21" x14ac:dyDescent="0.25">
      <c r="A43" s="17" t="s">
        <v>78</v>
      </c>
      <c r="B43" s="18">
        <v>79094</v>
      </c>
      <c r="C43" s="18">
        <v>82798</v>
      </c>
      <c r="D43" s="19">
        <v>160095</v>
      </c>
      <c r="E43" s="27">
        <v>16.423923019739274</v>
      </c>
      <c r="F43" s="27">
        <v>16.222369385220045</v>
      </c>
      <c r="G43" s="28">
        <v>31.495667980830522</v>
      </c>
      <c r="I43" s="100">
        <v>0</v>
      </c>
      <c r="J43" s="18">
        <v>0</v>
      </c>
      <c r="K43" s="19">
        <v>0</v>
      </c>
      <c r="L43" s="82" t="s">
        <v>161</v>
      </c>
      <c r="M43" s="82" t="s">
        <v>161</v>
      </c>
      <c r="N43" s="83" t="s">
        <v>161</v>
      </c>
      <c r="P43" s="100">
        <v>79094</v>
      </c>
      <c r="Q43" s="18">
        <v>82798</v>
      </c>
      <c r="R43" s="19">
        <v>160095</v>
      </c>
      <c r="S43" s="82">
        <v>17.975704821536119</v>
      </c>
      <c r="T43" s="82">
        <v>17.870393352398423</v>
      </c>
      <c r="U43" s="83">
        <v>34.594341131168726</v>
      </c>
    </row>
    <row r="44" spans="1:21" x14ac:dyDescent="0.25">
      <c r="A44" s="17" t="s">
        <v>153</v>
      </c>
      <c r="B44" s="18">
        <v>83831</v>
      </c>
      <c r="C44" s="18">
        <v>82728</v>
      </c>
      <c r="D44" s="19">
        <v>83402</v>
      </c>
      <c r="E44" s="27">
        <v>17.407564299033595</v>
      </c>
      <c r="F44" s="27">
        <v>16.208654490452474</v>
      </c>
      <c r="G44" s="28">
        <v>16.407768518299928</v>
      </c>
      <c r="I44" s="100">
        <v>12555</v>
      </c>
      <c r="J44" s="18">
        <v>12203</v>
      </c>
      <c r="K44" s="19">
        <v>12011</v>
      </c>
      <c r="L44" s="82">
        <v>30.199889351261636</v>
      </c>
      <c r="M44" s="82">
        <v>25.925768552550512</v>
      </c>
      <c r="N44" s="83">
        <v>26.380408521853724</v>
      </c>
      <c r="P44" s="100">
        <v>71276</v>
      </c>
      <c r="Q44" s="18">
        <v>70525</v>
      </c>
      <c r="R44" s="19">
        <v>71391</v>
      </c>
      <c r="S44" s="82">
        <v>16.198906830604198</v>
      </c>
      <c r="T44" s="82">
        <v>15.221496789510603</v>
      </c>
      <c r="U44" s="83">
        <v>15.426619242919932</v>
      </c>
    </row>
    <row r="45" spans="1:21" x14ac:dyDescent="0.25">
      <c r="A45" s="17" t="s">
        <v>79</v>
      </c>
      <c r="B45" s="18">
        <v>72017</v>
      </c>
      <c r="C45" s="18">
        <v>83595</v>
      </c>
      <c r="D45" s="19">
        <v>108965</v>
      </c>
      <c r="E45" s="27">
        <v>14.954379145226733</v>
      </c>
      <c r="F45" s="27">
        <v>16.378523258502256</v>
      </c>
      <c r="G45" s="28">
        <v>21.436806030989086</v>
      </c>
      <c r="I45" s="100">
        <v>5110</v>
      </c>
      <c r="J45" s="18">
        <v>7870</v>
      </c>
      <c r="K45" s="19">
        <v>11029</v>
      </c>
      <c r="L45" s="82">
        <v>12.291631587809395</v>
      </c>
      <c r="M45" s="82">
        <v>16.720134270963904</v>
      </c>
      <c r="N45" s="83">
        <v>24.223588842521416</v>
      </c>
      <c r="P45" s="100">
        <v>66907</v>
      </c>
      <c r="Q45" s="18">
        <v>75725</v>
      </c>
      <c r="R45" s="19">
        <v>97936</v>
      </c>
      <c r="S45" s="82">
        <v>15.205963568595811</v>
      </c>
      <c r="T45" s="82">
        <v>16.343819133437652</v>
      </c>
      <c r="U45" s="83">
        <v>21.162630894294889</v>
      </c>
    </row>
    <row r="46" spans="1:21" x14ac:dyDescent="0.25">
      <c r="A46" s="17" t="s">
        <v>81</v>
      </c>
      <c r="B46" s="18">
        <v>54734</v>
      </c>
      <c r="C46" s="18">
        <v>60178</v>
      </c>
      <c r="D46" s="19">
        <v>61555</v>
      </c>
      <c r="E46" s="27">
        <v>11.365552413108572</v>
      </c>
      <c r="F46" s="27">
        <v>11.790499104613298</v>
      </c>
      <c r="G46" s="28">
        <v>12.109783831849981</v>
      </c>
      <c r="I46" s="100">
        <v>3081</v>
      </c>
      <c r="J46" s="18">
        <v>2938</v>
      </c>
      <c r="K46" s="19">
        <v>3152</v>
      </c>
      <c r="L46" s="82">
        <v>7.4110600630216723</v>
      </c>
      <c r="M46" s="82">
        <v>6.2419001890841104</v>
      </c>
      <c r="N46" s="83">
        <v>6.9229079727652101</v>
      </c>
      <c r="P46" s="100">
        <v>51653</v>
      </c>
      <c r="Q46" s="18">
        <v>57240</v>
      </c>
      <c r="R46" s="19">
        <v>58403</v>
      </c>
      <c r="S46" s="82">
        <v>11.739184781991113</v>
      </c>
      <c r="T46" s="82">
        <v>12.354179031996978</v>
      </c>
      <c r="U46" s="83">
        <v>12.620089978348149</v>
      </c>
    </row>
    <row r="47" spans="1:21" x14ac:dyDescent="0.25">
      <c r="A47" s="17" t="s">
        <v>154</v>
      </c>
      <c r="B47" s="18">
        <v>37380</v>
      </c>
      <c r="C47" s="18">
        <v>37865</v>
      </c>
      <c r="D47" s="19">
        <v>38561</v>
      </c>
      <c r="E47" s="27">
        <v>7.7619824825884907</v>
      </c>
      <c r="F47" s="27">
        <v>7.418778433915759</v>
      </c>
      <c r="G47" s="28">
        <v>7.5861485556001478</v>
      </c>
      <c r="I47" s="100">
        <v>1440</v>
      </c>
      <c r="J47" s="18">
        <v>2003</v>
      </c>
      <c r="K47" s="19">
        <v>2526</v>
      </c>
      <c r="L47" s="82">
        <v>3.4637865922593991</v>
      </c>
      <c r="M47" s="82">
        <v>4.2554547579086019</v>
      </c>
      <c r="N47" s="83">
        <v>5.5479903360421696</v>
      </c>
      <c r="P47" s="100">
        <v>35940</v>
      </c>
      <c r="Q47" s="18">
        <v>35862</v>
      </c>
      <c r="R47" s="19">
        <v>36035</v>
      </c>
      <c r="S47" s="82">
        <v>8.1680889989886474</v>
      </c>
      <c r="T47" s="82">
        <v>7.7401392111368912</v>
      </c>
      <c r="U47" s="83">
        <v>7.7866709307702617</v>
      </c>
    </row>
    <row r="48" spans="1:21" x14ac:dyDescent="0.25">
      <c r="A48" s="17" t="s">
        <v>155</v>
      </c>
      <c r="B48" s="18">
        <v>0</v>
      </c>
      <c r="C48" s="18">
        <v>0</v>
      </c>
      <c r="D48" s="19">
        <v>0</v>
      </c>
      <c r="E48" s="27" t="s">
        <v>161</v>
      </c>
      <c r="F48" s="27" t="s">
        <v>161</v>
      </c>
      <c r="G48" s="28" t="s">
        <v>161</v>
      </c>
      <c r="I48" s="100">
        <v>0</v>
      </c>
      <c r="J48" s="18">
        <v>0</v>
      </c>
      <c r="K48" s="19">
        <v>0</v>
      </c>
      <c r="L48" s="82" t="s">
        <v>161</v>
      </c>
      <c r="M48" s="82" t="s">
        <v>161</v>
      </c>
      <c r="N48" s="83" t="s">
        <v>161</v>
      </c>
      <c r="P48" s="100">
        <v>0</v>
      </c>
      <c r="Q48" s="18">
        <v>0</v>
      </c>
      <c r="R48" s="19">
        <v>0</v>
      </c>
      <c r="S48" s="82" t="s">
        <v>161</v>
      </c>
      <c r="T48" s="82" t="s">
        <v>161</v>
      </c>
      <c r="U48" s="83" t="s">
        <v>161</v>
      </c>
    </row>
    <row r="49" spans="1:21" x14ac:dyDescent="0.25">
      <c r="A49" s="17" t="s">
        <v>156</v>
      </c>
      <c r="B49" s="18">
        <v>153337</v>
      </c>
      <c r="C49" s="18">
        <v>150211</v>
      </c>
      <c r="D49" s="19">
        <v>43385</v>
      </c>
      <c r="E49" s="27">
        <v>31.84053258246847</v>
      </c>
      <c r="F49" s="27">
        <v>29.430400827595935</v>
      </c>
      <c r="G49" s="28">
        <v>8.5351794581238138</v>
      </c>
      <c r="I49" s="100">
        <v>19168</v>
      </c>
      <c r="J49" s="18">
        <v>21815</v>
      </c>
      <c r="K49" s="19">
        <v>16646</v>
      </c>
      <c r="L49" s="82">
        <v>46.106848194741779</v>
      </c>
      <c r="M49" s="82">
        <v>46.346852493148354</v>
      </c>
      <c r="N49" s="83">
        <v>36.560509554140125</v>
      </c>
      <c r="P49" s="100">
        <v>134169</v>
      </c>
      <c r="Q49" s="18">
        <v>128396</v>
      </c>
      <c r="R49" s="19">
        <v>26739</v>
      </c>
      <c r="S49" s="82">
        <v>30.492608038545015</v>
      </c>
      <c r="T49" s="82">
        <v>27.711865321318729</v>
      </c>
      <c r="U49" s="83">
        <v>5.7779323995522693</v>
      </c>
    </row>
    <row r="50" spans="1:21" x14ac:dyDescent="0.25">
      <c r="A50" s="17" t="s">
        <v>157</v>
      </c>
      <c r="B50" s="18">
        <v>0</v>
      </c>
      <c r="C50" s="18">
        <v>12559</v>
      </c>
      <c r="D50" s="19">
        <v>11984</v>
      </c>
      <c r="E50" s="27" t="s">
        <v>161</v>
      </c>
      <c r="F50" s="27">
        <v>2.4606480483704747</v>
      </c>
      <c r="G50" s="28">
        <v>2.3576256915098721</v>
      </c>
      <c r="I50" s="100">
        <v>0</v>
      </c>
      <c r="J50" s="18">
        <v>0</v>
      </c>
      <c r="K50" s="19">
        <v>0</v>
      </c>
      <c r="L50" s="82" t="s">
        <v>161</v>
      </c>
      <c r="M50" s="82" t="s">
        <v>161</v>
      </c>
      <c r="N50" s="83" t="s">
        <v>161</v>
      </c>
      <c r="P50" s="100">
        <v>0</v>
      </c>
      <c r="Q50" s="18">
        <v>12559</v>
      </c>
      <c r="R50" s="19">
        <v>11984</v>
      </c>
      <c r="S50" s="82" t="s">
        <v>161</v>
      </c>
      <c r="T50" s="82">
        <v>2.7106242918038093</v>
      </c>
      <c r="U50" s="83">
        <v>2.5895785884376528</v>
      </c>
    </row>
    <row r="51" spans="1:21" x14ac:dyDescent="0.25">
      <c r="A51" s="17" t="s">
        <v>158</v>
      </c>
      <c r="B51" s="18">
        <v>0</v>
      </c>
      <c r="C51" s="18">
        <v>0</v>
      </c>
      <c r="D51" s="19">
        <v>0</v>
      </c>
      <c r="E51" s="27" t="s">
        <v>161</v>
      </c>
      <c r="F51" s="27" t="s">
        <v>161</v>
      </c>
      <c r="G51" s="28" t="s">
        <v>161</v>
      </c>
      <c r="I51" s="100">
        <v>0</v>
      </c>
      <c r="J51" s="18">
        <v>0</v>
      </c>
      <c r="K51" s="19">
        <v>0</v>
      </c>
      <c r="L51" s="82" t="s">
        <v>161</v>
      </c>
      <c r="M51" s="82" t="s">
        <v>161</v>
      </c>
      <c r="N51" s="83" t="s">
        <v>161</v>
      </c>
      <c r="P51" s="100">
        <v>0</v>
      </c>
      <c r="Q51" s="18">
        <v>0</v>
      </c>
      <c r="R51" s="19">
        <v>0</v>
      </c>
      <c r="S51" s="82" t="s">
        <v>161</v>
      </c>
      <c r="T51" s="82" t="s">
        <v>161</v>
      </c>
      <c r="U51" s="83" t="s">
        <v>161</v>
      </c>
    </row>
    <row r="52" spans="1:21" x14ac:dyDescent="0.25">
      <c r="A52" s="17" t="s">
        <v>159</v>
      </c>
      <c r="B52" s="18">
        <v>0</v>
      </c>
      <c r="C52" s="18">
        <v>0</v>
      </c>
      <c r="D52" s="19">
        <v>0</v>
      </c>
      <c r="E52" s="27" t="s">
        <v>161</v>
      </c>
      <c r="F52" s="27" t="s">
        <v>161</v>
      </c>
      <c r="G52" s="28" t="s">
        <v>161</v>
      </c>
      <c r="I52" s="100">
        <v>0</v>
      </c>
      <c r="J52" s="18">
        <v>0</v>
      </c>
      <c r="K52" s="19">
        <v>0</v>
      </c>
      <c r="L52" s="82" t="s">
        <v>161</v>
      </c>
      <c r="M52" s="82" t="s">
        <v>161</v>
      </c>
      <c r="N52" s="83" t="s">
        <v>161</v>
      </c>
      <c r="P52" s="100">
        <v>0</v>
      </c>
      <c r="Q52" s="18">
        <v>0</v>
      </c>
      <c r="R52" s="19">
        <v>0</v>
      </c>
      <c r="S52" s="82" t="s">
        <v>161</v>
      </c>
      <c r="T52" s="82" t="s">
        <v>161</v>
      </c>
      <c r="U52" s="83" t="s">
        <v>161</v>
      </c>
    </row>
    <row r="53" spans="1:21" x14ac:dyDescent="0.25">
      <c r="A53" s="17" t="s">
        <v>160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  <c r="I53" s="100">
        <v>0</v>
      </c>
      <c r="J53" s="18">
        <v>0</v>
      </c>
      <c r="K53" s="19">
        <v>0</v>
      </c>
      <c r="L53" s="82" t="s">
        <v>161</v>
      </c>
      <c r="M53" s="82" t="s">
        <v>161</v>
      </c>
      <c r="N53" s="83" t="s">
        <v>161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5">
      <c r="A54" s="17" t="s">
        <v>162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  <c r="I54" s="100">
        <v>0</v>
      </c>
      <c r="J54" s="18">
        <v>0</v>
      </c>
      <c r="K54" s="19">
        <v>0</v>
      </c>
      <c r="L54" s="82" t="s">
        <v>161</v>
      </c>
      <c r="M54" s="82" t="s">
        <v>161</v>
      </c>
      <c r="N54" s="83" t="s">
        <v>161</v>
      </c>
      <c r="P54" s="100">
        <v>0</v>
      </c>
      <c r="Q54" s="18">
        <v>0</v>
      </c>
      <c r="R54" s="19">
        <v>0</v>
      </c>
      <c r="S54" s="82" t="s">
        <v>161</v>
      </c>
      <c r="T54" s="82" t="s">
        <v>161</v>
      </c>
      <c r="U54" s="83" t="s">
        <v>161</v>
      </c>
    </row>
    <row r="55" spans="1:21" x14ac:dyDescent="0.25">
      <c r="A55" s="17" t="s">
        <v>163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  <c r="I55" s="100">
        <v>0</v>
      </c>
      <c r="J55" s="18">
        <v>0</v>
      </c>
      <c r="K55" s="19">
        <v>0</v>
      </c>
      <c r="L55" s="82" t="s">
        <v>161</v>
      </c>
      <c r="M55" s="82" t="s">
        <v>161</v>
      </c>
      <c r="N55" s="83" t="s">
        <v>161</v>
      </c>
      <c r="P55" s="100">
        <v>0</v>
      </c>
      <c r="Q55" s="18">
        <v>0</v>
      </c>
      <c r="R55" s="19">
        <v>0</v>
      </c>
      <c r="S55" s="82" t="s">
        <v>161</v>
      </c>
      <c r="T55" s="82" t="s">
        <v>161</v>
      </c>
      <c r="U55" s="83" t="s">
        <v>161</v>
      </c>
    </row>
    <row r="56" spans="1:21" x14ac:dyDescent="0.25">
      <c r="A56" s="17" t="s">
        <v>164</v>
      </c>
      <c r="B56" s="18">
        <v>19</v>
      </c>
      <c r="C56" s="18">
        <v>18</v>
      </c>
      <c r="D56" s="19">
        <v>18</v>
      </c>
      <c r="E56" s="27">
        <v>3.9453629526265731E-3</v>
      </c>
      <c r="F56" s="27">
        <v>3.5266872259470134E-3</v>
      </c>
      <c r="G56" s="28">
        <v>3.5411600840435328E-3</v>
      </c>
      <c r="I56" s="100">
        <v>19</v>
      </c>
      <c r="J56" s="18">
        <v>18</v>
      </c>
      <c r="K56" s="19">
        <v>18</v>
      </c>
      <c r="L56" s="82">
        <v>4.5702739758978185E-2</v>
      </c>
      <c r="M56" s="82">
        <v>3.8241730225838662E-2</v>
      </c>
      <c r="N56" s="83">
        <v>3.9534372940918078E-2</v>
      </c>
      <c r="P56" s="100">
        <v>0</v>
      </c>
      <c r="Q56" s="18">
        <v>0</v>
      </c>
      <c r="R56" s="19">
        <v>0</v>
      </c>
      <c r="S56" s="82" t="s">
        <v>161</v>
      </c>
      <c r="T56" s="82" t="s">
        <v>161</v>
      </c>
      <c r="U56" s="83" t="s">
        <v>161</v>
      </c>
    </row>
    <row r="57" spans="1:21" x14ac:dyDescent="0.25">
      <c r="A57" s="17" t="s">
        <v>165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5">
      <c r="A58" s="17" t="s">
        <v>166</v>
      </c>
      <c r="B58" s="18">
        <v>0</v>
      </c>
      <c r="C58" s="18">
        <v>0</v>
      </c>
      <c r="D58" s="19">
        <v>0</v>
      </c>
      <c r="E58" s="27" t="s">
        <v>161</v>
      </c>
      <c r="F58" s="27" t="s">
        <v>161</v>
      </c>
      <c r="G58" s="28" t="s">
        <v>161</v>
      </c>
      <c r="I58" s="100">
        <v>0</v>
      </c>
      <c r="J58" s="18">
        <v>0</v>
      </c>
      <c r="K58" s="19">
        <v>0</v>
      </c>
      <c r="L58" s="82" t="s">
        <v>161</v>
      </c>
      <c r="M58" s="82" t="s">
        <v>161</v>
      </c>
      <c r="N58" s="83" t="s">
        <v>161</v>
      </c>
      <c r="P58" s="100">
        <v>0</v>
      </c>
      <c r="Q58" s="18">
        <v>0</v>
      </c>
      <c r="R58" s="19">
        <v>0</v>
      </c>
      <c r="S58" s="82" t="s">
        <v>161</v>
      </c>
      <c r="T58" s="82" t="s">
        <v>161</v>
      </c>
      <c r="U58" s="83" t="s">
        <v>161</v>
      </c>
    </row>
    <row r="59" spans="1:21" x14ac:dyDescent="0.25">
      <c r="A59" s="17" t="s">
        <v>167</v>
      </c>
      <c r="B59" s="18">
        <v>0</v>
      </c>
      <c r="C59" s="18">
        <v>0</v>
      </c>
      <c r="D59" s="19">
        <v>0</v>
      </c>
      <c r="E59" s="27" t="s">
        <v>161</v>
      </c>
      <c r="F59" s="27" t="s">
        <v>161</v>
      </c>
      <c r="G59" s="28" t="s">
        <v>161</v>
      </c>
      <c r="I59" s="100">
        <v>0</v>
      </c>
      <c r="J59" s="18">
        <v>0</v>
      </c>
      <c r="K59" s="19">
        <v>0</v>
      </c>
      <c r="L59" s="82" t="s">
        <v>161</v>
      </c>
      <c r="M59" s="82" t="s">
        <v>161</v>
      </c>
      <c r="N59" s="83" t="s">
        <v>161</v>
      </c>
      <c r="P59" s="100">
        <v>0</v>
      </c>
      <c r="Q59" s="18">
        <v>0</v>
      </c>
      <c r="R59" s="19">
        <v>0</v>
      </c>
      <c r="S59" s="82" t="s">
        <v>161</v>
      </c>
      <c r="T59" s="82" t="s">
        <v>161</v>
      </c>
      <c r="U59" s="83" t="s">
        <v>161</v>
      </c>
    </row>
    <row r="60" spans="1:21" x14ac:dyDescent="0.25">
      <c r="A60" s="17" t="s">
        <v>168</v>
      </c>
      <c r="B60" s="18">
        <v>0</v>
      </c>
      <c r="C60" s="18">
        <v>0</v>
      </c>
      <c r="D60" s="19">
        <v>0</v>
      </c>
      <c r="E60" s="27" t="s">
        <v>161</v>
      </c>
      <c r="F60" s="27" t="s">
        <v>161</v>
      </c>
      <c r="G60" s="28" t="s">
        <v>161</v>
      </c>
      <c r="I60" s="100">
        <v>0</v>
      </c>
      <c r="J60" s="18">
        <v>0</v>
      </c>
      <c r="K60" s="19">
        <v>0</v>
      </c>
      <c r="L60" s="82" t="s">
        <v>161</v>
      </c>
      <c r="M60" s="82" t="s">
        <v>161</v>
      </c>
      <c r="N60" s="83" t="s">
        <v>161</v>
      </c>
      <c r="P60" s="100">
        <v>0</v>
      </c>
      <c r="Q60" s="18">
        <v>0</v>
      </c>
      <c r="R60" s="19">
        <v>0</v>
      </c>
      <c r="S60" s="82" t="s">
        <v>161</v>
      </c>
      <c r="T60" s="82" t="s">
        <v>161</v>
      </c>
      <c r="U60" s="83" t="s">
        <v>161</v>
      </c>
    </row>
    <row r="61" spans="1:21" x14ac:dyDescent="0.25">
      <c r="A61" s="17" t="s">
        <v>169</v>
      </c>
      <c r="B61" s="18">
        <v>0</v>
      </c>
      <c r="C61" s="18">
        <v>0</v>
      </c>
      <c r="D61" s="19">
        <v>0</v>
      </c>
      <c r="E61" s="27" t="s">
        <v>161</v>
      </c>
      <c r="F61" s="27" t="s">
        <v>161</v>
      </c>
      <c r="G61" s="28" t="s">
        <v>161</v>
      </c>
      <c r="I61" s="100">
        <v>0</v>
      </c>
      <c r="J61" s="18">
        <v>0</v>
      </c>
      <c r="K61" s="19">
        <v>0</v>
      </c>
      <c r="L61" s="82" t="s">
        <v>161</v>
      </c>
      <c r="M61" s="82" t="s">
        <v>161</v>
      </c>
      <c r="N61" s="83" t="s">
        <v>161</v>
      </c>
      <c r="P61" s="100">
        <v>0</v>
      </c>
      <c r="Q61" s="18">
        <v>0</v>
      </c>
      <c r="R61" s="19">
        <v>0</v>
      </c>
      <c r="S61" s="82" t="s">
        <v>161</v>
      </c>
      <c r="T61" s="82" t="s">
        <v>161</v>
      </c>
      <c r="U61" s="83" t="s">
        <v>161</v>
      </c>
    </row>
    <row r="62" spans="1:21" x14ac:dyDescent="0.25">
      <c r="A62" s="17" t="s">
        <v>170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  <c r="I62" s="100">
        <v>0</v>
      </c>
      <c r="J62" s="18">
        <v>0</v>
      </c>
      <c r="K62" s="19">
        <v>0</v>
      </c>
      <c r="L62" s="82" t="s">
        <v>161</v>
      </c>
      <c r="M62" s="82" t="s">
        <v>161</v>
      </c>
      <c r="N62" s="83" t="s">
        <v>161</v>
      </c>
      <c r="P62" s="100">
        <v>0</v>
      </c>
      <c r="Q62" s="18">
        <v>0</v>
      </c>
      <c r="R62" s="19">
        <v>0</v>
      </c>
      <c r="S62" s="82" t="s">
        <v>161</v>
      </c>
      <c r="T62" s="82" t="s">
        <v>161</v>
      </c>
      <c r="U62" s="83" t="s">
        <v>161</v>
      </c>
    </row>
    <row r="63" spans="1:21" x14ac:dyDescent="0.25">
      <c r="A63" s="17" t="s">
        <v>171</v>
      </c>
      <c r="B63" s="18">
        <v>0</v>
      </c>
      <c r="C63" s="18">
        <v>0</v>
      </c>
      <c r="D63" s="19">
        <v>0</v>
      </c>
      <c r="E63" s="27" t="s">
        <v>161</v>
      </c>
      <c r="F63" s="27" t="s">
        <v>161</v>
      </c>
      <c r="G63" s="28" t="s">
        <v>161</v>
      </c>
      <c r="I63" s="100">
        <v>0</v>
      </c>
      <c r="J63" s="18">
        <v>0</v>
      </c>
      <c r="K63" s="19">
        <v>0</v>
      </c>
      <c r="L63" s="82" t="s">
        <v>161</v>
      </c>
      <c r="M63" s="82" t="s">
        <v>161</v>
      </c>
      <c r="N63" s="83" t="s">
        <v>161</v>
      </c>
      <c r="P63" s="100">
        <v>0</v>
      </c>
      <c r="Q63" s="18">
        <v>0</v>
      </c>
      <c r="R63" s="19">
        <v>0</v>
      </c>
      <c r="S63" s="82" t="s">
        <v>161</v>
      </c>
      <c r="T63" s="82" t="s">
        <v>161</v>
      </c>
      <c r="U63" s="83" t="s">
        <v>161</v>
      </c>
    </row>
    <row r="64" spans="1:21" x14ac:dyDescent="0.25">
      <c r="A64" s="17" t="s">
        <v>172</v>
      </c>
      <c r="B64" s="18">
        <v>0</v>
      </c>
      <c r="C64" s="18">
        <v>0</v>
      </c>
      <c r="D64" s="19">
        <v>0</v>
      </c>
      <c r="E64" s="27" t="s">
        <v>161</v>
      </c>
      <c r="F64" s="27" t="s">
        <v>161</v>
      </c>
      <c r="G64" s="28" t="s">
        <v>161</v>
      </c>
      <c r="I64" s="100">
        <v>0</v>
      </c>
      <c r="J64" s="18">
        <v>0</v>
      </c>
      <c r="K64" s="19">
        <v>0</v>
      </c>
      <c r="L64" s="82" t="s">
        <v>161</v>
      </c>
      <c r="M64" s="82" t="s">
        <v>161</v>
      </c>
      <c r="N64" s="83" t="s">
        <v>161</v>
      </c>
      <c r="P64" s="100">
        <v>0</v>
      </c>
      <c r="Q64" s="18">
        <v>0</v>
      </c>
      <c r="R64" s="19">
        <v>0</v>
      </c>
      <c r="S64" s="82" t="s">
        <v>161</v>
      </c>
      <c r="T64" s="82" t="s">
        <v>161</v>
      </c>
      <c r="U64" s="83" t="s">
        <v>161</v>
      </c>
    </row>
    <row r="65" spans="1:21" x14ac:dyDescent="0.25">
      <c r="A65" s="17" t="s">
        <v>173</v>
      </c>
      <c r="B65" s="18">
        <v>0</v>
      </c>
      <c r="C65" s="18">
        <v>0</v>
      </c>
      <c r="D65" s="19">
        <v>0</v>
      </c>
      <c r="E65" s="27" t="s">
        <v>161</v>
      </c>
      <c r="F65" s="27" t="s">
        <v>161</v>
      </c>
      <c r="G65" s="28" t="s">
        <v>161</v>
      </c>
      <c r="I65" s="100">
        <v>0</v>
      </c>
      <c r="J65" s="18">
        <v>0</v>
      </c>
      <c r="K65" s="19">
        <v>0</v>
      </c>
      <c r="L65" s="82" t="s">
        <v>161</v>
      </c>
      <c r="M65" s="82" t="s">
        <v>161</v>
      </c>
      <c r="N65" s="83" t="s">
        <v>161</v>
      </c>
      <c r="P65" s="100">
        <v>0</v>
      </c>
      <c r="Q65" s="18">
        <v>0</v>
      </c>
      <c r="R65" s="19">
        <v>0</v>
      </c>
      <c r="S65" s="82" t="s">
        <v>161</v>
      </c>
      <c r="T65" s="82" t="s">
        <v>161</v>
      </c>
      <c r="U65" s="83" t="s">
        <v>161</v>
      </c>
    </row>
    <row r="66" spans="1:21" x14ac:dyDescent="0.25">
      <c r="A66" s="17" t="s">
        <v>174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0</v>
      </c>
      <c r="Q66" s="18">
        <v>0</v>
      </c>
      <c r="R66" s="19">
        <v>0</v>
      </c>
      <c r="S66" s="82" t="s">
        <v>161</v>
      </c>
      <c r="T66" s="82" t="s">
        <v>161</v>
      </c>
      <c r="U66" s="83" t="s">
        <v>161</v>
      </c>
    </row>
    <row r="67" spans="1:21" x14ac:dyDescent="0.25">
      <c r="A67" s="17" t="s">
        <v>175</v>
      </c>
      <c r="B67" s="18">
        <v>419</v>
      </c>
      <c r="C67" s="18">
        <v>41</v>
      </c>
      <c r="D67" s="19">
        <v>25</v>
      </c>
      <c r="E67" s="27">
        <v>8.700563563950181E-2</v>
      </c>
      <c r="F67" s="27">
        <v>8.0330097924348632E-3</v>
      </c>
      <c r="G67" s="28">
        <v>4.9182778945049063E-3</v>
      </c>
      <c r="I67" s="100">
        <v>30</v>
      </c>
      <c r="J67" s="18">
        <v>41</v>
      </c>
      <c r="K67" s="19">
        <v>25</v>
      </c>
      <c r="L67" s="82">
        <v>7.2162220672070815E-2</v>
      </c>
      <c r="M67" s="82">
        <v>8.7106163292188066E-2</v>
      </c>
      <c r="N67" s="83">
        <v>5.490885130683066E-2</v>
      </c>
      <c r="P67" s="100">
        <v>389</v>
      </c>
      <c r="Q67" s="18">
        <v>0</v>
      </c>
      <c r="R67" s="19">
        <v>0</v>
      </c>
      <c r="S67" s="82">
        <v>8.8408086271746913E-2</v>
      </c>
      <c r="T67" s="82" t="s">
        <v>161</v>
      </c>
      <c r="U67" s="83" t="s">
        <v>161</v>
      </c>
    </row>
    <row r="68" spans="1:21" x14ac:dyDescent="0.25">
      <c r="A68" s="17" t="s">
        <v>176</v>
      </c>
      <c r="B68" s="18">
        <v>0</v>
      </c>
      <c r="C68" s="18">
        <v>0</v>
      </c>
      <c r="D68" s="19">
        <v>0</v>
      </c>
      <c r="E68" s="27" t="s">
        <v>161</v>
      </c>
      <c r="F68" s="27" t="s">
        <v>161</v>
      </c>
      <c r="G68" s="28" t="s">
        <v>161</v>
      </c>
      <c r="I68" s="100">
        <v>0</v>
      </c>
      <c r="J68" s="18">
        <v>0</v>
      </c>
      <c r="K68" s="19">
        <v>0</v>
      </c>
      <c r="L68" s="82" t="s">
        <v>161</v>
      </c>
      <c r="M68" s="82" t="s">
        <v>161</v>
      </c>
      <c r="N68" s="83" t="s">
        <v>161</v>
      </c>
      <c r="P68" s="100">
        <v>0</v>
      </c>
      <c r="Q68" s="18">
        <v>0</v>
      </c>
      <c r="R68" s="19">
        <v>0</v>
      </c>
      <c r="S68" s="82" t="s">
        <v>161</v>
      </c>
      <c r="T68" s="82" t="s">
        <v>161</v>
      </c>
      <c r="U68" s="83" t="s">
        <v>161</v>
      </c>
    </row>
    <row r="69" spans="1:21" x14ac:dyDescent="0.25">
      <c r="A69" s="17" t="s">
        <v>177</v>
      </c>
      <c r="B69" s="18">
        <v>0</v>
      </c>
      <c r="C69" s="18">
        <v>0</v>
      </c>
      <c r="D69" s="19">
        <v>0</v>
      </c>
      <c r="E69" s="27" t="s">
        <v>161</v>
      </c>
      <c r="F69" s="27" t="s">
        <v>161</v>
      </c>
      <c r="G69" s="28" t="s">
        <v>161</v>
      </c>
      <c r="I69" s="100">
        <v>0</v>
      </c>
      <c r="J69" s="18">
        <v>0</v>
      </c>
      <c r="K69" s="19">
        <v>0</v>
      </c>
      <c r="L69" s="82" t="s">
        <v>161</v>
      </c>
      <c r="M69" s="82" t="s">
        <v>161</v>
      </c>
      <c r="N69" s="83" t="s">
        <v>161</v>
      </c>
      <c r="P69" s="100">
        <v>0</v>
      </c>
      <c r="Q69" s="18">
        <v>0</v>
      </c>
      <c r="R69" s="19">
        <v>0</v>
      </c>
      <c r="S69" s="82" t="s">
        <v>161</v>
      </c>
      <c r="T69" s="82" t="s">
        <v>161</v>
      </c>
      <c r="U69" s="83" t="s">
        <v>161</v>
      </c>
    </row>
    <row r="70" spans="1:21" x14ac:dyDescent="0.25">
      <c r="A70" s="17" t="s">
        <v>178</v>
      </c>
      <c r="B70" s="18">
        <v>0</v>
      </c>
      <c r="C70" s="18">
        <v>0</v>
      </c>
      <c r="D70" s="19">
        <v>0</v>
      </c>
      <c r="E70" s="27" t="s">
        <v>161</v>
      </c>
      <c r="F70" s="27" t="s">
        <v>161</v>
      </c>
      <c r="G70" s="28" t="s">
        <v>161</v>
      </c>
      <c r="I70" s="100">
        <v>0</v>
      </c>
      <c r="J70" s="18">
        <v>0</v>
      </c>
      <c r="K70" s="19">
        <v>0</v>
      </c>
      <c r="L70" s="82" t="s">
        <v>161</v>
      </c>
      <c r="M70" s="82" t="s">
        <v>161</v>
      </c>
      <c r="N70" s="83" t="s">
        <v>161</v>
      </c>
      <c r="P70" s="100">
        <v>0</v>
      </c>
      <c r="Q70" s="18">
        <v>0</v>
      </c>
      <c r="R70" s="19">
        <v>0</v>
      </c>
      <c r="S70" s="82" t="s">
        <v>161</v>
      </c>
      <c r="T70" s="82" t="s">
        <v>161</v>
      </c>
      <c r="U70" s="83" t="s">
        <v>161</v>
      </c>
    </row>
    <row r="71" spans="1:21" x14ac:dyDescent="0.25">
      <c r="A71" s="17" t="s">
        <v>179</v>
      </c>
      <c r="B71" s="18">
        <v>0</v>
      </c>
      <c r="C71" s="18">
        <v>0</v>
      </c>
      <c r="D71" s="19">
        <v>0</v>
      </c>
      <c r="E71" s="27" t="s">
        <v>161</v>
      </c>
      <c r="F71" s="27" t="s">
        <v>161</v>
      </c>
      <c r="G71" s="28" t="s">
        <v>161</v>
      </c>
      <c r="I71" s="100">
        <v>0</v>
      </c>
      <c r="J71" s="18">
        <v>0</v>
      </c>
      <c r="K71" s="19">
        <v>0</v>
      </c>
      <c r="L71" s="82" t="s">
        <v>161</v>
      </c>
      <c r="M71" s="82" t="s">
        <v>161</v>
      </c>
      <c r="N71" s="83" t="s">
        <v>161</v>
      </c>
      <c r="P71" s="100">
        <v>0</v>
      </c>
      <c r="Q71" s="18">
        <v>0</v>
      </c>
      <c r="R71" s="19">
        <v>0</v>
      </c>
      <c r="S71" s="82" t="s">
        <v>161</v>
      </c>
      <c r="T71" s="82" t="s">
        <v>161</v>
      </c>
      <c r="U71" s="83" t="s">
        <v>161</v>
      </c>
    </row>
    <row r="72" spans="1:21" x14ac:dyDescent="0.25">
      <c r="A72" s="17" t="s">
        <v>180</v>
      </c>
      <c r="B72" s="18">
        <v>747</v>
      </c>
      <c r="C72" s="18">
        <v>401</v>
      </c>
      <c r="D72" s="19">
        <v>318</v>
      </c>
      <c r="E72" s="27">
        <v>0.15511505924273949</v>
      </c>
      <c r="F72" s="27">
        <v>7.8566754311375137E-2</v>
      </c>
      <c r="G72" s="28">
        <v>6.2560494818102413E-2</v>
      </c>
      <c r="I72" s="100">
        <v>170</v>
      </c>
      <c r="J72" s="18">
        <v>181</v>
      </c>
      <c r="K72" s="19">
        <v>123</v>
      </c>
      <c r="L72" s="82">
        <v>0.40891925047506794</v>
      </c>
      <c r="M72" s="82">
        <v>0.38454184282648879</v>
      </c>
      <c r="N72" s="83">
        <v>0.27015154842960687</v>
      </c>
      <c r="P72" s="100">
        <v>577</v>
      </c>
      <c r="Q72" s="18">
        <v>220</v>
      </c>
      <c r="R72" s="19">
        <v>195</v>
      </c>
      <c r="S72" s="82">
        <v>0.13113487346734695</v>
      </c>
      <c r="T72" s="82">
        <v>4.7482868396913611E-2</v>
      </c>
      <c r="U72" s="83">
        <v>4.2136834508122688E-2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481578</v>
      </c>
      <c r="C74" s="21">
        <v>510394</v>
      </c>
      <c r="D74" s="22">
        <v>508308</v>
      </c>
      <c r="E74" s="23">
        <v>100</v>
      </c>
      <c r="F74" s="23">
        <v>100</v>
      </c>
      <c r="G74" s="48">
        <v>100</v>
      </c>
      <c r="I74" s="101">
        <v>41573</v>
      </c>
      <c r="J74" s="21">
        <v>47069</v>
      </c>
      <c r="K74" s="22">
        <v>45530</v>
      </c>
      <c r="L74" s="86">
        <v>100</v>
      </c>
      <c r="M74" s="86">
        <v>100</v>
      </c>
      <c r="N74" s="87">
        <v>100</v>
      </c>
      <c r="P74" s="101">
        <v>440005</v>
      </c>
      <c r="Q74" s="21">
        <v>463325</v>
      </c>
      <c r="R74" s="22">
        <v>462778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26" t="s">
        <v>150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179">
        <v>16</v>
      </c>
    </row>
    <row r="77" spans="1:21" ht="12.75" customHeight="1" x14ac:dyDescent="0.25">
      <c r="A77" s="26" t="s">
        <v>151</v>
      </c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178"/>
    </row>
    <row r="78" spans="1:21" ht="12.75" customHeight="1" x14ac:dyDescent="0.25"/>
  </sheetData>
  <mergeCells count="5">
    <mergeCell ref="U76:U77"/>
    <mergeCell ref="I4:N4"/>
    <mergeCell ref="P4:U4"/>
    <mergeCell ref="I40:N40"/>
    <mergeCell ref="P40:U40"/>
  </mergeCells>
  <hyperlinks>
    <hyperlink ref="A2" location="Innhold!A40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6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121</v>
      </c>
      <c r="B4" s="6"/>
      <c r="C4" s="6"/>
      <c r="D4" s="189" t="s">
        <v>101</v>
      </c>
      <c r="E4" s="189"/>
      <c r="F4" s="6"/>
      <c r="I4" s="189" t="s">
        <v>88</v>
      </c>
      <c r="J4" s="189"/>
      <c r="K4" s="189"/>
      <c r="L4" s="189"/>
      <c r="M4" s="189"/>
      <c r="N4" s="189"/>
      <c r="P4" s="189" t="s">
        <v>89</v>
      </c>
      <c r="Q4" s="189"/>
      <c r="R4" s="189"/>
      <c r="S4" s="189"/>
      <c r="T4" s="189"/>
      <c r="U4" s="189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  <c r="I6" s="99" t="s">
        <v>152</v>
      </c>
      <c r="J6" s="15" t="s">
        <v>148</v>
      </c>
      <c r="K6" s="66" t="s">
        <v>149</v>
      </c>
      <c r="L6" s="15" t="s">
        <v>152</v>
      </c>
      <c r="M6" s="15" t="s">
        <v>148</v>
      </c>
      <c r="N6" s="16" t="s">
        <v>149</v>
      </c>
      <c r="P6" s="99" t="s">
        <v>152</v>
      </c>
      <c r="Q6" s="15" t="s">
        <v>148</v>
      </c>
      <c r="R6" s="66" t="s">
        <v>149</v>
      </c>
      <c r="S6" s="15" t="s">
        <v>152</v>
      </c>
      <c r="T6" s="15" t="s">
        <v>148</v>
      </c>
      <c r="U6" s="16" t="s">
        <v>149</v>
      </c>
    </row>
    <row r="7" spans="1:21" x14ac:dyDescent="0.25">
      <c r="A7" s="17" t="s">
        <v>78</v>
      </c>
      <c r="B7" s="18">
        <v>1625608</v>
      </c>
      <c r="C7" s="18">
        <v>1675729</v>
      </c>
      <c r="D7" s="19">
        <v>1709079</v>
      </c>
      <c r="E7" s="27">
        <v>21.893660310811409</v>
      </c>
      <c r="F7" s="27">
        <v>22.708567406499359</v>
      </c>
      <c r="G7" s="28">
        <v>21.959281228470555</v>
      </c>
      <c r="I7" s="100">
        <v>894116</v>
      </c>
      <c r="J7" s="18">
        <v>966575</v>
      </c>
      <c r="K7" s="19">
        <v>984056</v>
      </c>
      <c r="L7" s="82">
        <v>18.244964206555174</v>
      </c>
      <c r="M7" s="82">
        <v>19.19862630732699</v>
      </c>
      <c r="N7" s="83">
        <v>18.710743424517666</v>
      </c>
      <c r="P7" s="100">
        <v>731492</v>
      </c>
      <c r="Q7" s="18">
        <v>709154</v>
      </c>
      <c r="R7" s="19">
        <v>725023</v>
      </c>
      <c r="S7" s="82">
        <v>28.976877268609282</v>
      </c>
      <c r="T7" s="82">
        <v>30.245287621829199</v>
      </c>
      <c r="U7" s="83">
        <v>28.729301690101106</v>
      </c>
    </row>
    <row r="8" spans="1:21" x14ac:dyDescent="0.25">
      <c r="A8" s="17" t="s">
        <v>153</v>
      </c>
      <c r="B8" s="18">
        <v>110027</v>
      </c>
      <c r="C8" s="18">
        <v>110204</v>
      </c>
      <c r="D8" s="19">
        <v>116161</v>
      </c>
      <c r="E8" s="27">
        <v>1.4818417250761851</v>
      </c>
      <c r="F8" s="27">
        <v>1.4934246303942078</v>
      </c>
      <c r="G8" s="28">
        <v>1.4925068219669004</v>
      </c>
      <c r="I8" s="100">
        <v>108546</v>
      </c>
      <c r="J8" s="18">
        <v>108763</v>
      </c>
      <c r="K8" s="19">
        <v>114697</v>
      </c>
      <c r="L8" s="82">
        <v>2.214945135491075</v>
      </c>
      <c r="M8" s="82">
        <v>2.160308504838016</v>
      </c>
      <c r="N8" s="83">
        <v>2.1808374102306196</v>
      </c>
      <c r="P8" s="100">
        <v>1481</v>
      </c>
      <c r="Q8" s="18">
        <v>1441</v>
      </c>
      <c r="R8" s="19">
        <v>1464</v>
      </c>
      <c r="S8" s="82">
        <v>5.8667429356452763E-2</v>
      </c>
      <c r="T8" s="82">
        <v>6.1458384868527678E-2</v>
      </c>
      <c r="U8" s="83">
        <v>5.8011535736532525E-2</v>
      </c>
    </row>
    <row r="9" spans="1:21" x14ac:dyDescent="0.25">
      <c r="A9" s="17" t="s">
        <v>79</v>
      </c>
      <c r="B9" s="18">
        <v>1638916</v>
      </c>
      <c r="C9" s="18">
        <v>1692600</v>
      </c>
      <c r="D9" s="19">
        <v>1832139</v>
      </c>
      <c r="E9" s="27">
        <v>22.072892223681105</v>
      </c>
      <c r="F9" s="27">
        <v>22.937194016598635</v>
      </c>
      <c r="G9" s="28">
        <v>23.540430577316094</v>
      </c>
      <c r="I9" s="100">
        <v>1004546</v>
      </c>
      <c r="J9" s="18">
        <v>1043960</v>
      </c>
      <c r="K9" s="19">
        <v>1097485</v>
      </c>
      <c r="L9" s="82">
        <v>20.498353472970145</v>
      </c>
      <c r="M9" s="82">
        <v>20.735688301266933</v>
      </c>
      <c r="N9" s="83">
        <v>20.867471208200314</v>
      </c>
      <c r="P9" s="100">
        <v>634370</v>
      </c>
      <c r="Q9" s="18">
        <v>648640</v>
      </c>
      <c r="R9" s="19">
        <v>734654</v>
      </c>
      <c r="S9" s="82">
        <v>25.129545685923659</v>
      </c>
      <c r="T9" s="82">
        <v>27.664376655879106</v>
      </c>
      <c r="U9" s="83">
        <v>29.110933589471699</v>
      </c>
    </row>
    <row r="10" spans="1:21" x14ac:dyDescent="0.25">
      <c r="A10" s="17" t="s">
        <v>81</v>
      </c>
      <c r="B10" s="18">
        <v>1090742</v>
      </c>
      <c r="C10" s="18">
        <v>1132514</v>
      </c>
      <c r="D10" s="19">
        <v>1179264</v>
      </c>
      <c r="E10" s="27">
        <v>14.690094312241978</v>
      </c>
      <c r="F10" s="27">
        <v>15.347213366722313</v>
      </c>
      <c r="G10" s="28">
        <v>15.15189749485606</v>
      </c>
      <c r="I10" s="100">
        <v>554221</v>
      </c>
      <c r="J10" s="18">
        <v>570553</v>
      </c>
      <c r="K10" s="19">
        <v>587031</v>
      </c>
      <c r="L10" s="82">
        <v>11.30920630826561</v>
      </c>
      <c r="M10" s="82">
        <v>11.33262688929916</v>
      </c>
      <c r="N10" s="83">
        <v>11.161749354953406</v>
      </c>
      <c r="P10" s="100">
        <v>536521</v>
      </c>
      <c r="Q10" s="18">
        <v>561961</v>
      </c>
      <c r="R10" s="19">
        <v>592233</v>
      </c>
      <c r="S10" s="82">
        <v>21.253415169313566</v>
      </c>
      <c r="T10" s="82">
        <v>23.967533254061543</v>
      </c>
      <c r="U10" s="83">
        <v>23.467449346894718</v>
      </c>
    </row>
    <row r="11" spans="1:21" x14ac:dyDescent="0.25">
      <c r="A11" s="17" t="s">
        <v>154</v>
      </c>
      <c r="B11" s="18">
        <v>647584</v>
      </c>
      <c r="C11" s="18">
        <v>684589</v>
      </c>
      <c r="D11" s="19">
        <v>735861</v>
      </c>
      <c r="E11" s="27">
        <v>8.7216500649089426</v>
      </c>
      <c r="F11" s="27">
        <v>9.277177546159308</v>
      </c>
      <c r="G11" s="28">
        <v>9.4547874288219393</v>
      </c>
      <c r="I11" s="100">
        <v>582899</v>
      </c>
      <c r="J11" s="18">
        <v>611923</v>
      </c>
      <c r="K11" s="19">
        <v>661793</v>
      </c>
      <c r="L11" s="82">
        <v>11.894397808602916</v>
      </c>
      <c r="M11" s="82">
        <v>12.154339814146294</v>
      </c>
      <c r="N11" s="83">
        <v>12.583266626230436</v>
      </c>
      <c r="P11" s="100">
        <v>64685</v>
      </c>
      <c r="Q11" s="18">
        <v>72666</v>
      </c>
      <c r="R11" s="19">
        <v>74068</v>
      </c>
      <c r="S11" s="82">
        <v>2.5623920782728877</v>
      </c>
      <c r="T11" s="82">
        <v>3.0991915300877393</v>
      </c>
      <c r="U11" s="83">
        <v>2.9349716044627674</v>
      </c>
    </row>
    <row r="12" spans="1:21" x14ac:dyDescent="0.25">
      <c r="A12" s="17" t="s">
        <v>155</v>
      </c>
      <c r="B12" s="18">
        <v>63941</v>
      </c>
      <c r="C12" s="18">
        <v>67946</v>
      </c>
      <c r="D12" s="19">
        <v>72619</v>
      </c>
      <c r="E12" s="27">
        <v>0.86115627748731083</v>
      </c>
      <c r="F12" s="27">
        <v>0.92076721295746833</v>
      </c>
      <c r="G12" s="28">
        <v>0.93305285684880768</v>
      </c>
      <c r="I12" s="100">
        <v>63933</v>
      </c>
      <c r="J12" s="18">
        <v>67896</v>
      </c>
      <c r="K12" s="19">
        <v>72568</v>
      </c>
      <c r="L12" s="82">
        <v>1.3045905638839836</v>
      </c>
      <c r="M12" s="82">
        <v>1.3485864332951643</v>
      </c>
      <c r="N12" s="83">
        <v>1.3798007723446613</v>
      </c>
      <c r="P12" s="100">
        <v>8</v>
      </c>
      <c r="Q12" s="18">
        <v>50</v>
      </c>
      <c r="R12" s="19">
        <v>51</v>
      </c>
      <c r="S12" s="82">
        <v>3.1690711333667935E-4</v>
      </c>
      <c r="T12" s="82">
        <v>2.1324908004346868E-3</v>
      </c>
      <c r="U12" s="83">
        <v>2.0208936629529774E-3</v>
      </c>
    </row>
    <row r="13" spans="1:21" x14ac:dyDescent="0.25">
      <c r="A13" s="17" t="s">
        <v>156</v>
      </c>
      <c r="B13" s="18">
        <v>205557</v>
      </c>
      <c r="C13" s="18">
        <v>206339</v>
      </c>
      <c r="D13" s="19">
        <v>206365</v>
      </c>
      <c r="E13" s="27">
        <v>2.7684381059329559</v>
      </c>
      <c r="F13" s="27">
        <v>2.7961938297240612</v>
      </c>
      <c r="G13" s="28">
        <v>2.6515024002479266</v>
      </c>
      <c r="I13" s="100">
        <v>151871</v>
      </c>
      <c r="J13" s="18">
        <v>148882</v>
      </c>
      <c r="K13" s="19">
        <v>149574</v>
      </c>
      <c r="L13" s="82">
        <v>3.0990173076130398</v>
      </c>
      <c r="M13" s="82">
        <v>2.9571734028786767</v>
      </c>
      <c r="N13" s="83">
        <v>2.8439852376072148</v>
      </c>
      <c r="P13" s="100">
        <v>53686</v>
      </c>
      <c r="Q13" s="18">
        <v>57457</v>
      </c>
      <c r="R13" s="19">
        <v>56791</v>
      </c>
      <c r="S13" s="82">
        <v>2.126684410824121</v>
      </c>
      <c r="T13" s="82">
        <v>2.4505304784115163</v>
      </c>
      <c r="U13" s="83">
        <v>2.2503641571129909</v>
      </c>
    </row>
    <row r="14" spans="1:21" x14ac:dyDescent="0.25">
      <c r="A14" s="17" t="s">
        <v>157</v>
      </c>
      <c r="B14" s="18">
        <v>566065</v>
      </c>
      <c r="C14" s="18">
        <v>611370</v>
      </c>
      <c r="D14" s="19">
        <v>615827</v>
      </c>
      <c r="E14" s="27">
        <v>7.6237535887123222</v>
      </c>
      <c r="F14" s="27">
        <v>8.2849535069880123</v>
      </c>
      <c r="G14" s="28">
        <v>7.9125179591378378</v>
      </c>
      <c r="I14" s="100">
        <v>495200</v>
      </c>
      <c r="J14" s="18">
        <v>539351</v>
      </c>
      <c r="K14" s="19">
        <v>533852</v>
      </c>
      <c r="L14" s="82">
        <v>10.104848000803164</v>
      </c>
      <c r="M14" s="82">
        <v>10.712876183931014</v>
      </c>
      <c r="N14" s="83">
        <v>10.150609110320556</v>
      </c>
      <c r="P14" s="100">
        <v>70865</v>
      </c>
      <c r="Q14" s="18">
        <v>72019</v>
      </c>
      <c r="R14" s="19">
        <v>81975</v>
      </c>
      <c r="S14" s="82">
        <v>2.8072028233254729</v>
      </c>
      <c r="T14" s="82">
        <v>3.0715970991301145</v>
      </c>
      <c r="U14" s="83">
        <v>3.2482893729523594</v>
      </c>
    </row>
    <row r="15" spans="1:21" x14ac:dyDescent="0.25">
      <c r="A15" s="17" t="s">
        <v>158</v>
      </c>
      <c r="B15" s="18">
        <v>85701</v>
      </c>
      <c r="C15" s="18">
        <v>97910</v>
      </c>
      <c r="D15" s="19">
        <v>111355</v>
      </c>
      <c r="E15" s="27">
        <v>1.1542195795645991</v>
      </c>
      <c r="F15" s="27">
        <v>1.3268230333009408</v>
      </c>
      <c r="G15" s="28">
        <v>1.4307564256516749</v>
      </c>
      <c r="I15" s="100">
        <v>34575</v>
      </c>
      <c r="J15" s="18">
        <v>44836</v>
      </c>
      <c r="K15" s="19">
        <v>54207</v>
      </c>
      <c r="L15" s="82">
        <v>0.70552326257627096</v>
      </c>
      <c r="M15" s="82">
        <v>0.89055645874899814</v>
      </c>
      <c r="N15" s="83">
        <v>1.0306865349256842</v>
      </c>
      <c r="P15" s="100">
        <v>51126</v>
      </c>
      <c r="Q15" s="18">
        <v>53074</v>
      </c>
      <c r="R15" s="19">
        <v>57148</v>
      </c>
      <c r="S15" s="82">
        <v>2.0252741345563834</v>
      </c>
      <c r="T15" s="82">
        <v>2.2635963348454116</v>
      </c>
      <c r="U15" s="83">
        <v>2.2645104127536619</v>
      </c>
    </row>
    <row r="16" spans="1:21" x14ac:dyDescent="0.25">
      <c r="A16" s="17" t="s">
        <v>159</v>
      </c>
      <c r="B16" s="18">
        <v>403752</v>
      </c>
      <c r="C16" s="18">
        <v>429886</v>
      </c>
      <c r="D16" s="19">
        <v>462242</v>
      </c>
      <c r="E16" s="27">
        <v>5.4377249237274476</v>
      </c>
      <c r="F16" s="27">
        <v>5.825581110137966</v>
      </c>
      <c r="G16" s="28">
        <v>5.9391649383151313</v>
      </c>
      <c r="I16" s="100">
        <v>402448</v>
      </c>
      <c r="J16" s="18">
        <v>428685</v>
      </c>
      <c r="K16" s="19">
        <v>461084</v>
      </c>
      <c r="L16" s="82">
        <v>8.2121887484394822</v>
      </c>
      <c r="M16" s="82">
        <v>8.5147692818006568</v>
      </c>
      <c r="N16" s="83">
        <v>8.7670055577632802</v>
      </c>
      <c r="P16" s="100">
        <v>1304</v>
      </c>
      <c r="Q16" s="18">
        <v>1201</v>
      </c>
      <c r="R16" s="19">
        <v>1158</v>
      </c>
      <c r="S16" s="82">
        <v>5.1655859473878733E-2</v>
      </c>
      <c r="T16" s="82">
        <v>5.1222429026441182E-2</v>
      </c>
      <c r="U16" s="83">
        <v>4.5886173758814659E-2</v>
      </c>
    </row>
    <row r="17" spans="1:21" x14ac:dyDescent="0.25">
      <c r="A17" s="17" t="s">
        <v>160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  <c r="I17" s="100">
        <v>0</v>
      </c>
      <c r="J17" s="18">
        <v>0</v>
      </c>
      <c r="K17" s="19">
        <v>0</v>
      </c>
      <c r="L17" s="82" t="s">
        <v>161</v>
      </c>
      <c r="M17" s="82" t="s">
        <v>161</v>
      </c>
      <c r="N17" s="83" t="s">
        <v>161</v>
      </c>
      <c r="P17" s="100">
        <v>0</v>
      </c>
      <c r="Q17" s="18">
        <v>0</v>
      </c>
      <c r="R17" s="19">
        <v>0</v>
      </c>
      <c r="S17" s="82" t="s">
        <v>161</v>
      </c>
      <c r="T17" s="82" t="s">
        <v>161</v>
      </c>
      <c r="U17" s="83" t="s">
        <v>161</v>
      </c>
    </row>
    <row r="18" spans="1:21" x14ac:dyDescent="0.25">
      <c r="A18" s="17" t="s">
        <v>162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  <c r="I18" s="100">
        <v>0</v>
      </c>
      <c r="J18" s="18">
        <v>0</v>
      </c>
      <c r="K18" s="19">
        <v>0</v>
      </c>
      <c r="L18" s="82" t="s">
        <v>161</v>
      </c>
      <c r="M18" s="82" t="s">
        <v>161</v>
      </c>
      <c r="N18" s="83" t="s">
        <v>161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5">
      <c r="A20" s="17" t="s">
        <v>164</v>
      </c>
      <c r="B20" s="18">
        <v>184989</v>
      </c>
      <c r="C20" s="18">
        <v>196207</v>
      </c>
      <c r="D20" s="19">
        <v>214527</v>
      </c>
      <c r="E20" s="27">
        <v>2.4914286391532841</v>
      </c>
      <c r="F20" s="27">
        <v>2.6588904799803665</v>
      </c>
      <c r="G20" s="28">
        <v>2.7563727154216413</v>
      </c>
      <c r="I20" s="100">
        <v>162707</v>
      </c>
      <c r="J20" s="18">
        <v>172920</v>
      </c>
      <c r="K20" s="19">
        <v>190662</v>
      </c>
      <c r="L20" s="82">
        <v>3.3201322771944275</v>
      </c>
      <c r="M20" s="82">
        <v>3.4346289331536437</v>
      </c>
      <c r="N20" s="83">
        <v>3.6252284044865202</v>
      </c>
      <c r="P20" s="100">
        <v>22282</v>
      </c>
      <c r="Q20" s="18">
        <v>23287</v>
      </c>
      <c r="R20" s="19">
        <v>23865</v>
      </c>
      <c r="S20" s="82">
        <v>0.88266553742098619</v>
      </c>
      <c r="T20" s="82">
        <v>0.9931862653944511</v>
      </c>
      <c r="U20" s="83">
        <v>0.94565935816417268</v>
      </c>
    </row>
    <row r="21" spans="1:21" x14ac:dyDescent="0.25">
      <c r="A21" s="17" t="s">
        <v>165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  <c r="I21" s="100">
        <v>0</v>
      </c>
      <c r="J21" s="18">
        <v>0</v>
      </c>
      <c r="K21" s="19">
        <v>0</v>
      </c>
      <c r="L21" s="82" t="s">
        <v>161</v>
      </c>
      <c r="M21" s="82" t="s">
        <v>161</v>
      </c>
      <c r="N21" s="83" t="s">
        <v>161</v>
      </c>
      <c r="P21" s="100">
        <v>0</v>
      </c>
      <c r="Q21" s="18">
        <v>0</v>
      </c>
      <c r="R21" s="19">
        <v>0</v>
      </c>
      <c r="S21" s="82" t="s">
        <v>161</v>
      </c>
      <c r="T21" s="82" t="s">
        <v>161</v>
      </c>
      <c r="U21" s="83" t="s">
        <v>161</v>
      </c>
    </row>
    <row r="22" spans="1:21" x14ac:dyDescent="0.25">
      <c r="A22" s="17" t="s">
        <v>166</v>
      </c>
      <c r="B22" s="18">
        <v>58530</v>
      </c>
      <c r="C22" s="18">
        <v>69487</v>
      </c>
      <c r="D22" s="19">
        <v>67890</v>
      </c>
      <c r="E22" s="27">
        <v>0.78828102346432338</v>
      </c>
      <c r="F22" s="27">
        <v>0.94165000628109974</v>
      </c>
      <c r="G22" s="28">
        <v>0.87229180312956045</v>
      </c>
      <c r="I22" s="100">
        <v>42458</v>
      </c>
      <c r="J22" s="18">
        <v>52328</v>
      </c>
      <c r="K22" s="19">
        <v>52367</v>
      </c>
      <c r="L22" s="82">
        <v>0.8663805258846945</v>
      </c>
      <c r="M22" s="82">
        <v>1.039366544147952</v>
      </c>
      <c r="N22" s="83">
        <v>0.99570095696964045</v>
      </c>
      <c r="P22" s="100">
        <v>16072</v>
      </c>
      <c r="Q22" s="18">
        <v>17159</v>
      </c>
      <c r="R22" s="19">
        <v>15523</v>
      </c>
      <c r="S22" s="82">
        <v>0.63666639069338882</v>
      </c>
      <c r="T22" s="82">
        <v>0.73182819289317591</v>
      </c>
      <c r="U22" s="83">
        <v>0.61510455549056997</v>
      </c>
    </row>
    <row r="23" spans="1:21" x14ac:dyDescent="0.25">
      <c r="A23" s="17" t="s">
        <v>167</v>
      </c>
      <c r="B23" s="18">
        <v>293731</v>
      </c>
      <c r="C23" s="18">
        <v>0</v>
      </c>
      <c r="D23" s="19">
        <v>0</v>
      </c>
      <c r="E23" s="27">
        <v>3.9559640065470556</v>
      </c>
      <c r="F23" s="27" t="s">
        <v>161</v>
      </c>
      <c r="G23" s="28" t="s">
        <v>161</v>
      </c>
      <c r="I23" s="100">
        <v>102250</v>
      </c>
      <c r="J23" s="18">
        <v>0</v>
      </c>
      <c r="K23" s="19">
        <v>0</v>
      </c>
      <c r="L23" s="82">
        <v>2.0864715429768244</v>
      </c>
      <c r="M23" s="82" t="s">
        <v>161</v>
      </c>
      <c r="N23" s="83" t="s">
        <v>161</v>
      </c>
      <c r="P23" s="100">
        <v>191481</v>
      </c>
      <c r="Q23" s="18">
        <v>0</v>
      </c>
      <c r="R23" s="19">
        <v>0</v>
      </c>
      <c r="S23" s="82">
        <v>7.585211371102587</v>
      </c>
      <c r="T23" s="82" t="s">
        <v>161</v>
      </c>
      <c r="U23" s="83" t="s">
        <v>161</v>
      </c>
    </row>
    <row r="24" spans="1:21" x14ac:dyDescent="0.25">
      <c r="A24" s="17" t="s">
        <v>168</v>
      </c>
      <c r="B24" s="18">
        <v>7447</v>
      </c>
      <c r="C24" s="18">
        <v>7370</v>
      </c>
      <c r="D24" s="19">
        <v>7490</v>
      </c>
      <c r="E24" s="27">
        <v>0.10029606666220428</v>
      </c>
      <c r="F24" s="27">
        <v>9.9874228939106663E-2</v>
      </c>
      <c r="G24" s="28">
        <v>9.6236052517902598E-2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7447</v>
      </c>
      <c r="Q24" s="18">
        <v>7370</v>
      </c>
      <c r="R24" s="19">
        <v>7490</v>
      </c>
      <c r="S24" s="82">
        <v>0.29500090912728139</v>
      </c>
      <c r="T24" s="82">
        <v>0.31432914398407286</v>
      </c>
      <c r="U24" s="83">
        <v>0.29679399089250591</v>
      </c>
    </row>
    <row r="25" spans="1:21" x14ac:dyDescent="0.25">
      <c r="A25" s="17" t="s">
        <v>169</v>
      </c>
      <c r="B25" s="18">
        <v>3736</v>
      </c>
      <c r="C25" s="18">
        <v>3412</v>
      </c>
      <c r="D25" s="19">
        <v>655</v>
      </c>
      <c r="E25" s="27">
        <v>5.0316383114004992E-2</v>
      </c>
      <c r="F25" s="27">
        <v>4.62375670475213E-2</v>
      </c>
      <c r="G25" s="28">
        <v>8.4158363683880123E-3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3736</v>
      </c>
      <c r="Q25" s="18">
        <v>3412</v>
      </c>
      <c r="R25" s="19">
        <v>655</v>
      </c>
      <c r="S25" s="82">
        <v>0.14799562192822927</v>
      </c>
      <c r="T25" s="82">
        <v>0.14552117222166303</v>
      </c>
      <c r="U25" s="83">
        <v>2.595461469086667E-2</v>
      </c>
    </row>
    <row r="26" spans="1:21" x14ac:dyDescent="0.25">
      <c r="A26" s="17" t="s">
        <v>170</v>
      </c>
      <c r="B26" s="18">
        <v>0</v>
      </c>
      <c r="C26" s="18">
        <v>0</v>
      </c>
      <c r="D26" s="19">
        <v>0</v>
      </c>
      <c r="E26" s="27" t="s">
        <v>161</v>
      </c>
      <c r="F26" s="27" t="s">
        <v>161</v>
      </c>
      <c r="G26" s="28" t="s">
        <v>161</v>
      </c>
      <c r="I26" s="100">
        <v>0</v>
      </c>
      <c r="J26" s="18">
        <v>0</v>
      </c>
      <c r="K26" s="19">
        <v>0</v>
      </c>
      <c r="L26" s="82" t="s">
        <v>161</v>
      </c>
      <c r="M26" s="82" t="s">
        <v>161</v>
      </c>
      <c r="N26" s="83" t="s">
        <v>161</v>
      </c>
      <c r="P26" s="100">
        <v>0</v>
      </c>
      <c r="Q26" s="18">
        <v>0</v>
      </c>
      <c r="R26" s="19">
        <v>0</v>
      </c>
      <c r="S26" s="82" t="s">
        <v>161</v>
      </c>
      <c r="T26" s="82" t="s">
        <v>161</v>
      </c>
      <c r="U26" s="83" t="s">
        <v>161</v>
      </c>
    </row>
    <row r="27" spans="1:21" x14ac:dyDescent="0.25">
      <c r="A27" s="17" t="s">
        <v>171</v>
      </c>
      <c r="B27" s="18">
        <v>180267</v>
      </c>
      <c r="C27" s="18">
        <v>203001</v>
      </c>
      <c r="D27" s="19">
        <v>232650</v>
      </c>
      <c r="E27" s="27">
        <v>2.4278328251639021</v>
      </c>
      <c r="F27" s="27">
        <v>2.7509590704026583</v>
      </c>
      <c r="G27" s="28">
        <v>2.9892279864205662</v>
      </c>
      <c r="I27" s="100">
        <v>160578</v>
      </c>
      <c r="J27" s="18">
        <v>180857</v>
      </c>
      <c r="K27" s="19">
        <v>207944</v>
      </c>
      <c r="L27" s="82">
        <v>3.276688776803252</v>
      </c>
      <c r="M27" s="82">
        <v>3.5922778450345163</v>
      </c>
      <c r="N27" s="83">
        <v>3.9538266426584476</v>
      </c>
      <c r="P27" s="100">
        <v>19689</v>
      </c>
      <c r="Q27" s="18">
        <v>22144</v>
      </c>
      <c r="R27" s="19">
        <v>24706</v>
      </c>
      <c r="S27" s="82">
        <v>0.77994801931073499</v>
      </c>
      <c r="T27" s="82">
        <v>0.94443752569651418</v>
      </c>
      <c r="U27" s="83">
        <v>0.97898429091992667</v>
      </c>
    </row>
    <row r="28" spans="1:21" x14ac:dyDescent="0.25">
      <c r="A28" s="17" t="s">
        <v>172</v>
      </c>
      <c r="B28" s="18">
        <v>49532</v>
      </c>
      <c r="C28" s="18">
        <v>53553</v>
      </c>
      <c r="D28" s="19">
        <v>58347</v>
      </c>
      <c r="E28" s="27">
        <v>0.66709611573953298</v>
      </c>
      <c r="F28" s="27">
        <v>0.7257211102274056</v>
      </c>
      <c r="G28" s="28">
        <v>0.74967756425394705</v>
      </c>
      <c r="I28" s="100">
        <v>4847</v>
      </c>
      <c r="J28" s="18">
        <v>5727</v>
      </c>
      <c r="K28" s="19">
        <v>6538</v>
      </c>
      <c r="L28" s="82">
        <v>9.8905893093483313E-2</v>
      </c>
      <c r="M28" s="82">
        <v>0.11375271744257991</v>
      </c>
      <c r="N28" s="83">
        <v>0.12431288515033341</v>
      </c>
      <c r="P28" s="100">
        <v>44685</v>
      </c>
      <c r="Q28" s="18">
        <v>47826</v>
      </c>
      <c r="R28" s="19">
        <v>51809</v>
      </c>
      <c r="S28" s="82">
        <v>1.7701242949311895</v>
      </c>
      <c r="T28" s="82">
        <v>2.0397701004317867</v>
      </c>
      <c r="U28" s="83">
        <v>2.0529505839986433</v>
      </c>
    </row>
    <row r="29" spans="1:21" x14ac:dyDescent="0.25">
      <c r="A29" s="17" t="s">
        <v>173</v>
      </c>
      <c r="B29" s="18">
        <v>25195</v>
      </c>
      <c r="C29" s="18">
        <v>30648</v>
      </c>
      <c r="D29" s="19">
        <v>33152</v>
      </c>
      <c r="E29" s="27">
        <v>0.33932582241899245</v>
      </c>
      <c r="F29" s="27">
        <v>0.41532501608219013</v>
      </c>
      <c r="G29" s="28">
        <v>0.4259569576867166</v>
      </c>
      <c r="I29" s="100">
        <v>6835</v>
      </c>
      <c r="J29" s="18">
        <v>9038</v>
      </c>
      <c r="K29" s="19">
        <v>11240</v>
      </c>
      <c r="L29" s="82">
        <v>0.13947220534226498</v>
      </c>
      <c r="M29" s="82">
        <v>0.1795175589743386</v>
      </c>
      <c r="N29" s="83">
        <v>0.21371624794887542</v>
      </c>
      <c r="P29" s="100">
        <v>18360</v>
      </c>
      <c r="Q29" s="18">
        <v>21610</v>
      </c>
      <c r="R29" s="19">
        <v>21912</v>
      </c>
      <c r="S29" s="82">
        <v>0.72730182510767905</v>
      </c>
      <c r="T29" s="82">
        <v>0.92166252394787174</v>
      </c>
      <c r="U29" s="83">
        <v>0.86827101848285571</v>
      </c>
    </row>
    <row r="30" spans="1:21" x14ac:dyDescent="0.25">
      <c r="A30" s="17" t="s">
        <v>174</v>
      </c>
      <c r="B30" s="18">
        <v>4992</v>
      </c>
      <c r="C30" s="18">
        <v>5791</v>
      </c>
      <c r="D30" s="19">
        <v>6762</v>
      </c>
      <c r="E30" s="27">
        <v>6.7232169300083758E-2</v>
      </c>
      <c r="F30" s="27">
        <v>7.847648029665763E-2</v>
      </c>
      <c r="G30" s="28">
        <v>8.6882267974106461E-2</v>
      </c>
      <c r="I30" s="100">
        <v>1813</v>
      </c>
      <c r="J30" s="18">
        <v>2054</v>
      </c>
      <c r="K30" s="19">
        <v>2381</v>
      </c>
      <c r="L30" s="82">
        <v>3.6995334057867806E-2</v>
      </c>
      <c r="M30" s="82">
        <v>4.0797639536766045E-2</v>
      </c>
      <c r="N30" s="83">
        <v>4.5272098431163026E-2</v>
      </c>
      <c r="P30" s="100">
        <v>3179</v>
      </c>
      <c r="Q30" s="18">
        <v>3737</v>
      </c>
      <c r="R30" s="19">
        <v>4381</v>
      </c>
      <c r="S30" s="82">
        <v>0.12593096416216296</v>
      </c>
      <c r="T30" s="82">
        <v>0.1593823624244885</v>
      </c>
      <c r="U30" s="83">
        <v>0.17359872818425479</v>
      </c>
    </row>
    <row r="31" spans="1:21" x14ac:dyDescent="0.25">
      <c r="A31" s="17" t="s">
        <v>175</v>
      </c>
      <c r="B31" s="18">
        <v>5036</v>
      </c>
      <c r="C31" s="18">
        <v>7219</v>
      </c>
      <c r="D31" s="19">
        <v>7848</v>
      </c>
      <c r="E31" s="27">
        <v>6.7824760535901807E-2</v>
      </c>
      <c r="F31" s="27">
        <v>9.7827959119594438E-2</v>
      </c>
      <c r="G31" s="28">
        <v>0.10083585315894521</v>
      </c>
      <c r="I31" s="100">
        <v>5009</v>
      </c>
      <c r="J31" s="18">
        <v>7113</v>
      </c>
      <c r="K31" s="19">
        <v>7809</v>
      </c>
      <c r="L31" s="82">
        <v>0.10221159861878645</v>
      </c>
      <c r="M31" s="82">
        <v>0.14128218599075795</v>
      </c>
      <c r="N31" s="83">
        <v>0.14847955340149183</v>
      </c>
      <c r="P31" s="100">
        <v>27</v>
      </c>
      <c r="Q31" s="18">
        <v>106</v>
      </c>
      <c r="R31" s="19">
        <v>39</v>
      </c>
      <c r="S31" s="82">
        <v>1.0695615075112929E-3</v>
      </c>
      <c r="T31" s="82">
        <v>4.5208804969215366E-3</v>
      </c>
      <c r="U31" s="83">
        <v>1.5453892716699238E-3</v>
      </c>
    </row>
    <row r="32" spans="1:21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0</v>
      </c>
      <c r="Q32" s="18">
        <v>0</v>
      </c>
      <c r="R32" s="19">
        <v>0</v>
      </c>
      <c r="S32" s="82" t="s">
        <v>161</v>
      </c>
      <c r="T32" s="82" t="s">
        <v>161</v>
      </c>
      <c r="U32" s="83" t="s">
        <v>161</v>
      </c>
    </row>
    <row r="33" spans="1:21" x14ac:dyDescent="0.25">
      <c r="A33" s="17" t="s">
        <v>177</v>
      </c>
      <c r="B33" s="18">
        <v>113</v>
      </c>
      <c r="C33" s="18">
        <v>231</v>
      </c>
      <c r="D33" s="19">
        <v>392</v>
      </c>
      <c r="E33" s="27">
        <v>1.5218820374417999E-3</v>
      </c>
      <c r="F33" s="27">
        <v>3.1303862801809555E-3</v>
      </c>
      <c r="G33" s="28">
        <v>5.0366532158902296E-3</v>
      </c>
      <c r="I33" s="100">
        <v>0</v>
      </c>
      <c r="J33" s="18">
        <v>0</v>
      </c>
      <c r="K33" s="19">
        <v>3</v>
      </c>
      <c r="L33" s="82" t="s">
        <v>161</v>
      </c>
      <c r="M33" s="82" t="s">
        <v>161</v>
      </c>
      <c r="N33" s="83">
        <v>5.7041703189201622E-5</v>
      </c>
      <c r="P33" s="100">
        <v>113</v>
      </c>
      <c r="Q33" s="18">
        <v>231</v>
      </c>
      <c r="R33" s="19">
        <v>389</v>
      </c>
      <c r="S33" s="82">
        <v>4.4763129758805956E-3</v>
      </c>
      <c r="T33" s="82">
        <v>9.8521074980082533E-3</v>
      </c>
      <c r="U33" s="83">
        <v>1.5414267350758985E-2</v>
      </c>
    </row>
    <row r="34" spans="1:21" x14ac:dyDescent="0.25">
      <c r="A34" s="17" t="s">
        <v>178</v>
      </c>
      <c r="B34" s="18">
        <v>44401</v>
      </c>
      <c r="C34" s="18">
        <v>5179</v>
      </c>
      <c r="D34" s="19">
        <v>37255</v>
      </c>
      <c r="E34" s="27">
        <v>0.59799189685356946</v>
      </c>
      <c r="F34" s="27">
        <v>7.0182989372541846E-2</v>
      </c>
      <c r="G34" s="28">
        <v>0.47867478458671048</v>
      </c>
      <c r="I34" s="100">
        <v>0</v>
      </c>
      <c r="J34" s="18">
        <v>0</v>
      </c>
      <c r="K34" s="19">
        <v>0</v>
      </c>
      <c r="L34" s="82" t="s">
        <v>161</v>
      </c>
      <c r="M34" s="82" t="s">
        <v>161</v>
      </c>
      <c r="N34" s="83" t="s">
        <v>161</v>
      </c>
      <c r="P34" s="100">
        <v>44401</v>
      </c>
      <c r="Q34" s="18">
        <v>5179</v>
      </c>
      <c r="R34" s="19">
        <v>37255</v>
      </c>
      <c r="S34" s="82">
        <v>1.7588740924077375</v>
      </c>
      <c r="T34" s="82">
        <v>0.22088339710902488</v>
      </c>
      <c r="U34" s="83">
        <v>1.4762430081041797</v>
      </c>
    </row>
    <row r="35" spans="1:21" x14ac:dyDescent="0.25">
      <c r="A35" s="17" t="s">
        <v>179</v>
      </c>
      <c r="B35" s="18">
        <v>2338</v>
      </c>
      <c r="C35" s="18">
        <v>8573</v>
      </c>
      <c r="D35" s="19">
        <v>3863</v>
      </c>
      <c r="E35" s="27">
        <v>3.1488143394149806E-2</v>
      </c>
      <c r="F35" s="27">
        <v>0.11617663021641268</v>
      </c>
      <c r="G35" s="28">
        <v>4.9634161665775403E-2</v>
      </c>
      <c r="I35" s="100">
        <v>2338</v>
      </c>
      <c r="J35" s="18">
        <v>8573</v>
      </c>
      <c r="K35" s="19">
        <v>3863</v>
      </c>
      <c r="L35" s="82">
        <v>4.7708268630609445E-2</v>
      </c>
      <c r="M35" s="82">
        <v>0.17028148186401912</v>
      </c>
      <c r="N35" s="83">
        <v>7.3450699806628619E-2</v>
      </c>
      <c r="P35" s="100">
        <v>0</v>
      </c>
      <c r="Q35" s="18">
        <v>0</v>
      </c>
      <c r="R35" s="19">
        <v>0</v>
      </c>
      <c r="S35" s="82" t="s">
        <v>161</v>
      </c>
      <c r="T35" s="82" t="s">
        <v>161</v>
      </c>
      <c r="U35" s="83" t="s">
        <v>161</v>
      </c>
    </row>
    <row r="36" spans="1:21" x14ac:dyDescent="0.25">
      <c r="A36" s="17" t="s">
        <v>180</v>
      </c>
      <c r="B36" s="18">
        <v>126817</v>
      </c>
      <c r="C36" s="18">
        <v>79523</v>
      </c>
      <c r="D36" s="19">
        <v>71203</v>
      </c>
      <c r="E36" s="27">
        <v>1.7079691534712984</v>
      </c>
      <c r="F36" s="27">
        <v>1.0776524162719918</v>
      </c>
      <c r="G36" s="28">
        <v>0.91485923196691843</v>
      </c>
      <c r="I36" s="100">
        <v>119428</v>
      </c>
      <c r="J36" s="18">
        <v>64571</v>
      </c>
      <c r="K36" s="19">
        <v>60156</v>
      </c>
      <c r="L36" s="82">
        <v>2.4369987621969309</v>
      </c>
      <c r="M36" s="82">
        <v>1.2825435163235248</v>
      </c>
      <c r="N36" s="83">
        <v>1.143800232349871</v>
      </c>
      <c r="P36" s="100">
        <v>7389</v>
      </c>
      <c r="Q36" s="18">
        <v>14952</v>
      </c>
      <c r="R36" s="19">
        <v>11047</v>
      </c>
      <c r="S36" s="82">
        <v>0.29270333255559045</v>
      </c>
      <c r="T36" s="82">
        <v>0.63770004896198873</v>
      </c>
      <c r="U36" s="83">
        <v>0.43774141754199097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7425017</v>
      </c>
      <c r="C38" s="21">
        <v>7379281</v>
      </c>
      <c r="D38" s="22">
        <v>7782946</v>
      </c>
      <c r="E38" s="23">
        <v>100</v>
      </c>
      <c r="F38" s="23">
        <v>100</v>
      </c>
      <c r="G38" s="48">
        <v>100</v>
      </c>
      <c r="I38" s="101">
        <v>4900618</v>
      </c>
      <c r="J38" s="21">
        <v>5034605</v>
      </c>
      <c r="K38" s="22">
        <v>5259310</v>
      </c>
      <c r="L38" s="86">
        <v>100</v>
      </c>
      <c r="M38" s="86">
        <v>100</v>
      </c>
      <c r="N38" s="87">
        <v>100</v>
      </c>
      <c r="P38" s="101">
        <v>2524399</v>
      </c>
      <c r="Q38" s="21">
        <v>2344676</v>
      </c>
      <c r="R38" s="22">
        <v>2523636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x14ac:dyDescent="0.25">
      <c r="H40" s="50"/>
      <c r="I40" s="192"/>
      <c r="J40" s="192"/>
      <c r="K40" s="192"/>
      <c r="L40" s="192"/>
      <c r="M40" s="192"/>
      <c r="N40" s="192"/>
      <c r="O40" s="50"/>
      <c r="P40" s="192"/>
      <c r="Q40" s="192"/>
      <c r="R40" s="192"/>
      <c r="S40" s="192"/>
      <c r="T40" s="192"/>
      <c r="U40" s="192"/>
    </row>
    <row r="41" spans="1:21" x14ac:dyDescent="0.25">
      <c r="H41" s="50"/>
      <c r="I41" s="116"/>
      <c r="J41" s="117"/>
      <c r="K41" s="116"/>
      <c r="L41" s="118"/>
      <c r="M41" s="117"/>
      <c r="N41" s="118"/>
      <c r="O41" s="50"/>
      <c r="P41" s="116"/>
      <c r="Q41" s="117"/>
      <c r="R41" s="116"/>
      <c r="S41" s="118"/>
      <c r="T41" s="117"/>
      <c r="U41" s="118"/>
    </row>
    <row r="42" spans="1:21" x14ac:dyDescent="0.25">
      <c r="H42" s="50"/>
      <c r="I42" s="119"/>
      <c r="J42" s="119"/>
      <c r="K42" s="119"/>
      <c r="L42" s="119"/>
      <c r="M42" s="119"/>
      <c r="N42" s="119"/>
      <c r="O42" s="50"/>
      <c r="P42" s="119"/>
      <c r="Q42" s="119"/>
      <c r="R42" s="119"/>
      <c r="S42" s="119"/>
      <c r="T42" s="119"/>
      <c r="U42" s="119"/>
    </row>
    <row r="43" spans="1:21" x14ac:dyDescent="0.25">
      <c r="H43" s="50"/>
      <c r="I43" s="120"/>
      <c r="J43" s="120"/>
      <c r="K43" s="120"/>
      <c r="L43" s="85"/>
      <c r="M43" s="85"/>
      <c r="N43" s="121"/>
      <c r="O43" s="50"/>
      <c r="P43" s="120"/>
      <c r="Q43" s="120"/>
      <c r="R43" s="120"/>
      <c r="S43" s="85"/>
      <c r="T43" s="85"/>
      <c r="U43" s="121"/>
    </row>
    <row r="44" spans="1:21" x14ac:dyDescent="0.25">
      <c r="H44" s="50"/>
      <c r="I44" s="120"/>
      <c r="J44" s="120"/>
      <c r="K44" s="120"/>
      <c r="L44" s="85"/>
      <c r="M44" s="85"/>
      <c r="N44" s="121"/>
      <c r="O44" s="50"/>
      <c r="P44" s="120"/>
      <c r="Q44" s="120"/>
      <c r="R44" s="120"/>
      <c r="S44" s="85"/>
      <c r="T44" s="85"/>
      <c r="U44" s="121"/>
    </row>
    <row r="45" spans="1:21" x14ac:dyDescent="0.25">
      <c r="H45" s="50"/>
      <c r="I45" s="120"/>
      <c r="J45" s="120"/>
      <c r="K45" s="120"/>
      <c r="L45" s="85"/>
      <c r="M45" s="85"/>
      <c r="N45" s="121"/>
      <c r="O45" s="50"/>
      <c r="P45" s="120"/>
      <c r="Q45" s="120"/>
      <c r="R45" s="120"/>
      <c r="S45" s="85"/>
      <c r="T45" s="85"/>
      <c r="U45" s="121"/>
    </row>
    <row r="46" spans="1:21" x14ac:dyDescent="0.25">
      <c r="H46" s="50"/>
      <c r="I46" s="120"/>
      <c r="J46" s="120"/>
      <c r="K46" s="120"/>
      <c r="L46" s="85"/>
      <c r="M46" s="85"/>
      <c r="N46" s="121"/>
      <c r="O46" s="50"/>
      <c r="P46" s="120"/>
      <c r="Q46" s="120"/>
      <c r="R46" s="120"/>
      <c r="S46" s="85"/>
      <c r="T46" s="85"/>
      <c r="U46" s="121"/>
    </row>
    <row r="47" spans="1:21" x14ac:dyDescent="0.25">
      <c r="H47" s="50"/>
      <c r="I47" s="120"/>
      <c r="J47" s="120"/>
      <c r="K47" s="120"/>
      <c r="L47" s="85"/>
      <c r="M47" s="85"/>
      <c r="N47" s="121"/>
      <c r="O47" s="50"/>
      <c r="P47" s="120"/>
      <c r="Q47" s="120"/>
      <c r="R47" s="120"/>
      <c r="S47" s="85"/>
      <c r="T47" s="85"/>
      <c r="U47" s="121"/>
    </row>
    <row r="48" spans="1:21" x14ac:dyDescent="0.25">
      <c r="H48" s="50"/>
      <c r="I48" s="120"/>
      <c r="J48" s="120"/>
      <c r="K48" s="120"/>
      <c r="L48" s="85"/>
      <c r="M48" s="85"/>
      <c r="N48" s="121"/>
      <c r="O48" s="50"/>
      <c r="P48" s="120"/>
      <c r="Q48" s="120"/>
      <c r="R48" s="120"/>
      <c r="S48" s="85"/>
      <c r="T48" s="85"/>
      <c r="U48" s="121"/>
    </row>
    <row r="49" spans="1:21" x14ac:dyDescent="0.25">
      <c r="H49" s="50"/>
      <c r="I49" s="120"/>
      <c r="J49" s="120"/>
      <c r="K49" s="120"/>
      <c r="L49" s="85"/>
      <c r="M49" s="85"/>
      <c r="N49" s="121"/>
      <c r="O49" s="50"/>
      <c r="P49" s="120"/>
      <c r="Q49" s="120"/>
      <c r="R49" s="120"/>
      <c r="S49" s="85"/>
      <c r="T49" s="85"/>
      <c r="U49" s="121"/>
    </row>
    <row r="50" spans="1:21" x14ac:dyDescent="0.25">
      <c r="H50" s="50"/>
      <c r="I50" s="120"/>
      <c r="J50" s="120"/>
      <c r="K50" s="120"/>
      <c r="L50" s="85"/>
      <c r="M50" s="85"/>
      <c r="N50" s="121"/>
      <c r="O50" s="50"/>
      <c r="P50" s="120"/>
      <c r="Q50" s="120"/>
      <c r="R50" s="120"/>
      <c r="S50" s="85"/>
      <c r="T50" s="85"/>
      <c r="U50" s="121"/>
    </row>
    <row r="51" spans="1:21" x14ac:dyDescent="0.25">
      <c r="H51" s="50"/>
      <c r="I51" s="120"/>
      <c r="J51" s="120"/>
      <c r="K51" s="120"/>
      <c r="L51" s="85"/>
      <c r="M51" s="85"/>
      <c r="N51" s="121"/>
      <c r="O51" s="50"/>
      <c r="P51" s="120"/>
      <c r="Q51" s="120"/>
      <c r="R51" s="120"/>
      <c r="S51" s="85"/>
      <c r="T51" s="85"/>
      <c r="U51" s="121"/>
    </row>
    <row r="52" spans="1:21" x14ac:dyDescent="0.25">
      <c r="H52" s="50"/>
      <c r="I52" s="120"/>
      <c r="J52" s="120"/>
      <c r="K52" s="120"/>
      <c r="L52" s="85"/>
      <c r="M52" s="85"/>
      <c r="N52" s="121"/>
      <c r="O52" s="50"/>
      <c r="P52" s="120"/>
      <c r="Q52" s="120"/>
      <c r="R52" s="120"/>
      <c r="S52" s="85"/>
      <c r="T52" s="85"/>
      <c r="U52" s="121"/>
    </row>
    <row r="53" spans="1:21" x14ac:dyDescent="0.25">
      <c r="H53" s="50"/>
      <c r="I53" s="120"/>
      <c r="J53" s="120"/>
      <c r="K53" s="120"/>
      <c r="L53" s="85"/>
      <c r="M53" s="85"/>
      <c r="N53" s="121"/>
      <c r="O53" s="50"/>
      <c r="P53" s="120"/>
      <c r="Q53" s="120"/>
      <c r="R53" s="120"/>
      <c r="S53" s="85"/>
      <c r="T53" s="85"/>
      <c r="U53" s="121"/>
    </row>
    <row r="54" spans="1:21" x14ac:dyDescent="0.25">
      <c r="H54" s="50"/>
      <c r="I54" s="120"/>
      <c r="J54" s="120"/>
      <c r="K54" s="120"/>
      <c r="L54" s="85"/>
      <c r="M54" s="85"/>
      <c r="N54" s="121"/>
      <c r="O54" s="50"/>
      <c r="P54" s="120"/>
      <c r="Q54" s="120"/>
      <c r="R54" s="120"/>
      <c r="S54" s="85"/>
      <c r="T54" s="85"/>
      <c r="U54" s="121"/>
    </row>
    <row r="55" spans="1:21" x14ac:dyDescent="0.25">
      <c r="H55" s="50"/>
      <c r="I55" s="120"/>
      <c r="J55" s="120"/>
      <c r="K55" s="120"/>
      <c r="L55" s="85"/>
      <c r="M55" s="85"/>
      <c r="N55" s="121"/>
      <c r="O55" s="50"/>
      <c r="P55" s="120"/>
      <c r="Q55" s="120"/>
      <c r="R55" s="120"/>
      <c r="S55" s="85"/>
      <c r="T55" s="85"/>
      <c r="U55" s="121"/>
    </row>
    <row r="56" spans="1:21" x14ac:dyDescent="0.25">
      <c r="H56" s="50"/>
      <c r="I56" s="120"/>
      <c r="J56" s="120"/>
      <c r="K56" s="120"/>
      <c r="L56" s="85"/>
      <c r="M56" s="85"/>
      <c r="N56" s="121"/>
      <c r="O56" s="50"/>
      <c r="P56" s="120"/>
      <c r="Q56" s="120"/>
      <c r="R56" s="120"/>
      <c r="S56" s="85"/>
      <c r="T56" s="85"/>
      <c r="U56" s="121"/>
    </row>
    <row r="57" spans="1:21" x14ac:dyDescent="0.25">
      <c r="H57" s="50"/>
      <c r="I57" s="120"/>
      <c r="J57" s="120"/>
      <c r="K57" s="120"/>
      <c r="L57" s="85"/>
      <c r="M57" s="85"/>
      <c r="N57" s="121"/>
      <c r="O57" s="50"/>
      <c r="P57" s="120"/>
      <c r="Q57" s="120"/>
      <c r="R57" s="120"/>
      <c r="S57" s="85"/>
      <c r="T57" s="85"/>
      <c r="U57" s="121"/>
    </row>
    <row r="58" spans="1:21" x14ac:dyDescent="0.25">
      <c r="H58" s="50"/>
      <c r="I58" s="120"/>
      <c r="J58" s="120"/>
      <c r="K58" s="120"/>
      <c r="L58" s="85"/>
      <c r="M58" s="85"/>
      <c r="N58" s="121"/>
      <c r="O58" s="50"/>
      <c r="P58" s="120"/>
      <c r="Q58" s="120"/>
      <c r="R58" s="120"/>
      <c r="S58" s="85"/>
      <c r="T58" s="85"/>
      <c r="U58" s="121"/>
    </row>
    <row r="59" spans="1:21" x14ac:dyDescent="0.25">
      <c r="H59" s="50"/>
      <c r="I59" s="120"/>
      <c r="J59" s="120"/>
      <c r="K59" s="120"/>
      <c r="L59" s="85"/>
      <c r="M59" s="85"/>
      <c r="N59" s="121"/>
      <c r="O59" s="50"/>
      <c r="P59" s="120"/>
      <c r="Q59" s="120"/>
      <c r="R59" s="120"/>
      <c r="S59" s="85"/>
      <c r="T59" s="85"/>
      <c r="U59" s="121"/>
    </row>
    <row r="60" spans="1:21" x14ac:dyDescent="0.25">
      <c r="H60" s="50"/>
      <c r="I60" s="120"/>
      <c r="J60" s="120"/>
      <c r="K60" s="120"/>
      <c r="L60" s="85"/>
      <c r="M60" s="85"/>
      <c r="N60" s="121"/>
      <c r="O60" s="50"/>
      <c r="P60" s="120"/>
      <c r="Q60" s="120"/>
      <c r="R60" s="120"/>
      <c r="S60" s="85"/>
      <c r="T60" s="85"/>
      <c r="U60" s="121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20"/>
      <c r="J61" s="120"/>
      <c r="K61" s="120"/>
      <c r="L61" s="85"/>
      <c r="M61" s="85"/>
      <c r="N61" s="121"/>
      <c r="O61" s="50"/>
      <c r="P61" s="120"/>
      <c r="Q61" s="120"/>
      <c r="R61" s="120"/>
      <c r="S61" s="85"/>
      <c r="T61" s="85"/>
      <c r="U61" s="121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20"/>
      <c r="J62" s="120"/>
      <c r="K62" s="120"/>
      <c r="L62" s="85"/>
      <c r="M62" s="85"/>
      <c r="N62" s="121"/>
      <c r="O62" s="50"/>
      <c r="P62" s="120"/>
      <c r="Q62" s="120"/>
      <c r="R62" s="120"/>
      <c r="S62" s="85"/>
      <c r="T62" s="85"/>
      <c r="U62" s="121"/>
    </row>
    <row r="63" spans="1:21" x14ac:dyDescent="0.25">
      <c r="A63" s="44"/>
      <c r="B63" s="51"/>
      <c r="C63" s="51"/>
      <c r="D63" s="51"/>
      <c r="E63" s="52"/>
      <c r="F63" s="54"/>
      <c r="G63" s="53"/>
      <c r="H63" s="50"/>
      <c r="I63" s="120"/>
      <c r="J63" s="120"/>
      <c r="K63" s="120"/>
      <c r="L63" s="85"/>
      <c r="M63" s="85"/>
      <c r="N63" s="121"/>
      <c r="O63" s="50"/>
      <c r="P63" s="120"/>
      <c r="Q63" s="120"/>
      <c r="R63" s="120"/>
      <c r="S63" s="85"/>
      <c r="T63" s="85"/>
      <c r="U63" s="121"/>
    </row>
    <row r="64" spans="1:21" x14ac:dyDescent="0.25">
      <c r="A64" s="44"/>
      <c r="B64" s="51"/>
      <c r="C64" s="51"/>
      <c r="D64" s="51"/>
      <c r="E64" s="52"/>
      <c r="F64" s="54"/>
      <c r="G64" s="53"/>
      <c r="H64" s="50"/>
      <c r="I64" s="120"/>
      <c r="J64" s="120"/>
      <c r="K64" s="120"/>
      <c r="L64" s="85"/>
      <c r="M64" s="85"/>
      <c r="N64" s="121"/>
      <c r="O64" s="50"/>
      <c r="P64" s="120"/>
      <c r="Q64" s="120"/>
      <c r="R64" s="120"/>
      <c r="S64" s="85"/>
      <c r="T64" s="85"/>
      <c r="U64" s="121"/>
    </row>
    <row r="65" spans="1:21" x14ac:dyDescent="0.25">
      <c r="A65" s="50"/>
      <c r="B65" s="50"/>
      <c r="C65" s="50"/>
      <c r="D65" s="50"/>
      <c r="E65" s="50"/>
      <c r="F65" s="50"/>
      <c r="G65" s="50"/>
      <c r="H65" s="50"/>
      <c r="I65" s="120"/>
      <c r="J65" s="120"/>
      <c r="K65" s="120"/>
      <c r="L65" s="85"/>
      <c r="M65" s="85"/>
      <c r="N65" s="121"/>
      <c r="O65" s="50"/>
      <c r="P65" s="120"/>
      <c r="Q65" s="120"/>
      <c r="R65" s="120"/>
      <c r="S65" s="85"/>
      <c r="T65" s="85"/>
      <c r="U65" s="121"/>
    </row>
    <row r="66" spans="1:21" ht="12.75" customHeight="1" x14ac:dyDescent="0.25">
      <c r="A66" s="61" t="s">
        <v>150</v>
      </c>
      <c r="B66" s="62"/>
      <c r="C66" s="62"/>
      <c r="D66" s="62"/>
      <c r="E66" s="62"/>
      <c r="F66" s="62"/>
      <c r="G66" s="62"/>
      <c r="H66" s="62"/>
      <c r="I66" s="124"/>
      <c r="J66" s="124"/>
      <c r="K66" s="124"/>
      <c r="L66" s="125"/>
      <c r="M66" s="125"/>
      <c r="N66" s="126"/>
      <c r="O66" s="62"/>
      <c r="P66" s="124"/>
      <c r="Q66" s="62"/>
      <c r="R66" s="124"/>
      <c r="S66" s="125"/>
      <c r="T66" s="125"/>
      <c r="U66" s="179">
        <v>17</v>
      </c>
    </row>
    <row r="67" spans="1:21" ht="12.75" customHeight="1" x14ac:dyDescent="0.25">
      <c r="A67" s="63" t="s">
        <v>151</v>
      </c>
      <c r="B67" s="50"/>
      <c r="C67" s="50"/>
      <c r="D67" s="50"/>
      <c r="E67" s="50"/>
      <c r="F67" s="50"/>
      <c r="G67" s="50"/>
      <c r="H67" s="50"/>
      <c r="I67" s="120"/>
      <c r="J67" s="120"/>
      <c r="K67" s="120"/>
      <c r="L67" s="85"/>
      <c r="M67" s="85"/>
      <c r="N67" s="121"/>
      <c r="O67" s="50"/>
      <c r="P67" s="120"/>
      <c r="Q67" s="50"/>
      <c r="R67" s="120"/>
      <c r="S67" s="85"/>
      <c r="T67" s="85"/>
      <c r="U67" s="177"/>
    </row>
    <row r="68" spans="1:21" ht="12.75" customHeight="1" x14ac:dyDescent="0.25">
      <c r="H68" s="50"/>
      <c r="I68" s="120"/>
      <c r="J68" s="120"/>
      <c r="K68" s="120"/>
      <c r="L68" s="85"/>
      <c r="M68" s="85"/>
      <c r="N68" s="121"/>
      <c r="O68" s="50"/>
      <c r="P68" s="120"/>
      <c r="Q68" s="120"/>
      <c r="R68" s="120"/>
      <c r="S68" s="85"/>
      <c r="T68" s="85"/>
      <c r="U68" s="121"/>
    </row>
    <row r="69" spans="1:21" ht="12.75" customHeight="1" x14ac:dyDescent="0.25">
      <c r="H69" s="50"/>
      <c r="I69" s="120"/>
      <c r="J69" s="120"/>
      <c r="K69" s="120"/>
      <c r="L69" s="85"/>
      <c r="M69" s="85"/>
      <c r="N69" s="121"/>
      <c r="O69" s="50"/>
      <c r="P69" s="120"/>
      <c r="Q69" s="120"/>
      <c r="R69" s="120"/>
      <c r="S69" s="85"/>
      <c r="T69" s="85"/>
      <c r="U69" s="121"/>
    </row>
    <row r="70" spans="1:21" x14ac:dyDescent="0.25">
      <c r="H70" s="50"/>
      <c r="I70" s="120"/>
      <c r="J70" s="120"/>
      <c r="K70" s="120"/>
      <c r="L70" s="85"/>
      <c r="M70" s="85"/>
      <c r="N70" s="121"/>
      <c r="O70" s="50"/>
      <c r="P70" s="120"/>
      <c r="Q70" s="120"/>
      <c r="R70" s="120"/>
      <c r="S70" s="85"/>
      <c r="T70" s="85"/>
      <c r="U70" s="121"/>
    </row>
    <row r="71" spans="1:21" x14ac:dyDescent="0.25">
      <c r="H71" s="50"/>
      <c r="I71" s="120"/>
      <c r="J71" s="120"/>
      <c r="K71" s="120"/>
      <c r="L71" s="85"/>
      <c r="M71" s="85"/>
      <c r="N71" s="121"/>
      <c r="O71" s="50"/>
      <c r="P71" s="120"/>
      <c r="Q71" s="120"/>
      <c r="R71" s="120"/>
      <c r="S71" s="85"/>
      <c r="T71" s="85"/>
      <c r="U71" s="121"/>
    </row>
    <row r="72" spans="1:21" ht="12.75" customHeight="1" x14ac:dyDescent="0.25">
      <c r="H72" s="50"/>
      <c r="I72" s="51"/>
      <c r="J72" s="51"/>
      <c r="K72" s="51"/>
      <c r="L72" s="122"/>
      <c r="M72" s="122"/>
      <c r="N72" s="123"/>
      <c r="O72" s="50"/>
      <c r="P72" s="51"/>
      <c r="Q72" s="51"/>
      <c r="R72" s="51"/>
      <c r="S72" s="122"/>
      <c r="T72" s="122"/>
      <c r="U72" s="123"/>
    </row>
    <row r="73" spans="1:21" ht="12.75" customHeight="1" x14ac:dyDescent="0.25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5">
      <c r="H74" s="50"/>
      <c r="I74" s="115"/>
      <c r="J74" s="115"/>
      <c r="K74" s="115"/>
      <c r="L74" s="115"/>
      <c r="M74" s="115"/>
      <c r="N74" s="115"/>
      <c r="O74" s="115"/>
      <c r="P74" s="115"/>
      <c r="Q74" s="50"/>
      <c r="R74" s="50"/>
      <c r="S74" s="50"/>
      <c r="T74" s="115"/>
      <c r="U74" s="177"/>
    </row>
    <row r="75" spans="1:21" x14ac:dyDescent="0.25">
      <c r="H75" s="50"/>
      <c r="I75" s="115"/>
      <c r="J75" s="115"/>
      <c r="K75" s="115"/>
      <c r="L75" s="115"/>
      <c r="M75" s="115"/>
      <c r="N75" s="115"/>
      <c r="O75" s="115"/>
      <c r="P75" s="115"/>
      <c r="Q75" s="50"/>
      <c r="R75" s="50"/>
      <c r="S75" s="50"/>
      <c r="T75" s="115"/>
      <c r="U75" s="177"/>
    </row>
    <row r="76" spans="1:21" x14ac:dyDescent="0.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40:N40"/>
    <mergeCell ref="P40:U40"/>
  </mergeCells>
  <phoneticPr fontId="0" type="noConversion"/>
  <hyperlinks>
    <hyperlink ref="A2" location="Innhold!A4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44140625" style="1" customWidth="1"/>
    <col min="2" max="4" width="10.5546875" style="1" customWidth="1"/>
    <col min="5" max="7" width="9.88671875" style="1" customWidth="1"/>
    <col min="8" max="16384" width="11.44140625" style="1"/>
  </cols>
  <sheetData>
    <row r="1" spans="1:7" ht="5.25" customHeight="1" x14ac:dyDescent="0.25"/>
    <row r="2" spans="1:7" x14ac:dyDescent="0.25">
      <c r="A2" s="73" t="s">
        <v>0</v>
      </c>
      <c r="B2" s="3"/>
      <c r="C2" s="3"/>
      <c r="D2" s="3"/>
      <c r="E2" s="3"/>
      <c r="F2" s="3"/>
    </row>
    <row r="3" spans="1:7" ht="6" customHeight="1" x14ac:dyDescent="0.25">
      <c r="A3" s="70"/>
      <c r="B3" s="3"/>
      <c r="C3" s="3"/>
      <c r="D3" s="3"/>
      <c r="E3" s="3"/>
      <c r="F3" s="3"/>
    </row>
    <row r="4" spans="1:7" ht="16.2" thickBot="1" x14ac:dyDescent="0.35">
      <c r="A4" s="5" t="s">
        <v>122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</row>
    <row r="7" spans="1:7" x14ac:dyDescent="0.25">
      <c r="A7" s="17" t="s">
        <v>78</v>
      </c>
      <c r="B7" s="18">
        <v>555168</v>
      </c>
      <c r="C7" s="18">
        <v>554448</v>
      </c>
      <c r="D7" s="19">
        <v>584020</v>
      </c>
      <c r="E7" s="27">
        <v>32.000461128323366</v>
      </c>
      <c r="F7" s="27">
        <v>34.81939317513568</v>
      </c>
      <c r="G7" s="28">
        <v>33.854622562869473</v>
      </c>
    </row>
    <row r="8" spans="1:7" x14ac:dyDescent="0.25">
      <c r="A8" s="17" t="s">
        <v>153</v>
      </c>
      <c r="B8" s="18">
        <v>1481</v>
      </c>
      <c r="C8" s="18">
        <v>1441</v>
      </c>
      <c r="D8" s="19">
        <v>1464</v>
      </c>
      <c r="E8" s="27">
        <v>8.5366380863174579E-2</v>
      </c>
      <c r="F8" s="27">
        <v>9.0494952755480251E-2</v>
      </c>
      <c r="G8" s="28">
        <v>8.48655310298293E-2</v>
      </c>
    </row>
    <row r="9" spans="1:7" x14ac:dyDescent="0.25">
      <c r="A9" s="17" t="s">
        <v>79</v>
      </c>
      <c r="B9" s="18">
        <v>407613</v>
      </c>
      <c r="C9" s="18">
        <v>408553</v>
      </c>
      <c r="D9" s="19">
        <v>461532</v>
      </c>
      <c r="E9" s="27">
        <v>23.495237409035234</v>
      </c>
      <c r="F9" s="27">
        <v>25.657171709305846</v>
      </c>
      <c r="G9" s="28">
        <v>26.754206466707089</v>
      </c>
    </row>
    <row r="10" spans="1:7" x14ac:dyDescent="0.25">
      <c r="A10" s="17" t="s">
        <v>81</v>
      </c>
      <c r="B10" s="18">
        <v>300059</v>
      </c>
      <c r="C10" s="18">
        <v>335968</v>
      </c>
      <c r="D10" s="19">
        <v>364442</v>
      </c>
      <c r="E10" s="27">
        <v>17.295712947618703</v>
      </c>
      <c r="F10" s="27">
        <v>21.098826014818314</v>
      </c>
      <c r="G10" s="28">
        <v>21.126068210090882</v>
      </c>
    </row>
    <row r="11" spans="1:7" x14ac:dyDescent="0.25">
      <c r="A11" s="17" t="s">
        <v>154</v>
      </c>
      <c r="B11" s="18">
        <v>52106</v>
      </c>
      <c r="C11" s="18">
        <v>58237</v>
      </c>
      <c r="D11" s="19">
        <v>59459</v>
      </c>
      <c r="E11" s="27">
        <v>3.0034440521651415</v>
      </c>
      <c r="F11" s="27">
        <v>3.6572897735051377</v>
      </c>
      <c r="G11" s="28">
        <v>3.4467347059444129</v>
      </c>
    </row>
    <row r="12" spans="1:7" x14ac:dyDescent="0.25">
      <c r="A12" s="17" t="s">
        <v>155</v>
      </c>
      <c r="B12" s="18">
        <v>0</v>
      </c>
      <c r="C12" s="18">
        <v>0</v>
      </c>
      <c r="D12" s="19">
        <v>0</v>
      </c>
      <c r="E12" s="27" t="s">
        <v>161</v>
      </c>
      <c r="F12" s="27" t="s">
        <v>161</v>
      </c>
      <c r="G12" s="28" t="s">
        <v>161</v>
      </c>
    </row>
    <row r="13" spans="1:7" x14ac:dyDescent="0.25">
      <c r="A13" s="17" t="s">
        <v>156</v>
      </c>
      <c r="B13" s="18">
        <v>35469</v>
      </c>
      <c r="C13" s="18">
        <v>38130</v>
      </c>
      <c r="D13" s="19">
        <v>38392</v>
      </c>
      <c r="E13" s="27">
        <v>2.0444700626846313</v>
      </c>
      <c r="F13" s="27">
        <v>2.3945680420308548</v>
      </c>
      <c r="G13" s="28">
        <v>2.2255173956948133</v>
      </c>
    </row>
    <row r="14" spans="1:7" x14ac:dyDescent="0.25">
      <c r="A14" s="17" t="s">
        <v>157</v>
      </c>
      <c r="B14" s="18">
        <v>65179</v>
      </c>
      <c r="C14" s="18">
        <v>66077</v>
      </c>
      <c r="D14" s="19">
        <v>74625</v>
      </c>
      <c r="E14" s="27">
        <v>3.756985373585993</v>
      </c>
      <c r="F14" s="27">
        <v>4.1496426045967167</v>
      </c>
      <c r="G14" s="28">
        <v>4.3258813204241884</v>
      </c>
    </row>
    <row r="15" spans="1:7" x14ac:dyDescent="0.25">
      <c r="A15" s="17" t="s">
        <v>158</v>
      </c>
      <c r="B15" s="18">
        <v>48561</v>
      </c>
      <c r="C15" s="18">
        <v>50245</v>
      </c>
      <c r="D15" s="19">
        <v>53637</v>
      </c>
      <c r="E15" s="27">
        <v>2.7991065638734778</v>
      </c>
      <c r="F15" s="27">
        <v>3.1553913263005589</v>
      </c>
      <c r="G15" s="28">
        <v>3.109243502627701</v>
      </c>
    </row>
    <row r="16" spans="1:7" x14ac:dyDescent="0.25">
      <c r="A16" s="17" t="s">
        <v>159</v>
      </c>
      <c r="B16" s="18">
        <v>1301</v>
      </c>
      <c r="C16" s="18">
        <v>1198</v>
      </c>
      <c r="D16" s="19">
        <v>1158</v>
      </c>
      <c r="E16" s="27">
        <v>7.499099358743426E-2</v>
      </c>
      <c r="F16" s="27">
        <v>7.5234526995881568E-2</v>
      </c>
      <c r="G16" s="28">
        <v>6.7127243806381381E-2</v>
      </c>
    </row>
    <row r="17" spans="1:7" x14ac:dyDescent="0.25">
      <c r="A17" s="17" t="s">
        <v>160</v>
      </c>
      <c r="B17" s="18">
        <v>0</v>
      </c>
      <c r="C17" s="18">
        <v>0</v>
      </c>
      <c r="D17" s="19">
        <v>0</v>
      </c>
      <c r="E17" s="27" t="s">
        <v>161</v>
      </c>
      <c r="F17" s="27" t="s">
        <v>161</v>
      </c>
      <c r="G17" s="28" t="s">
        <v>161</v>
      </c>
    </row>
    <row r="18" spans="1:7" x14ac:dyDescent="0.25">
      <c r="A18" s="17" t="s">
        <v>162</v>
      </c>
      <c r="B18" s="18">
        <v>0</v>
      </c>
      <c r="C18" s="18">
        <v>0</v>
      </c>
      <c r="D18" s="19">
        <v>0</v>
      </c>
      <c r="E18" s="27" t="s">
        <v>161</v>
      </c>
      <c r="F18" s="27" t="s">
        <v>161</v>
      </c>
      <c r="G18" s="28" t="s">
        <v>161</v>
      </c>
    </row>
    <row r="19" spans="1:7" x14ac:dyDescent="0.25">
      <c r="A19" s="17" t="s">
        <v>163</v>
      </c>
      <c r="B19" s="18">
        <v>0</v>
      </c>
      <c r="C19" s="18">
        <v>0</v>
      </c>
      <c r="D19" s="19">
        <v>0</v>
      </c>
      <c r="E19" s="27" t="s">
        <v>161</v>
      </c>
      <c r="F19" s="27" t="s">
        <v>161</v>
      </c>
      <c r="G19" s="28" t="s">
        <v>161</v>
      </c>
    </row>
    <row r="20" spans="1:7" x14ac:dyDescent="0.25">
      <c r="A20" s="17" t="s">
        <v>164</v>
      </c>
      <c r="B20" s="18">
        <v>8366</v>
      </c>
      <c r="C20" s="18">
        <v>7968</v>
      </c>
      <c r="D20" s="19">
        <v>7442</v>
      </c>
      <c r="E20" s="27">
        <v>0.48222494416024209</v>
      </c>
      <c r="F20" s="27">
        <v>0.50039124466042095</v>
      </c>
      <c r="G20" s="28">
        <v>0.43139978273496565</v>
      </c>
    </row>
    <row r="21" spans="1:7" x14ac:dyDescent="0.25">
      <c r="A21" s="17" t="s">
        <v>165</v>
      </c>
      <c r="B21" s="18">
        <v>0</v>
      </c>
      <c r="C21" s="18">
        <v>0</v>
      </c>
      <c r="D21" s="19">
        <v>0</v>
      </c>
      <c r="E21" s="27" t="s">
        <v>161</v>
      </c>
      <c r="F21" s="27" t="s">
        <v>161</v>
      </c>
      <c r="G21" s="28" t="s">
        <v>161</v>
      </c>
    </row>
    <row r="22" spans="1:7" x14ac:dyDescent="0.25">
      <c r="A22" s="17" t="s">
        <v>166</v>
      </c>
      <c r="B22" s="18">
        <v>10918</v>
      </c>
      <c r="C22" s="18">
        <v>11840</v>
      </c>
      <c r="D22" s="19">
        <v>10603</v>
      </c>
      <c r="E22" s="27">
        <v>0.62932487931407166</v>
      </c>
      <c r="F22" s="27">
        <v>0.74355325511789461</v>
      </c>
      <c r="G22" s="28">
        <v>0.61463744911836071</v>
      </c>
    </row>
    <row r="23" spans="1:7" x14ac:dyDescent="0.25">
      <c r="A23" s="17" t="s">
        <v>167</v>
      </c>
      <c r="B23" s="18">
        <v>180602</v>
      </c>
      <c r="C23" s="18">
        <v>0</v>
      </c>
      <c r="D23" s="19">
        <v>0</v>
      </c>
      <c r="E23" s="27">
        <v>10.410087182073637</v>
      </c>
      <c r="F23" s="27" t="s">
        <v>161</v>
      </c>
      <c r="G23" s="28" t="s">
        <v>161</v>
      </c>
    </row>
    <row r="24" spans="1:7" x14ac:dyDescent="0.25">
      <c r="A24" s="17" t="s">
        <v>168</v>
      </c>
      <c r="B24" s="18">
        <v>4947</v>
      </c>
      <c r="C24" s="18">
        <v>4870</v>
      </c>
      <c r="D24" s="19">
        <v>4990</v>
      </c>
      <c r="E24" s="27">
        <v>0.28515022696159664</v>
      </c>
      <c r="F24" s="27">
        <v>0.30583651625203945</v>
      </c>
      <c r="G24" s="28">
        <v>0.28926161191178157</v>
      </c>
    </row>
    <row r="25" spans="1:7" x14ac:dyDescent="0.25">
      <c r="A25" s="17" t="s">
        <v>169</v>
      </c>
      <c r="B25" s="18">
        <v>2747</v>
      </c>
      <c r="C25" s="18">
        <v>2693</v>
      </c>
      <c r="D25" s="19">
        <v>505</v>
      </c>
      <c r="E25" s="27">
        <v>0.15833993803588156</v>
      </c>
      <c r="F25" s="27">
        <v>0.16912068547571707</v>
      </c>
      <c r="G25" s="28">
        <v>2.92739707445791E-2</v>
      </c>
    </row>
    <row r="26" spans="1:7" x14ac:dyDescent="0.25">
      <c r="A26" s="17" t="s">
        <v>170</v>
      </c>
      <c r="B26" s="18">
        <v>0</v>
      </c>
      <c r="C26" s="18">
        <v>0</v>
      </c>
      <c r="D26" s="19">
        <v>0</v>
      </c>
      <c r="E26" s="27" t="s">
        <v>161</v>
      </c>
      <c r="F26" s="27" t="s">
        <v>161</v>
      </c>
      <c r="G26" s="28" t="s">
        <v>161</v>
      </c>
    </row>
    <row r="27" spans="1:7" x14ac:dyDescent="0.25">
      <c r="A27" s="17" t="s">
        <v>171</v>
      </c>
      <c r="B27" s="18">
        <v>15372</v>
      </c>
      <c r="C27" s="18">
        <v>17097</v>
      </c>
      <c r="D27" s="19">
        <v>18887</v>
      </c>
      <c r="E27" s="27">
        <v>0.88605807334822395</v>
      </c>
      <c r="F27" s="27">
        <v>1.0736934123944801</v>
      </c>
      <c r="G27" s="28">
        <v>1.0948465058472583</v>
      </c>
    </row>
    <row r="28" spans="1:7" x14ac:dyDescent="0.25">
      <c r="A28" s="17" t="s">
        <v>172</v>
      </c>
      <c r="B28" s="18">
        <v>11967</v>
      </c>
      <c r="C28" s="18">
        <v>12143</v>
      </c>
      <c r="D28" s="19">
        <v>12484</v>
      </c>
      <c r="E28" s="27">
        <v>0.68979033071546947</v>
      </c>
      <c r="F28" s="27">
        <v>0.76258168723788811</v>
      </c>
      <c r="G28" s="28">
        <v>0.72367574410955537</v>
      </c>
    </row>
    <row r="29" spans="1:7" x14ac:dyDescent="0.25">
      <c r="A29" s="17" t="s">
        <v>173</v>
      </c>
      <c r="B29" s="18">
        <v>14951</v>
      </c>
      <c r="C29" s="18">
        <v>16129</v>
      </c>
      <c r="D29" s="19">
        <v>15952</v>
      </c>
      <c r="E29" s="27">
        <v>0.86179119533107573</v>
      </c>
      <c r="F29" s="27">
        <v>1.0129029097801117</v>
      </c>
      <c r="G29" s="28">
        <v>0.92470966597529858</v>
      </c>
    </row>
    <row r="30" spans="1:7" x14ac:dyDescent="0.25">
      <c r="A30" s="17" t="s">
        <v>174</v>
      </c>
      <c r="B30" s="18">
        <v>2250</v>
      </c>
      <c r="C30" s="18">
        <v>2598</v>
      </c>
      <c r="D30" s="19">
        <v>3018</v>
      </c>
      <c r="E30" s="27">
        <v>0.12969234094675408</v>
      </c>
      <c r="F30" s="27">
        <v>0.16315467540509207</v>
      </c>
      <c r="G30" s="28">
        <v>0.17494820536067271</v>
      </c>
    </row>
    <row r="31" spans="1:7" x14ac:dyDescent="0.25">
      <c r="A31" s="17" t="s">
        <v>175</v>
      </c>
      <c r="B31" s="18">
        <v>3</v>
      </c>
      <c r="C31" s="18">
        <v>7</v>
      </c>
      <c r="D31" s="19">
        <v>4</v>
      </c>
      <c r="E31" s="27">
        <v>1.7292312126233878E-4</v>
      </c>
      <c r="F31" s="27">
        <v>4.3960074204605259E-4</v>
      </c>
      <c r="G31" s="28">
        <v>2.3187303560062651E-4</v>
      </c>
    </row>
    <row r="32" spans="1:7" x14ac:dyDescent="0.25">
      <c r="A32" s="17" t="s">
        <v>176</v>
      </c>
      <c r="B32" s="18">
        <v>0</v>
      </c>
      <c r="C32" s="18">
        <v>0</v>
      </c>
      <c r="D32" s="19">
        <v>0</v>
      </c>
      <c r="E32" s="27" t="s">
        <v>161</v>
      </c>
      <c r="F32" s="27" t="s">
        <v>161</v>
      </c>
      <c r="G32" s="28" t="s">
        <v>161</v>
      </c>
    </row>
    <row r="33" spans="1:7" x14ac:dyDescent="0.25">
      <c r="A33" s="17" t="s">
        <v>177</v>
      </c>
      <c r="B33" s="18">
        <v>113</v>
      </c>
      <c r="C33" s="18">
        <v>231</v>
      </c>
      <c r="D33" s="19">
        <v>389</v>
      </c>
      <c r="E33" s="27">
        <v>6.513437567548094E-3</v>
      </c>
      <c r="F33" s="27">
        <v>1.4506824487519734E-2</v>
      </c>
      <c r="G33" s="28">
        <v>2.2549652712160931E-2</v>
      </c>
    </row>
    <row r="34" spans="1:7" x14ac:dyDescent="0.25">
      <c r="A34" s="17" t="s">
        <v>178</v>
      </c>
      <c r="B34" s="18">
        <v>10717</v>
      </c>
      <c r="C34" s="18">
        <v>2481</v>
      </c>
      <c r="D34" s="19">
        <v>11228</v>
      </c>
      <c r="E34" s="27">
        <v>0.61773903018949494</v>
      </c>
      <c r="F34" s="27">
        <v>0.15580706300232236</v>
      </c>
      <c r="G34" s="28">
        <v>0.65086761093095868</v>
      </c>
    </row>
    <row r="35" spans="1:7" x14ac:dyDescent="0.25">
      <c r="A35" s="17" t="s">
        <v>179</v>
      </c>
      <c r="B35" s="18">
        <v>0</v>
      </c>
      <c r="C35" s="18">
        <v>0</v>
      </c>
      <c r="D35" s="19">
        <v>0</v>
      </c>
      <c r="E35" s="27" t="s">
        <v>161</v>
      </c>
      <c r="F35" s="27" t="s">
        <v>161</v>
      </c>
      <c r="G35" s="28" t="s">
        <v>161</v>
      </c>
    </row>
    <row r="36" spans="1:7" x14ac:dyDescent="0.25">
      <c r="A36" s="17" t="s">
        <v>180</v>
      </c>
      <c r="B36" s="18">
        <v>4985</v>
      </c>
      <c r="C36" s="18">
        <v>0</v>
      </c>
      <c r="D36" s="19">
        <v>851</v>
      </c>
      <c r="E36" s="27">
        <v>0.28734058649758626</v>
      </c>
      <c r="F36" s="27" t="s">
        <v>161</v>
      </c>
      <c r="G36" s="28">
        <v>4.9330988324033292E-2</v>
      </c>
    </row>
    <row r="37" spans="1:7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27" t="s">
        <v>5</v>
      </c>
      <c r="F37" s="27" t="s">
        <v>5</v>
      </c>
      <c r="G37" s="28" t="s">
        <v>5</v>
      </c>
    </row>
    <row r="38" spans="1:7" ht="13.8" thickBot="1" x14ac:dyDescent="0.3">
      <c r="A38" s="20" t="s">
        <v>4</v>
      </c>
      <c r="B38" s="21">
        <v>1734875</v>
      </c>
      <c r="C38" s="21">
        <v>1592354</v>
      </c>
      <c r="D38" s="22">
        <v>1725082</v>
      </c>
      <c r="E38" s="23">
        <v>100</v>
      </c>
      <c r="F38" s="23">
        <v>100</v>
      </c>
      <c r="G38" s="48">
        <v>100</v>
      </c>
    </row>
    <row r="40" spans="1:7" ht="16.2" thickBot="1" x14ac:dyDescent="0.35">
      <c r="A40" s="5" t="s">
        <v>123</v>
      </c>
      <c r="B40" s="5"/>
      <c r="C40" s="6"/>
      <c r="D40" s="6"/>
      <c r="E40" s="6"/>
      <c r="F40" s="6"/>
    </row>
    <row r="41" spans="1:7" x14ac:dyDescent="0.25">
      <c r="A41" s="7"/>
      <c r="B41" s="91"/>
      <c r="C41" s="43" t="s">
        <v>30</v>
      </c>
      <c r="D41" s="92"/>
      <c r="E41" s="11"/>
      <c r="F41" s="9" t="s">
        <v>2</v>
      </c>
      <c r="G41" s="12"/>
    </row>
    <row r="42" spans="1:7" x14ac:dyDescent="0.25">
      <c r="A42" s="13" t="s">
        <v>3</v>
      </c>
      <c r="B42" s="14" t="s">
        <v>152</v>
      </c>
      <c r="C42" s="15" t="s">
        <v>148</v>
      </c>
      <c r="D42" s="66" t="s">
        <v>149</v>
      </c>
      <c r="E42" s="15" t="s">
        <v>152</v>
      </c>
      <c r="F42" s="15" t="s">
        <v>148</v>
      </c>
      <c r="G42" s="16" t="s">
        <v>149</v>
      </c>
    </row>
    <row r="43" spans="1:7" x14ac:dyDescent="0.25">
      <c r="A43" s="17" t="s">
        <v>78</v>
      </c>
      <c r="B43" s="18">
        <v>80603</v>
      </c>
      <c r="C43" s="18">
        <v>80516</v>
      </c>
      <c r="D43" s="19">
        <v>80479</v>
      </c>
      <c r="E43" s="27">
        <v>30.102141803447051</v>
      </c>
      <c r="F43" s="27">
        <v>29.262052297795787</v>
      </c>
      <c r="G43" s="28">
        <v>29.050329744109906</v>
      </c>
    </row>
    <row r="44" spans="1:7" x14ac:dyDescent="0.25">
      <c r="A44" s="17" t="s">
        <v>153</v>
      </c>
      <c r="B44" s="18">
        <v>4</v>
      </c>
      <c r="C44" s="18">
        <v>4</v>
      </c>
      <c r="D44" s="19">
        <v>4</v>
      </c>
      <c r="E44" s="27">
        <v>1.4938472167759043E-3</v>
      </c>
      <c r="F44" s="27">
        <v>1.4537260816630626E-3</v>
      </c>
      <c r="G44" s="28">
        <v>1.4438713077503402E-3</v>
      </c>
    </row>
    <row r="45" spans="1:7" x14ac:dyDescent="0.25">
      <c r="A45" s="17" t="s">
        <v>79</v>
      </c>
      <c r="B45" s="18">
        <v>133511</v>
      </c>
      <c r="C45" s="18">
        <v>143819</v>
      </c>
      <c r="D45" s="19">
        <v>142986</v>
      </c>
      <c r="E45" s="27">
        <v>49.861258939741937</v>
      </c>
      <c r="F45" s="27">
        <v>52.268357834675001</v>
      </c>
      <c r="G45" s="28">
        <v>51.61334570249754</v>
      </c>
    </row>
    <row r="46" spans="1:7" x14ac:dyDescent="0.25">
      <c r="A46" s="17" t="s">
        <v>81</v>
      </c>
      <c r="B46" s="18">
        <v>14042</v>
      </c>
      <c r="C46" s="18">
        <v>18632</v>
      </c>
      <c r="D46" s="19">
        <v>20434</v>
      </c>
      <c r="E46" s="27">
        <v>5.2441506544918122</v>
      </c>
      <c r="F46" s="27">
        <v>6.7714560883865458</v>
      </c>
      <c r="G46" s="28">
        <v>7.3760165756426126</v>
      </c>
    </row>
    <row r="47" spans="1:7" x14ac:dyDescent="0.25">
      <c r="A47" s="17" t="s">
        <v>154</v>
      </c>
      <c r="B47" s="18">
        <v>9778</v>
      </c>
      <c r="C47" s="18">
        <v>10269</v>
      </c>
      <c r="D47" s="19">
        <v>10606</v>
      </c>
      <c r="E47" s="27">
        <v>3.6517095214086979</v>
      </c>
      <c r="F47" s="27">
        <v>3.7320782831494976</v>
      </c>
      <c r="G47" s="28">
        <v>3.8284247725000271</v>
      </c>
    </row>
    <row r="48" spans="1:7" x14ac:dyDescent="0.25">
      <c r="A48" s="17" t="s">
        <v>155</v>
      </c>
      <c r="B48" s="18">
        <v>0</v>
      </c>
      <c r="C48" s="18">
        <v>0</v>
      </c>
      <c r="D48" s="19">
        <v>0</v>
      </c>
      <c r="E48" s="27" t="s">
        <v>161</v>
      </c>
      <c r="F48" s="27" t="s">
        <v>161</v>
      </c>
      <c r="G48" s="28" t="s">
        <v>161</v>
      </c>
    </row>
    <row r="49" spans="1:7" x14ac:dyDescent="0.25">
      <c r="A49" s="17" t="s">
        <v>156</v>
      </c>
      <c r="B49" s="18">
        <v>2156</v>
      </c>
      <c r="C49" s="18">
        <v>2498</v>
      </c>
      <c r="D49" s="19">
        <v>2786</v>
      </c>
      <c r="E49" s="27">
        <v>0.80518364984221236</v>
      </c>
      <c r="F49" s="27">
        <v>0.90785193799858266</v>
      </c>
      <c r="G49" s="28">
        <v>1.0056563658481119</v>
      </c>
    </row>
    <row r="50" spans="1:7" x14ac:dyDescent="0.25">
      <c r="A50" s="17" t="s">
        <v>157</v>
      </c>
      <c r="B50" s="18">
        <v>1593</v>
      </c>
      <c r="C50" s="18">
        <v>0</v>
      </c>
      <c r="D50" s="19">
        <v>0</v>
      </c>
      <c r="E50" s="27">
        <v>0.59492465408100381</v>
      </c>
      <c r="F50" s="27" t="s">
        <v>161</v>
      </c>
      <c r="G50" s="28" t="s">
        <v>161</v>
      </c>
    </row>
    <row r="51" spans="1:7" x14ac:dyDescent="0.25">
      <c r="A51" s="17" t="s">
        <v>158</v>
      </c>
      <c r="B51" s="18">
        <v>3623</v>
      </c>
      <c r="C51" s="18">
        <v>3996</v>
      </c>
      <c r="D51" s="19">
        <v>4266</v>
      </c>
      <c r="E51" s="27">
        <v>1.3530521165947753</v>
      </c>
      <c r="F51" s="27">
        <v>1.4522723555813997</v>
      </c>
      <c r="G51" s="28">
        <v>1.5398887497157379</v>
      </c>
    </row>
    <row r="52" spans="1:7" x14ac:dyDescent="0.25">
      <c r="A52" s="17" t="s">
        <v>159</v>
      </c>
      <c r="B52" s="18">
        <v>828</v>
      </c>
      <c r="C52" s="18">
        <v>880</v>
      </c>
      <c r="D52" s="19">
        <v>901</v>
      </c>
      <c r="E52" s="27">
        <v>0.3092263738726122</v>
      </c>
      <c r="F52" s="27">
        <v>0.31981973796587376</v>
      </c>
      <c r="G52" s="28">
        <v>0.32523201207076413</v>
      </c>
    </row>
    <row r="53" spans="1:7" x14ac:dyDescent="0.25">
      <c r="A53" s="17" t="s">
        <v>160</v>
      </c>
      <c r="B53" s="18">
        <v>0</v>
      </c>
      <c r="C53" s="18">
        <v>0</v>
      </c>
      <c r="D53" s="19">
        <v>0</v>
      </c>
      <c r="E53" s="27" t="s">
        <v>161</v>
      </c>
      <c r="F53" s="27" t="s">
        <v>161</v>
      </c>
      <c r="G53" s="28" t="s">
        <v>161</v>
      </c>
    </row>
    <row r="54" spans="1:7" x14ac:dyDescent="0.25">
      <c r="A54" s="17" t="s">
        <v>162</v>
      </c>
      <c r="B54" s="18">
        <v>0</v>
      </c>
      <c r="C54" s="18">
        <v>0</v>
      </c>
      <c r="D54" s="19">
        <v>0</v>
      </c>
      <c r="E54" s="27" t="s">
        <v>161</v>
      </c>
      <c r="F54" s="27" t="s">
        <v>161</v>
      </c>
      <c r="G54" s="28" t="s">
        <v>161</v>
      </c>
    </row>
    <row r="55" spans="1:7" x14ac:dyDescent="0.25">
      <c r="A55" s="17" t="s">
        <v>163</v>
      </c>
      <c r="B55" s="18">
        <v>0</v>
      </c>
      <c r="C55" s="18">
        <v>0</v>
      </c>
      <c r="D55" s="19">
        <v>0</v>
      </c>
      <c r="E55" s="27" t="s">
        <v>161</v>
      </c>
      <c r="F55" s="27" t="s">
        <v>161</v>
      </c>
      <c r="G55" s="28" t="s">
        <v>161</v>
      </c>
    </row>
    <row r="56" spans="1:7" x14ac:dyDescent="0.25">
      <c r="A56" s="17" t="s">
        <v>164</v>
      </c>
      <c r="B56" s="18">
        <v>2318</v>
      </c>
      <c r="C56" s="18">
        <v>2403</v>
      </c>
      <c r="D56" s="19">
        <v>2388</v>
      </c>
      <c r="E56" s="27">
        <v>0.86568446212163652</v>
      </c>
      <c r="F56" s="27">
        <v>0.87332594355908488</v>
      </c>
      <c r="G56" s="28">
        <v>0.86199117072695308</v>
      </c>
    </row>
    <row r="57" spans="1:7" x14ac:dyDescent="0.25">
      <c r="A57" s="17" t="s">
        <v>165</v>
      </c>
      <c r="B57" s="18">
        <v>0</v>
      </c>
      <c r="C57" s="18">
        <v>0</v>
      </c>
      <c r="D57" s="19">
        <v>0</v>
      </c>
      <c r="E57" s="27" t="s">
        <v>161</v>
      </c>
      <c r="F57" s="27" t="s">
        <v>161</v>
      </c>
      <c r="G57" s="28" t="s">
        <v>161</v>
      </c>
    </row>
    <row r="58" spans="1:7" x14ac:dyDescent="0.25">
      <c r="A58" s="17" t="s">
        <v>166</v>
      </c>
      <c r="B58" s="18">
        <v>0</v>
      </c>
      <c r="C58" s="18">
        <v>2259</v>
      </c>
      <c r="D58" s="19">
        <v>2153</v>
      </c>
      <c r="E58" s="27" t="s">
        <v>161</v>
      </c>
      <c r="F58" s="27">
        <v>0.82099180461921462</v>
      </c>
      <c r="G58" s="28">
        <v>0.77716373139662065</v>
      </c>
    </row>
    <row r="59" spans="1:7" x14ac:dyDescent="0.25">
      <c r="A59" s="17" t="s">
        <v>167</v>
      </c>
      <c r="B59" s="18">
        <v>9907</v>
      </c>
      <c r="C59" s="18">
        <v>0</v>
      </c>
      <c r="D59" s="19">
        <v>0</v>
      </c>
      <c r="E59" s="27">
        <v>3.6998860941497207</v>
      </c>
      <c r="F59" s="27" t="s">
        <v>161</v>
      </c>
      <c r="G59" s="28" t="s">
        <v>161</v>
      </c>
    </row>
    <row r="60" spans="1:7" x14ac:dyDescent="0.25">
      <c r="A60" s="17" t="s">
        <v>168</v>
      </c>
      <c r="B60" s="18">
        <v>4</v>
      </c>
      <c r="C60" s="18">
        <v>3</v>
      </c>
      <c r="D60" s="19">
        <v>4</v>
      </c>
      <c r="E60" s="27">
        <v>1.4938472167759043E-3</v>
      </c>
      <c r="F60" s="27">
        <v>1.090294561247297E-3</v>
      </c>
      <c r="G60" s="28">
        <v>1.4438713077503402E-3</v>
      </c>
    </row>
    <row r="61" spans="1:7" x14ac:dyDescent="0.25">
      <c r="A61" s="17" t="s">
        <v>169</v>
      </c>
      <c r="B61" s="18">
        <v>1085</v>
      </c>
      <c r="C61" s="18">
        <v>1206</v>
      </c>
      <c r="D61" s="19">
        <v>219</v>
      </c>
      <c r="E61" s="27">
        <v>0.40520605755046402</v>
      </c>
      <c r="F61" s="27">
        <v>0.43829841362141336</v>
      </c>
      <c r="G61" s="28">
        <v>7.905195409933112E-2</v>
      </c>
    </row>
    <row r="62" spans="1:7" x14ac:dyDescent="0.25">
      <c r="A62" s="17" t="s">
        <v>170</v>
      </c>
      <c r="B62" s="18">
        <v>0</v>
      </c>
      <c r="C62" s="18">
        <v>0</v>
      </c>
      <c r="D62" s="19">
        <v>0</v>
      </c>
      <c r="E62" s="27" t="s">
        <v>161</v>
      </c>
      <c r="F62" s="27" t="s">
        <v>161</v>
      </c>
      <c r="G62" s="28" t="s">
        <v>161</v>
      </c>
    </row>
    <row r="63" spans="1:7" x14ac:dyDescent="0.25">
      <c r="A63" s="17" t="s">
        <v>171</v>
      </c>
      <c r="B63" s="18">
        <v>4263</v>
      </c>
      <c r="C63" s="18">
        <v>4631</v>
      </c>
      <c r="D63" s="19">
        <v>4992</v>
      </c>
      <c r="E63" s="27">
        <v>1.5920676712789199</v>
      </c>
      <c r="F63" s="27">
        <v>1.6830513710454107</v>
      </c>
      <c r="G63" s="28">
        <v>1.8019513920724246</v>
      </c>
    </row>
    <row r="64" spans="1:7" x14ac:dyDescent="0.25">
      <c r="A64" s="17" t="s">
        <v>172</v>
      </c>
      <c r="B64" s="18">
        <v>1368</v>
      </c>
      <c r="C64" s="18">
        <v>1874</v>
      </c>
      <c r="D64" s="19">
        <v>2071</v>
      </c>
      <c r="E64" s="27">
        <v>0.51089574813735927</v>
      </c>
      <c r="F64" s="27">
        <v>0.68107066925914483</v>
      </c>
      <c r="G64" s="28">
        <v>0.74756436958773864</v>
      </c>
    </row>
    <row r="65" spans="1:7" x14ac:dyDescent="0.25">
      <c r="A65" s="17" t="s">
        <v>173</v>
      </c>
      <c r="B65" s="18">
        <v>1630</v>
      </c>
      <c r="C65" s="18">
        <v>1915</v>
      </c>
      <c r="D65" s="19">
        <v>2155</v>
      </c>
      <c r="E65" s="27">
        <v>0.60874274083618096</v>
      </c>
      <c r="F65" s="27">
        <v>0.69597136159619122</v>
      </c>
      <c r="G65" s="28">
        <v>0.77788566705049578</v>
      </c>
    </row>
    <row r="66" spans="1:7" x14ac:dyDescent="0.25">
      <c r="A66" s="17" t="s">
        <v>174</v>
      </c>
      <c r="B66" s="18">
        <v>0</v>
      </c>
      <c r="C66" s="18">
        <v>0</v>
      </c>
      <c r="D66" s="19">
        <v>0</v>
      </c>
      <c r="E66" s="27" t="s">
        <v>161</v>
      </c>
      <c r="F66" s="27" t="s">
        <v>161</v>
      </c>
      <c r="G66" s="28" t="s">
        <v>161</v>
      </c>
    </row>
    <row r="67" spans="1:7" x14ac:dyDescent="0.25">
      <c r="A67" s="17" t="s">
        <v>175</v>
      </c>
      <c r="B67" s="18">
        <v>1</v>
      </c>
      <c r="C67" s="18">
        <v>2</v>
      </c>
      <c r="D67" s="19">
        <v>1</v>
      </c>
      <c r="E67" s="27">
        <v>3.7346180419397607E-4</v>
      </c>
      <c r="F67" s="27">
        <v>7.2686304083153131E-4</v>
      </c>
      <c r="G67" s="28">
        <v>3.6096782693758505E-4</v>
      </c>
    </row>
    <row r="68" spans="1:7" x14ac:dyDescent="0.25">
      <c r="A68" s="17" t="s">
        <v>176</v>
      </c>
      <c r="B68" s="18">
        <v>0</v>
      </c>
      <c r="C68" s="18">
        <v>0</v>
      </c>
      <c r="D68" s="19">
        <v>0</v>
      </c>
      <c r="E68" s="27" t="s">
        <v>161</v>
      </c>
      <c r="F68" s="27" t="s">
        <v>161</v>
      </c>
      <c r="G68" s="28" t="s">
        <v>161</v>
      </c>
    </row>
    <row r="69" spans="1:7" x14ac:dyDescent="0.25">
      <c r="A69" s="17" t="s">
        <v>177</v>
      </c>
      <c r="B69" s="18">
        <v>33</v>
      </c>
      <c r="C69" s="18">
        <v>118</v>
      </c>
      <c r="D69" s="19">
        <v>247</v>
      </c>
      <c r="E69" s="27">
        <v>1.232423953840121E-2</v>
      </c>
      <c r="F69" s="27">
        <v>4.2884919409060349E-2</v>
      </c>
      <c r="G69" s="28">
        <v>8.9159053253583503E-2</v>
      </c>
    </row>
    <row r="70" spans="1:7" x14ac:dyDescent="0.25">
      <c r="A70" s="17" t="s">
        <v>178</v>
      </c>
      <c r="B70" s="18">
        <v>348</v>
      </c>
      <c r="C70" s="18">
        <v>130</v>
      </c>
      <c r="D70" s="19">
        <v>341</v>
      </c>
      <c r="E70" s="27">
        <v>0.12996470785950368</v>
      </c>
      <c r="F70" s="27">
        <v>4.7246097654049538E-2</v>
      </c>
      <c r="G70" s="28">
        <v>0.1230900289857165</v>
      </c>
    </row>
    <row r="71" spans="1:7" x14ac:dyDescent="0.25">
      <c r="A71" s="17" t="s">
        <v>179</v>
      </c>
      <c r="B71" s="18">
        <v>0</v>
      </c>
      <c r="C71" s="18">
        <v>0</v>
      </c>
      <c r="D71" s="19">
        <v>0</v>
      </c>
      <c r="E71" s="27" t="s">
        <v>161</v>
      </c>
      <c r="F71" s="27" t="s">
        <v>161</v>
      </c>
      <c r="G71" s="28" t="s">
        <v>161</v>
      </c>
    </row>
    <row r="72" spans="1:7" x14ac:dyDescent="0.25">
      <c r="A72" s="17" t="s">
        <v>180</v>
      </c>
      <c r="B72" s="18">
        <v>670</v>
      </c>
      <c r="C72" s="18">
        <v>0</v>
      </c>
      <c r="D72" s="19">
        <v>0</v>
      </c>
      <c r="E72" s="27">
        <v>0.25021940880996396</v>
      </c>
      <c r="F72" s="27" t="s">
        <v>161</v>
      </c>
      <c r="G72" s="28" t="s">
        <v>161</v>
      </c>
    </row>
    <row r="73" spans="1:7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27" t="s">
        <v>5</v>
      </c>
      <c r="F73" s="27" t="s">
        <v>5</v>
      </c>
      <c r="G73" s="28" t="s">
        <v>5</v>
      </c>
    </row>
    <row r="74" spans="1:7" ht="13.8" thickBot="1" x14ac:dyDescent="0.3">
      <c r="A74" s="20" t="s">
        <v>4</v>
      </c>
      <c r="B74" s="21">
        <v>267765</v>
      </c>
      <c r="C74" s="21">
        <v>275155</v>
      </c>
      <c r="D74" s="22">
        <v>277033</v>
      </c>
      <c r="E74" s="23">
        <v>100</v>
      </c>
      <c r="F74" s="23">
        <v>100</v>
      </c>
      <c r="G74" s="48">
        <v>100</v>
      </c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">
        <v>150</v>
      </c>
      <c r="G76" s="179">
        <v>18</v>
      </c>
    </row>
    <row r="77" spans="1:7" ht="12.75" customHeight="1" x14ac:dyDescent="0.25">
      <c r="A77" s="26" t="s">
        <v>151</v>
      </c>
      <c r="G77" s="178"/>
    </row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6:G77"/>
  </mergeCells>
  <phoneticPr fontId="0" type="noConversion"/>
  <hyperlinks>
    <hyperlink ref="A2" location="Innhold!A43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73" t="s">
        <v>0</v>
      </c>
      <c r="B2" s="3"/>
      <c r="C2" s="3"/>
    </row>
    <row r="3" spans="1:3" ht="6.75" customHeight="1" x14ac:dyDescent="0.25"/>
    <row r="4" spans="1:3" ht="15.6" x14ac:dyDescent="0.3">
      <c r="A4" s="41" t="s">
        <v>51</v>
      </c>
    </row>
    <row r="6" spans="1:3" ht="15.6" x14ac:dyDescent="0.3">
      <c r="A6" s="41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5"/>
    </row>
    <row r="13" spans="1:3" ht="15.6" x14ac:dyDescent="0.3">
      <c r="A13" s="41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5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5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1"/>
      <c r="B41" s="31"/>
      <c r="C41" s="31"/>
    </row>
    <row r="42" spans="1:3" ht="15.6" x14ac:dyDescent="0.3">
      <c r="A42" s="55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6"/>
      <c r="B51" s="56"/>
      <c r="C51" s="56"/>
    </row>
    <row r="52" spans="1:3" x14ac:dyDescent="0.25">
      <c r="A52" s="26" t="s">
        <v>150</v>
      </c>
      <c r="C52" s="179">
        <v>19</v>
      </c>
    </row>
    <row r="53" spans="1:3" x14ac:dyDescent="0.25">
      <c r="A53" s="26" t="s">
        <v>151</v>
      </c>
      <c r="C53" s="178"/>
    </row>
  </sheetData>
  <mergeCells count="1">
    <mergeCell ref="C52:C53"/>
  </mergeCells>
  <phoneticPr fontId="0" type="noConversion"/>
  <hyperlinks>
    <hyperlink ref="A2" location="Innhold!A46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40"/>
      <c r="C5" s="30"/>
      <c r="D5" s="30"/>
      <c r="E5" s="30"/>
      <c r="F5" s="30"/>
      <c r="G5" s="30"/>
      <c r="H5" s="30"/>
    </row>
    <row r="6" spans="1:8" ht="15.6" x14ac:dyDescent="0.3">
      <c r="B6" s="40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72" t="s">
        <v>66</v>
      </c>
      <c r="B9" s="31" t="s">
        <v>63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72" t="s">
        <v>67</v>
      </c>
      <c r="B11" s="31" t="s">
        <v>46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9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 t="s">
        <v>103</v>
      </c>
      <c r="C15" s="31"/>
      <c r="D15" s="31"/>
      <c r="E15" s="31"/>
      <c r="F15" s="31"/>
      <c r="G15" s="31"/>
      <c r="H15" s="29">
        <v>4</v>
      </c>
    </row>
    <row r="16" spans="1:8" ht="15.6" x14ac:dyDescent="0.3">
      <c r="B16" s="31"/>
      <c r="C16" s="31"/>
      <c r="D16" s="31"/>
      <c r="E16" s="31"/>
      <c r="F16" s="31"/>
      <c r="G16" s="31"/>
      <c r="H16" s="29"/>
    </row>
    <row r="17" spans="1:8" ht="15.6" x14ac:dyDescent="0.3">
      <c r="B17" s="31" t="s">
        <v>47</v>
      </c>
      <c r="C17" s="31"/>
      <c r="D17" s="31"/>
      <c r="E17" s="31"/>
      <c r="F17" s="31"/>
      <c r="G17" s="31"/>
      <c r="H17" s="29"/>
    </row>
    <row r="18" spans="1:8" ht="16.2" x14ac:dyDescent="0.35">
      <c r="B18" s="42" t="s">
        <v>23</v>
      </c>
      <c r="C18" s="31"/>
      <c r="D18" s="31"/>
      <c r="E18" s="31"/>
      <c r="F18" s="31"/>
      <c r="G18" s="31"/>
      <c r="H18" s="29"/>
    </row>
    <row r="19" spans="1:8" ht="15.6" x14ac:dyDescent="0.3">
      <c r="A19" s="72" t="s">
        <v>62</v>
      </c>
      <c r="B19" s="31" t="s">
        <v>41</v>
      </c>
      <c r="C19" s="31"/>
      <c r="D19" s="31"/>
      <c r="E19" s="31"/>
      <c r="F19" s="31"/>
      <c r="G19" s="31"/>
      <c r="H19" s="29">
        <v>5</v>
      </c>
    </row>
    <row r="20" spans="1:8" ht="15.6" x14ac:dyDescent="0.3">
      <c r="A20" s="72" t="s">
        <v>68</v>
      </c>
      <c r="B20" s="31" t="s">
        <v>42</v>
      </c>
      <c r="C20" s="31"/>
      <c r="D20" s="31"/>
      <c r="E20" s="31"/>
      <c r="F20" s="31"/>
      <c r="G20" s="31"/>
      <c r="H20" s="29">
        <v>6</v>
      </c>
    </row>
    <row r="21" spans="1:8" ht="16.2" x14ac:dyDescent="0.35">
      <c r="B21" s="42"/>
      <c r="C21" s="31"/>
      <c r="D21" s="31"/>
      <c r="E21" s="31"/>
      <c r="F21" s="31"/>
      <c r="G21" s="31"/>
      <c r="H21" s="29"/>
    </row>
    <row r="22" spans="1:8" ht="16.2" x14ac:dyDescent="0.35">
      <c r="B22" s="42" t="s">
        <v>24</v>
      </c>
      <c r="C22" s="31"/>
      <c r="D22" s="31"/>
      <c r="E22" s="31"/>
      <c r="F22" s="31"/>
      <c r="G22" s="31"/>
      <c r="H22" s="29"/>
    </row>
    <row r="23" spans="1:8" ht="15.6" x14ac:dyDescent="0.3">
      <c r="A23" s="72" t="s">
        <v>69</v>
      </c>
      <c r="B23" s="31" t="s">
        <v>43</v>
      </c>
      <c r="C23" s="31"/>
      <c r="D23" s="31"/>
      <c r="E23" s="31"/>
      <c r="F23" s="31"/>
      <c r="G23" s="31"/>
      <c r="H23" s="29">
        <v>7</v>
      </c>
    </row>
    <row r="24" spans="1:8" ht="15.6" x14ac:dyDescent="0.3">
      <c r="A24" s="72" t="s">
        <v>70</v>
      </c>
      <c r="B24" s="31" t="s">
        <v>44</v>
      </c>
      <c r="C24" s="31"/>
      <c r="D24" s="31"/>
      <c r="E24" s="31"/>
      <c r="F24" s="31"/>
      <c r="G24" s="31"/>
      <c r="H24" s="29">
        <v>8</v>
      </c>
    </row>
    <row r="25" spans="1:8" ht="15.6" x14ac:dyDescent="0.3">
      <c r="A25" s="49"/>
      <c r="B25" s="31" t="s">
        <v>45</v>
      </c>
      <c r="C25" s="31"/>
      <c r="D25" s="31"/>
      <c r="E25" s="31"/>
      <c r="F25" s="31"/>
      <c r="G25" s="31"/>
      <c r="H25" s="29">
        <f>H24</f>
        <v>8</v>
      </c>
    </row>
    <row r="26" spans="1:8" ht="15.6" x14ac:dyDescent="0.3">
      <c r="A26" s="72" t="s">
        <v>142</v>
      </c>
      <c r="B26" s="31" t="s">
        <v>146</v>
      </c>
      <c r="C26" s="31"/>
      <c r="D26" s="31"/>
      <c r="E26" s="31"/>
      <c r="F26" s="31"/>
      <c r="G26" s="31"/>
      <c r="H26" s="29">
        <v>9</v>
      </c>
    </row>
    <row r="27" spans="1:8" ht="15.6" x14ac:dyDescent="0.3">
      <c r="A27" s="74"/>
      <c r="B27" s="31" t="s">
        <v>147</v>
      </c>
      <c r="C27" s="31"/>
      <c r="D27" s="31"/>
      <c r="E27" s="31"/>
      <c r="F27" s="31"/>
      <c r="G27" s="31"/>
      <c r="H27" s="29">
        <f>+H26</f>
        <v>9</v>
      </c>
    </row>
    <row r="28" spans="1:8" ht="15.6" x14ac:dyDescent="0.3">
      <c r="A28" s="72" t="s">
        <v>71</v>
      </c>
      <c r="B28" s="31" t="s">
        <v>124</v>
      </c>
      <c r="C28" s="31"/>
      <c r="D28" s="31"/>
      <c r="E28" s="31"/>
      <c r="F28" s="31"/>
      <c r="G28" s="31"/>
      <c r="H28" s="29">
        <v>10</v>
      </c>
    </row>
    <row r="29" spans="1:8" ht="15.6" x14ac:dyDescent="0.3">
      <c r="A29" s="49"/>
      <c r="B29" s="31" t="s">
        <v>125</v>
      </c>
      <c r="C29" s="31"/>
      <c r="D29" s="31"/>
      <c r="E29" s="31"/>
      <c r="F29" s="31"/>
      <c r="G29" s="31"/>
      <c r="H29" s="29">
        <f>H28</f>
        <v>10</v>
      </c>
    </row>
    <row r="30" spans="1:8" ht="15.6" x14ac:dyDescent="0.3">
      <c r="A30" s="72" t="s">
        <v>141</v>
      </c>
      <c r="B30" s="31" t="s">
        <v>126</v>
      </c>
      <c r="C30" s="31"/>
      <c r="D30" s="31"/>
      <c r="E30" s="31"/>
      <c r="F30" s="31"/>
      <c r="G30" s="31"/>
      <c r="H30" s="29">
        <v>11</v>
      </c>
    </row>
    <row r="31" spans="1:8" ht="15.6" x14ac:dyDescent="0.3">
      <c r="A31" s="74"/>
      <c r="B31" s="31" t="s">
        <v>127</v>
      </c>
      <c r="C31" s="31"/>
      <c r="D31" s="31"/>
      <c r="E31" s="31"/>
      <c r="F31" s="31"/>
      <c r="G31" s="31"/>
      <c r="H31" s="29">
        <f>H30</f>
        <v>11</v>
      </c>
    </row>
    <row r="32" spans="1:8" ht="15.6" x14ac:dyDescent="0.3">
      <c r="A32" s="72" t="s">
        <v>80</v>
      </c>
      <c r="B32" s="31" t="s">
        <v>128</v>
      </c>
      <c r="C32" s="31"/>
      <c r="D32" s="31"/>
      <c r="E32" s="31"/>
      <c r="F32" s="31"/>
      <c r="G32" s="31"/>
      <c r="H32" s="29">
        <v>12</v>
      </c>
    </row>
    <row r="33" spans="1:10" ht="15.6" x14ac:dyDescent="0.3">
      <c r="A33" s="49"/>
      <c r="B33" s="31" t="s">
        <v>129</v>
      </c>
      <c r="C33" s="31"/>
      <c r="D33" s="31"/>
      <c r="E33" s="31"/>
      <c r="F33" s="31"/>
      <c r="G33" s="31"/>
      <c r="H33" s="29">
        <f>+H32</f>
        <v>12</v>
      </c>
    </row>
    <row r="34" spans="1:10" ht="15.6" x14ac:dyDescent="0.3">
      <c r="A34" s="72" t="s">
        <v>72</v>
      </c>
      <c r="B34" s="31" t="s">
        <v>130</v>
      </c>
      <c r="C34" s="31"/>
      <c r="D34" s="31"/>
      <c r="E34" s="31"/>
      <c r="F34" s="31"/>
      <c r="G34" s="31"/>
      <c r="H34" s="29">
        <v>13</v>
      </c>
    </row>
    <row r="35" spans="1:10" ht="15.6" x14ac:dyDescent="0.3">
      <c r="A35" s="49"/>
      <c r="B35" s="31" t="s">
        <v>131</v>
      </c>
      <c r="C35" s="31"/>
      <c r="D35" s="31"/>
      <c r="E35" s="31"/>
      <c r="F35" s="31"/>
      <c r="G35" s="31"/>
      <c r="H35" s="29">
        <f>+H34</f>
        <v>13</v>
      </c>
    </row>
    <row r="36" spans="1:10" ht="15.6" x14ac:dyDescent="0.3">
      <c r="A36" s="72" t="s">
        <v>73</v>
      </c>
      <c r="B36" s="31" t="s">
        <v>132</v>
      </c>
      <c r="C36" s="31"/>
      <c r="D36" s="31"/>
      <c r="E36" s="31"/>
      <c r="F36" s="31"/>
      <c r="G36" s="31"/>
      <c r="H36" s="29">
        <v>14</v>
      </c>
    </row>
    <row r="37" spans="1:10" ht="15.6" x14ac:dyDescent="0.3">
      <c r="A37" s="49"/>
      <c r="B37" s="31" t="s">
        <v>133</v>
      </c>
      <c r="C37" s="31"/>
      <c r="D37" s="31"/>
      <c r="E37" s="31"/>
      <c r="F37" s="31"/>
      <c r="G37" s="31"/>
      <c r="H37" s="29">
        <f>+H36</f>
        <v>14</v>
      </c>
    </row>
    <row r="38" spans="1:10" ht="15.6" x14ac:dyDescent="0.3">
      <c r="A38" s="72" t="s">
        <v>74</v>
      </c>
      <c r="B38" s="31" t="s">
        <v>134</v>
      </c>
      <c r="C38" s="31"/>
      <c r="D38" s="31"/>
      <c r="E38" s="31"/>
      <c r="F38" s="31"/>
      <c r="G38" s="31"/>
      <c r="H38" s="29">
        <v>15</v>
      </c>
    </row>
    <row r="39" spans="1:10" ht="15.6" x14ac:dyDescent="0.3">
      <c r="A39" s="49"/>
      <c r="B39" s="31" t="s">
        <v>135</v>
      </c>
      <c r="C39" s="31"/>
      <c r="D39" s="31"/>
      <c r="E39" s="31"/>
      <c r="F39" s="31"/>
      <c r="G39" s="31"/>
      <c r="H39" s="29">
        <f>+H38</f>
        <v>15</v>
      </c>
    </row>
    <row r="40" spans="1:10" ht="15.6" x14ac:dyDescent="0.3">
      <c r="A40" s="72" t="s">
        <v>75</v>
      </c>
      <c r="B40" s="31" t="s">
        <v>136</v>
      </c>
      <c r="C40" s="31"/>
      <c r="D40" s="31"/>
      <c r="E40" s="31"/>
      <c r="F40" s="31"/>
      <c r="G40" s="31"/>
      <c r="H40" s="29">
        <v>16</v>
      </c>
    </row>
    <row r="41" spans="1:10" ht="15.6" x14ac:dyDescent="0.3">
      <c r="A41" s="49"/>
      <c r="B41" s="31" t="s">
        <v>137</v>
      </c>
      <c r="C41" s="31"/>
      <c r="D41" s="31"/>
      <c r="E41" s="31"/>
      <c r="F41" s="31"/>
      <c r="G41" s="31"/>
      <c r="H41" s="29">
        <f>+H40</f>
        <v>16</v>
      </c>
    </row>
    <row r="42" spans="1:10" ht="15.6" x14ac:dyDescent="0.3">
      <c r="A42" s="72" t="s">
        <v>76</v>
      </c>
      <c r="B42" s="31" t="s">
        <v>138</v>
      </c>
      <c r="C42" s="31"/>
      <c r="D42" s="31"/>
      <c r="E42" s="31"/>
      <c r="F42" s="31"/>
      <c r="G42" s="31"/>
      <c r="H42" s="29">
        <v>17</v>
      </c>
    </row>
    <row r="43" spans="1:10" ht="15.6" x14ac:dyDescent="0.3">
      <c r="A43" s="72" t="s">
        <v>100</v>
      </c>
      <c r="B43" s="31" t="s">
        <v>139</v>
      </c>
      <c r="C43" s="31"/>
      <c r="D43" s="31"/>
      <c r="E43" s="31"/>
      <c r="F43" s="31"/>
      <c r="G43" s="31"/>
      <c r="H43" s="29">
        <v>18</v>
      </c>
      <c r="J43" s="1" t="s">
        <v>5</v>
      </c>
    </row>
    <row r="44" spans="1:10" ht="15.6" x14ac:dyDescent="0.3">
      <c r="B44" s="31" t="s">
        <v>140</v>
      </c>
      <c r="C44" s="31"/>
      <c r="D44" s="31"/>
      <c r="E44" s="31"/>
      <c r="F44" s="31"/>
      <c r="G44" s="31"/>
      <c r="H44" s="29">
        <f>+H43</f>
        <v>18</v>
      </c>
    </row>
    <row r="45" spans="1:10" ht="15.6" x14ac:dyDescent="0.3">
      <c r="A45" s="49"/>
      <c r="B45" s="31"/>
      <c r="C45" s="31"/>
      <c r="D45" s="31"/>
      <c r="E45" s="31"/>
      <c r="F45" s="31"/>
      <c r="G45" s="31"/>
      <c r="H45" s="29"/>
    </row>
    <row r="46" spans="1:10" ht="15.6" x14ac:dyDescent="0.3">
      <c r="A46" s="72" t="s">
        <v>99</v>
      </c>
      <c r="B46" s="31" t="s">
        <v>64</v>
      </c>
      <c r="C46" s="31"/>
      <c r="D46" s="31"/>
      <c r="E46" s="31"/>
      <c r="F46" s="31"/>
      <c r="G46" s="31"/>
      <c r="H46" s="29">
        <v>19</v>
      </c>
    </row>
    <row r="49" spans="1:9" x14ac:dyDescent="0.25">
      <c r="I49" s="1" t="s">
        <v>5</v>
      </c>
    </row>
    <row r="53" spans="1:9" x14ac:dyDescent="0.25">
      <c r="B53" s="24"/>
      <c r="C53" s="24"/>
      <c r="D53" s="24"/>
      <c r="E53" s="24"/>
      <c r="F53" s="24"/>
      <c r="G53" s="24"/>
      <c r="H53" s="24"/>
    </row>
    <row r="54" spans="1:9" x14ac:dyDescent="0.25">
      <c r="B54" s="26" t="str">
        <f>"Finans Norge / Skadestatistikk"</f>
        <v>Finans Norge / Skadestatistikk</v>
      </c>
      <c r="G54" s="25"/>
      <c r="H54" s="177">
        <v>1</v>
      </c>
    </row>
    <row r="55" spans="1:9" x14ac:dyDescent="0.25">
      <c r="B55" s="26" t="str">
        <f>"Premiestatistikk skadeforsikring 1. kvartal 2018"</f>
        <v>Premiestatistikk skadeforsikring 1. kvartal 2018</v>
      </c>
      <c r="G55" s="25"/>
      <c r="H55" s="178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ht="12.75" customHeight="1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8" location="'Tab8'!A2" display="Tab8"/>
    <hyperlink ref="A9" location="Tab1!A2" display="Tab1"/>
    <hyperlink ref="A11" location="Tab2!A2" display="Tab2"/>
    <hyperlink ref="A32" location="'Tab10'!A2" display="Tab10"/>
    <hyperlink ref="A34" location="'Tab11'!A2" display="Tab11"/>
    <hyperlink ref="A43" location="'Tab16'!A2" display="Tab16"/>
    <hyperlink ref="A46" location="'Tab17'!A1" display="Tab17"/>
    <hyperlink ref="A42" location="'Tab15'!A2" display="Tab15"/>
    <hyperlink ref="A36" location="'Tab12'!A2" display="Tab12"/>
    <hyperlink ref="A38" location="'Tab13'!A2" display="Tab13"/>
    <hyperlink ref="A40" location="'Tab14'!A2" display="Tab14"/>
    <hyperlink ref="A30" location="'Tab9'!A2" display="Tab9"/>
    <hyperlink ref="A26" location="'Tab7'!A2" display="Tab7"/>
  </hyperlinks>
  <pageMargins left="0.78740157480314965" right="0.78740157480314965" top="0.98425196850393704" bottom="0.19685039370078741" header="3.937007874015748E-2" footer="3.937007874015748E-2"/>
  <pageSetup paperSize="9" scale="93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73" t="s">
        <v>0</v>
      </c>
    </row>
    <row r="3" spans="1:1" s="1" customFormat="1" ht="6.75" customHeight="1" x14ac:dyDescent="0.25"/>
    <row r="4" spans="1:1" s="1" customFormat="1" ht="15.6" x14ac:dyDescent="0.3">
      <c r="A4" s="41"/>
    </row>
    <row r="5" spans="1:1" s="1" customFormat="1" ht="15.6" x14ac:dyDescent="0.3">
      <c r="A5" s="41" t="s">
        <v>40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1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5"/>
      <c r="E19" s="55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5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5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5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5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5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5" t="s">
        <v>65</v>
      </c>
    </row>
    <row r="49" spans="1:3" s="1" customFormat="1" ht="15.6" x14ac:dyDescent="0.3">
      <c r="A49" s="55" t="s">
        <v>104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61" t="str">
        <f>+Innhold!B54</f>
        <v>Finans Norge / Skadestatistikk</v>
      </c>
      <c r="B52" s="62"/>
      <c r="C52" s="179">
        <f>Innhold!H9</f>
        <v>2</v>
      </c>
    </row>
    <row r="53" spans="1:3" s="1" customFormat="1" ht="12.75" customHeight="1" x14ac:dyDescent="0.25">
      <c r="A53" s="63" t="str">
        <f>+Innhold!B55</f>
        <v>Premiestatistikk skadeforsikring 1. kvartal 2018</v>
      </c>
      <c r="B53" s="50"/>
      <c r="C53" s="177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9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73" t="s">
        <v>0</v>
      </c>
    </row>
    <row r="3" spans="1:12" ht="6" customHeight="1" x14ac:dyDescent="0.25">
      <c r="A3" s="4"/>
    </row>
    <row r="4" spans="1:12" ht="15.6" x14ac:dyDescent="0.3">
      <c r="A4" s="41" t="s">
        <v>46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77</v>
      </c>
      <c r="G6" s="5" t="s">
        <v>181</v>
      </c>
      <c r="K6"/>
      <c r="L6"/>
    </row>
    <row r="7" spans="1:12" x14ac:dyDescent="0.25">
      <c r="K7"/>
      <c r="L7"/>
    </row>
    <row r="8" spans="1:12" x14ac:dyDescent="0.25">
      <c r="K8"/>
      <c r="L8"/>
    </row>
    <row r="9" spans="1:12" x14ac:dyDescent="0.25">
      <c r="G9"/>
      <c r="K9"/>
      <c r="L9"/>
    </row>
    <row r="10" spans="1:12" x14ac:dyDescent="0.25">
      <c r="G10"/>
      <c r="K10"/>
      <c r="L10"/>
    </row>
    <row r="11" spans="1:12" x14ac:dyDescent="0.25">
      <c r="G11"/>
      <c r="K11"/>
      <c r="L11"/>
    </row>
    <row r="12" spans="1:12" x14ac:dyDescent="0.25">
      <c r="E12" s="25"/>
      <c r="G12"/>
      <c r="K12"/>
      <c r="L12"/>
    </row>
    <row r="13" spans="1:12" x14ac:dyDescent="0.25">
      <c r="G13"/>
      <c r="K13"/>
      <c r="L13"/>
    </row>
    <row r="14" spans="1:12" x14ac:dyDescent="0.25">
      <c r="G14"/>
      <c r="K14"/>
      <c r="L14"/>
    </row>
    <row r="15" spans="1:12" x14ac:dyDescent="0.25">
      <c r="E15" s="25"/>
      <c r="G15"/>
      <c r="K15"/>
      <c r="L15"/>
    </row>
    <row r="16" spans="1:12" x14ac:dyDescent="0.25">
      <c r="K16"/>
      <c r="L16"/>
    </row>
    <row r="17" spans="1:12" x14ac:dyDescent="0.25">
      <c r="K17"/>
      <c r="L17"/>
    </row>
    <row r="18" spans="1:12" x14ac:dyDescent="0.25">
      <c r="E18" s="25"/>
      <c r="L18"/>
    </row>
    <row r="19" spans="1:12" x14ac:dyDescent="0.25">
      <c r="L19"/>
    </row>
    <row r="20" spans="1:12" x14ac:dyDescent="0.25">
      <c r="L20"/>
    </row>
    <row r="21" spans="1:12" x14ac:dyDescent="0.25">
      <c r="L21"/>
    </row>
    <row r="22" spans="1:12" x14ac:dyDescent="0.25">
      <c r="L22"/>
    </row>
    <row r="23" spans="1:12" x14ac:dyDescent="0.25">
      <c r="L23"/>
    </row>
    <row r="24" spans="1:12" x14ac:dyDescent="0.25">
      <c r="E24" s="25"/>
      <c r="L24"/>
    </row>
    <row r="25" spans="1:12" x14ac:dyDescent="0.25">
      <c r="L25"/>
    </row>
    <row r="26" spans="1:12" x14ac:dyDescent="0.25">
      <c r="L26"/>
    </row>
    <row r="27" spans="1:12" x14ac:dyDescent="0.25">
      <c r="E27" s="25"/>
      <c r="L27"/>
    </row>
    <row r="28" spans="1:12" x14ac:dyDescent="0.25">
      <c r="L28"/>
    </row>
    <row r="29" spans="1:12" x14ac:dyDescent="0.25">
      <c r="L29"/>
    </row>
    <row r="30" spans="1:12" x14ac:dyDescent="0.25">
      <c r="L30"/>
    </row>
    <row r="31" spans="1:12" ht="15.6" x14ac:dyDescent="0.3">
      <c r="A31" s="5" t="s">
        <v>61</v>
      </c>
      <c r="L31"/>
    </row>
    <row r="32" spans="1:12" x14ac:dyDescent="0.25">
      <c r="L32"/>
    </row>
    <row r="33" spans="5:12" x14ac:dyDescent="0.25">
      <c r="L33"/>
    </row>
    <row r="34" spans="5:12" x14ac:dyDescent="0.25">
      <c r="L34"/>
    </row>
    <row r="35" spans="5:12" x14ac:dyDescent="0.25">
      <c r="L35"/>
    </row>
    <row r="36" spans="5:12" x14ac:dyDescent="0.25">
      <c r="E36" s="25"/>
      <c r="L36"/>
    </row>
    <row r="37" spans="5:12" x14ac:dyDescent="0.25">
      <c r="L37"/>
    </row>
    <row r="38" spans="5:12" x14ac:dyDescent="0.25">
      <c r="L38"/>
    </row>
    <row r="39" spans="5:12" x14ac:dyDescent="0.25">
      <c r="E39" s="25"/>
      <c r="L39"/>
    </row>
    <row r="40" spans="5:12" x14ac:dyDescent="0.25">
      <c r="L40"/>
    </row>
    <row r="42" spans="5:12" x14ac:dyDescent="0.25">
      <c r="E42" s="25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</row>
    <row r="64" spans="1:11" ht="20.399999999999999" x14ac:dyDescent="0.35">
      <c r="A64" s="26" t="str">
        <f>+Innhold!B54</f>
        <v>Finans Norge / Skadestatistikk</v>
      </c>
      <c r="E64" s="179">
        <f>Innhold!H12</f>
        <v>3</v>
      </c>
      <c r="G64" s="61" t="str">
        <f>+Innhold!B54</f>
        <v>Finans Norge / Skadestatistikk</v>
      </c>
      <c r="H64" s="175"/>
      <c r="I64" s="175"/>
      <c r="J64" s="175"/>
      <c r="K64" s="175">
        <f>Innhold!H14</f>
        <v>4</v>
      </c>
    </row>
    <row r="65" spans="1:11" ht="13.2" customHeight="1" x14ac:dyDescent="0.35">
      <c r="A65" s="26" t="str">
        <f>+Innhold!B55</f>
        <v>Premiestatistikk skadeforsikring 1. kvartal 2018</v>
      </c>
      <c r="E65" s="178"/>
      <c r="G65" s="26" t="str">
        <f>+Innhold!B55</f>
        <v>Premiestatistikk skadeforsikring 1. kvartal 2018</v>
      </c>
      <c r="H65" s="174"/>
      <c r="I65" s="174"/>
      <c r="J65" s="174"/>
      <c r="K65" s="174"/>
    </row>
    <row r="67" spans="1:1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</row>
    <row r="68" spans="1:11" x14ac:dyDescent="0.25">
      <c r="A68" s="193"/>
      <c r="B68" s="193"/>
      <c r="C68" s="193"/>
      <c r="D68" s="193"/>
      <c r="E68" s="193"/>
      <c r="F68" s="193"/>
      <c r="G68" s="193"/>
      <c r="H68" s="193"/>
      <c r="I68" s="193"/>
      <c r="J68" s="193"/>
    </row>
    <row r="69" spans="1:11" x14ac:dyDescent="0.25">
      <c r="A69" s="194"/>
      <c r="B69" s="195"/>
      <c r="C69" s="193"/>
      <c r="D69" s="193"/>
      <c r="E69" s="193"/>
      <c r="F69" s="193"/>
      <c r="G69" s="193"/>
      <c r="H69" s="193"/>
      <c r="I69" s="193"/>
      <c r="J69" s="193"/>
    </row>
    <row r="70" spans="1:11" x14ac:dyDescent="0.25">
      <c r="A70" s="193"/>
      <c r="B70" s="193"/>
      <c r="C70" s="193"/>
      <c r="D70" s="193"/>
      <c r="E70" s="193"/>
      <c r="F70" s="193"/>
      <c r="G70" s="193"/>
      <c r="H70" s="193"/>
      <c r="I70" s="193"/>
      <c r="J70" s="193"/>
    </row>
    <row r="71" spans="1:11" x14ac:dyDescent="0.25">
      <c r="A71" s="194"/>
      <c r="B71" s="195"/>
      <c r="C71" s="193"/>
      <c r="D71" s="193"/>
      <c r="E71" s="193"/>
      <c r="F71" s="193"/>
      <c r="G71" s="193"/>
      <c r="H71" s="193"/>
      <c r="I71" s="193"/>
      <c r="J71" s="193"/>
    </row>
    <row r="72" spans="1:11" x14ac:dyDescent="0.25">
      <c r="A72" s="193"/>
      <c r="B72" s="193"/>
      <c r="C72" s="193"/>
      <c r="D72" s="193"/>
      <c r="E72" s="193"/>
      <c r="F72" s="193"/>
      <c r="G72" s="193"/>
      <c r="H72" s="193"/>
      <c r="I72" s="193"/>
      <c r="J72" s="193"/>
    </row>
    <row r="73" spans="1:11" x14ac:dyDescent="0.25">
      <c r="A73" s="196" t="s">
        <v>58</v>
      </c>
      <c r="B73" s="193"/>
      <c r="C73" s="193"/>
      <c r="D73" s="193"/>
      <c r="E73" s="193"/>
      <c r="F73" s="193"/>
      <c r="G73" s="193"/>
      <c r="H73" s="193"/>
      <c r="I73" s="193"/>
      <c r="J73" s="193"/>
    </row>
    <row r="74" spans="1:11" x14ac:dyDescent="0.25">
      <c r="A74" s="194" t="s">
        <v>79</v>
      </c>
      <c r="B74" s="195">
        <f>+'Tab5'!G9/100</f>
        <v>0.25561163265664166</v>
      </c>
      <c r="C74" s="194">
        <v>1</v>
      </c>
      <c r="D74" s="194">
        <v>0</v>
      </c>
      <c r="E74" s="194">
        <v>0</v>
      </c>
      <c r="F74" s="194">
        <v>0</v>
      </c>
      <c r="G74" s="194"/>
      <c r="H74" s="194"/>
      <c r="I74" s="194">
        <v>0</v>
      </c>
      <c r="J74" s="193"/>
    </row>
    <row r="75" spans="1:11" x14ac:dyDescent="0.25">
      <c r="A75" s="194" t="s">
        <v>78</v>
      </c>
      <c r="B75" s="195">
        <f>+'Tab5'!G7/100</f>
        <v>0.21182323726723529</v>
      </c>
      <c r="C75" s="194">
        <v>1</v>
      </c>
      <c r="D75" s="194">
        <v>0</v>
      </c>
      <c r="E75" s="194">
        <v>0</v>
      </c>
      <c r="F75" s="194">
        <v>0</v>
      </c>
      <c r="G75" s="194"/>
      <c r="H75" s="194"/>
      <c r="I75" s="194">
        <v>0</v>
      </c>
      <c r="J75" s="193"/>
    </row>
    <row r="76" spans="1:11" x14ac:dyDescent="0.25">
      <c r="A76" s="194" t="s">
        <v>81</v>
      </c>
      <c r="B76" s="195">
        <f>+'Tab5'!G10/100</f>
        <v>0.12976416729851481</v>
      </c>
      <c r="C76" s="194">
        <v>1</v>
      </c>
      <c r="D76" s="194">
        <v>0</v>
      </c>
      <c r="E76" s="194">
        <v>0</v>
      </c>
      <c r="F76" s="194">
        <v>0</v>
      </c>
      <c r="G76" s="194"/>
      <c r="H76" s="194"/>
      <c r="I76" s="194">
        <v>0</v>
      </c>
      <c r="J76" s="193"/>
    </row>
    <row r="77" spans="1:11" x14ac:dyDescent="0.25">
      <c r="A77" s="194" t="s">
        <v>52</v>
      </c>
      <c r="B77" s="195">
        <f>+'Tab5'!G11/100</f>
        <v>0.10545158072045042</v>
      </c>
      <c r="C77" s="194">
        <v>1</v>
      </c>
      <c r="D77" s="194">
        <v>0</v>
      </c>
      <c r="E77" s="194">
        <v>0</v>
      </c>
      <c r="F77" s="194">
        <v>0</v>
      </c>
      <c r="G77" s="194"/>
      <c r="H77" s="194"/>
      <c r="I77" s="194">
        <v>0</v>
      </c>
      <c r="J77" s="193"/>
    </row>
    <row r="78" spans="1:11" x14ac:dyDescent="0.25">
      <c r="A78" s="194" t="s">
        <v>22</v>
      </c>
      <c r="B78" s="195">
        <f>1-SUM(B74:B77)</f>
        <v>0.29734938205715777</v>
      </c>
      <c r="C78" s="194">
        <v>1</v>
      </c>
      <c r="D78" s="194">
        <v>0</v>
      </c>
      <c r="E78" s="194">
        <v>0</v>
      </c>
      <c r="F78" s="194">
        <v>0</v>
      </c>
      <c r="G78" s="194"/>
      <c r="H78" s="194"/>
      <c r="I78" s="194">
        <v>0</v>
      </c>
      <c r="J78" s="193"/>
    </row>
    <row r="79" spans="1:11" x14ac:dyDescent="0.25">
      <c r="A79" s="193"/>
      <c r="B79" s="193"/>
      <c r="C79" s="193"/>
      <c r="D79" s="193"/>
      <c r="E79" s="193"/>
      <c r="F79" s="193"/>
      <c r="G79" s="193"/>
      <c r="H79" s="193"/>
      <c r="I79" s="193"/>
      <c r="J79" s="193"/>
    </row>
    <row r="80" spans="1:11" x14ac:dyDescent="0.25">
      <c r="A80" s="193"/>
      <c r="B80" s="193"/>
      <c r="C80" s="193"/>
      <c r="D80" s="193"/>
      <c r="E80" s="193"/>
      <c r="F80" s="193"/>
      <c r="G80" s="193"/>
      <c r="H80" s="193"/>
      <c r="I80" s="193"/>
      <c r="J80" s="193"/>
    </row>
    <row r="81" spans="1:17" x14ac:dyDescent="0.25">
      <c r="A81" s="196" t="s">
        <v>60</v>
      </c>
      <c r="B81" s="193"/>
      <c r="C81" s="193"/>
      <c r="D81" s="193"/>
      <c r="E81" s="193"/>
      <c r="F81" s="193"/>
      <c r="G81" s="193"/>
      <c r="H81" s="193"/>
      <c r="I81" s="193"/>
      <c r="J81" s="193"/>
    </row>
    <row r="82" spans="1:17" x14ac:dyDescent="0.25">
      <c r="A82" s="194" t="s">
        <v>53</v>
      </c>
      <c r="B82" s="194">
        <f>+'Tab3'!F26/1000</f>
        <v>11329.51</v>
      </c>
      <c r="C82" s="194">
        <f>+'Tab3'!G26/1000</f>
        <v>11629.540999999999</v>
      </c>
      <c r="D82" s="193"/>
      <c r="E82" s="193"/>
      <c r="F82" s="193"/>
      <c r="G82" s="193"/>
      <c r="H82" s="193"/>
      <c r="I82" s="193"/>
      <c r="J82" s="193"/>
    </row>
    <row r="83" spans="1:17" x14ac:dyDescent="0.25">
      <c r="A83" s="194"/>
      <c r="B83" s="197" t="str">
        <f>Dato_1årsiden</f>
        <v>31.03.2017</v>
      </c>
      <c r="C83" s="197" t="str">
        <f>Dato_nå</f>
        <v>31.03.2018</v>
      </c>
      <c r="D83" s="193"/>
      <c r="E83" s="193"/>
      <c r="F83" s="193"/>
      <c r="G83" s="193"/>
      <c r="H83" s="193"/>
      <c r="I83" s="193"/>
      <c r="J83" s="193"/>
    </row>
    <row r="84" spans="1:17" x14ac:dyDescent="0.25">
      <c r="A84" s="194" t="s">
        <v>19</v>
      </c>
      <c r="B84" s="198">
        <f>+'Tab3'!F22/1000</f>
        <v>2267.9169999999999</v>
      </c>
      <c r="C84" s="198">
        <f>+'Tab3'!G22/1000</f>
        <v>2383.873</v>
      </c>
      <c r="D84" s="193"/>
      <c r="E84" s="193"/>
      <c r="F84" s="193"/>
      <c r="G84" s="193"/>
      <c r="H84" s="193"/>
      <c r="I84" s="193"/>
      <c r="J84" s="193"/>
    </row>
    <row r="85" spans="1:17" x14ac:dyDescent="0.25">
      <c r="A85" s="194" t="s">
        <v>56</v>
      </c>
      <c r="B85" s="198">
        <f>+'Tab3'!F23/1000</f>
        <v>7308.3149999999996</v>
      </c>
      <c r="C85" s="198">
        <f>+'Tab3'!G23/1000</f>
        <v>7450.826</v>
      </c>
      <c r="D85" s="193"/>
      <c r="E85" s="193"/>
      <c r="F85" s="193"/>
      <c r="G85" s="193"/>
      <c r="H85" s="193"/>
      <c r="I85" s="193"/>
      <c r="J85" s="193"/>
    </row>
    <row r="86" spans="1:17" x14ac:dyDescent="0.25">
      <c r="A86" s="194" t="s">
        <v>57</v>
      </c>
      <c r="B86" s="198">
        <f>'Tab3'!F26/1000-B84-B85</f>
        <v>1753.2780000000012</v>
      </c>
      <c r="C86" s="198">
        <f>'Tab3'!G26/1000-C84-C85</f>
        <v>1794.8419999999996</v>
      </c>
      <c r="D86" s="193"/>
      <c r="E86" s="193"/>
      <c r="F86" s="193"/>
      <c r="G86" s="193"/>
      <c r="H86" s="193"/>
      <c r="I86" s="193"/>
      <c r="J86" s="193"/>
    </row>
    <row r="87" spans="1:17" x14ac:dyDescent="0.25">
      <c r="A87" s="194" t="s">
        <v>82</v>
      </c>
      <c r="B87" s="198">
        <f>+'Tab3'!J26/1000</f>
        <v>7522.2759999999998</v>
      </c>
      <c r="C87" s="198">
        <f>+'Tab3'!K26/1000</f>
        <v>7715.1610000000001</v>
      </c>
      <c r="D87" s="193"/>
      <c r="E87" s="193"/>
      <c r="F87" s="193"/>
      <c r="G87" s="193"/>
      <c r="H87" s="193"/>
      <c r="I87" s="193"/>
      <c r="J87" s="193"/>
    </row>
    <row r="88" spans="1:17" x14ac:dyDescent="0.25">
      <c r="A88" s="194" t="s">
        <v>54</v>
      </c>
      <c r="B88" s="198">
        <f>'Tab3'!F30/1000+'Tab3'!J30/1000</f>
        <v>1075.598</v>
      </c>
      <c r="C88" s="198">
        <f>'Tab3'!G30/1000+'Tab3'!K30/1000</f>
        <v>1066.837</v>
      </c>
      <c r="D88" s="193"/>
      <c r="E88" s="193"/>
      <c r="F88" s="193"/>
      <c r="G88" s="193"/>
      <c r="H88" s="193"/>
      <c r="I88" s="193"/>
      <c r="J88" s="193"/>
    </row>
    <row r="89" spans="1:17" x14ac:dyDescent="0.25">
      <c r="A89" s="194" t="s">
        <v>55</v>
      </c>
      <c r="B89" s="198">
        <f>+'Tab3'!J31/1000</f>
        <v>2348.2089999999998</v>
      </c>
      <c r="C89" s="198">
        <f>+'Tab3'!K31/1000</f>
        <v>2207.634</v>
      </c>
      <c r="D89" s="193"/>
      <c r="E89" s="193"/>
      <c r="F89" s="193"/>
      <c r="G89" s="193"/>
      <c r="H89" s="193"/>
      <c r="I89" s="193"/>
      <c r="J89" s="193"/>
    </row>
    <row r="90" spans="1:17" x14ac:dyDescent="0.25">
      <c r="A90" s="194" t="s">
        <v>26</v>
      </c>
      <c r="B90" s="198">
        <f>+'Tab3'!F41/1000</f>
        <v>3177.3180000000002</v>
      </c>
      <c r="C90" s="198">
        <f>+'Tab3'!G41/1000</f>
        <v>3320.904</v>
      </c>
      <c r="D90" s="193"/>
      <c r="E90" s="193"/>
      <c r="F90" s="193"/>
      <c r="G90" s="193"/>
      <c r="H90" s="193"/>
      <c r="I90" s="193"/>
      <c r="J90" s="193"/>
    </row>
    <row r="91" spans="1:17" x14ac:dyDescent="0.25">
      <c r="A91" s="194" t="s">
        <v>27</v>
      </c>
      <c r="B91" s="198">
        <f>+'Tab3'!J42/1000</f>
        <v>1592.354</v>
      </c>
      <c r="C91" s="198">
        <f>+'Tab3'!K42/1000</f>
        <v>1725.0820000000001</v>
      </c>
      <c r="D91" s="193"/>
      <c r="E91" s="193"/>
      <c r="F91" s="193"/>
      <c r="G91" s="193"/>
      <c r="H91" s="193"/>
      <c r="I91" s="193"/>
      <c r="J91" s="193"/>
    </row>
    <row r="92" spans="1:17" x14ac:dyDescent="0.25">
      <c r="A92" s="193"/>
      <c r="B92" s="193"/>
      <c r="C92" s="193"/>
      <c r="D92" s="193"/>
      <c r="E92" s="193"/>
      <c r="F92" s="193"/>
      <c r="G92" s="193"/>
      <c r="H92" s="193"/>
      <c r="I92" s="193"/>
      <c r="J92" s="193"/>
    </row>
    <row r="93" spans="1:17" x14ac:dyDescent="0.25">
      <c r="A93" s="193"/>
      <c r="B93" s="193"/>
      <c r="C93" s="193"/>
      <c r="D93" s="193"/>
      <c r="E93" s="193"/>
      <c r="F93" s="193"/>
      <c r="G93" s="193"/>
      <c r="H93" s="193"/>
      <c r="I93" s="193"/>
      <c r="J93" s="193"/>
    </row>
    <row r="94" spans="1:17" x14ac:dyDescent="0.25">
      <c r="A94" s="196" t="s">
        <v>59</v>
      </c>
      <c r="B94" s="193"/>
      <c r="C94" s="193"/>
      <c r="D94" s="193"/>
      <c r="E94" s="193"/>
      <c r="F94" s="193"/>
      <c r="G94" s="193"/>
      <c r="H94" s="193"/>
      <c r="I94" s="193"/>
      <c r="J94" s="193"/>
    </row>
    <row r="95" spans="1:17" x14ac:dyDescent="0.25">
      <c r="A95" s="193" t="s">
        <v>53</v>
      </c>
      <c r="B95" s="199">
        <f>'Tab3'!G48</f>
        <v>36909328</v>
      </c>
      <c r="C95" s="193"/>
      <c r="D95" s="193"/>
      <c r="E95" s="193"/>
      <c r="F95" s="193"/>
      <c r="G95" s="193"/>
      <c r="H95" s="193"/>
      <c r="I95" s="193"/>
      <c r="J95" s="193"/>
    </row>
    <row r="96" spans="1:17" x14ac:dyDescent="0.25">
      <c r="A96" s="193" t="s">
        <v>82</v>
      </c>
      <c r="B96" s="199">
        <f>'Tab3'!K48</f>
        <v>20146839</v>
      </c>
      <c r="C96" s="193"/>
      <c r="D96" s="193"/>
      <c r="E96" s="193"/>
      <c r="F96" s="193"/>
      <c r="G96" s="193"/>
      <c r="H96" s="193"/>
      <c r="I96" s="193"/>
      <c r="J96" s="193"/>
      <c r="K96" s="67"/>
      <c r="L96" s="67"/>
      <c r="M96" s="67"/>
      <c r="N96" s="67"/>
      <c r="O96" s="67"/>
      <c r="P96" s="67"/>
      <c r="Q96" s="67"/>
    </row>
    <row r="97" spans="1:17" x14ac:dyDescent="0.25">
      <c r="A97" s="193"/>
      <c r="B97" s="193"/>
      <c r="C97" s="193"/>
      <c r="D97" s="193"/>
      <c r="E97" s="193"/>
      <c r="F97" s="193"/>
      <c r="G97" s="193"/>
      <c r="H97" s="193"/>
      <c r="I97" s="193"/>
      <c r="J97" s="193"/>
      <c r="K97" s="69"/>
      <c r="L97" s="69"/>
      <c r="M97" s="69"/>
      <c r="N97" s="69"/>
      <c r="O97" s="69"/>
      <c r="P97" s="69"/>
      <c r="Q97" s="69"/>
    </row>
    <row r="98" spans="1:17" x14ac:dyDescent="0.25">
      <c r="K98"/>
      <c r="L98"/>
      <c r="M98"/>
      <c r="N98"/>
      <c r="O98"/>
      <c r="P98"/>
      <c r="Q98"/>
    </row>
    <row r="99" spans="1:17" x14ac:dyDescent="0.25">
      <c r="K99"/>
      <c r="L99"/>
      <c r="M99"/>
      <c r="N99"/>
      <c r="O99"/>
      <c r="P99"/>
      <c r="Q99"/>
    </row>
    <row r="100" spans="1:17" x14ac:dyDescent="0.25">
      <c r="K100"/>
      <c r="L100"/>
    </row>
    <row r="101" spans="1:17" x14ac:dyDescent="0.25">
      <c r="A101" s="68"/>
      <c r="B101"/>
      <c r="K101"/>
      <c r="L101"/>
      <c r="M101"/>
      <c r="N101"/>
      <c r="O101"/>
      <c r="P101"/>
      <c r="Q101"/>
    </row>
    <row r="102" spans="1:17" x14ac:dyDescent="0.25">
      <c r="A102" s="68"/>
      <c r="B102"/>
    </row>
    <row r="103" spans="1:17" x14ac:dyDescent="0.25">
      <c r="A103" s="68"/>
      <c r="B103"/>
    </row>
    <row r="104" spans="1:17" x14ac:dyDescent="0.25">
      <c r="A104" s="68"/>
      <c r="B104"/>
    </row>
    <row r="105" spans="1:17" x14ac:dyDescent="0.25">
      <c r="A105" s="68"/>
      <c r="B105"/>
    </row>
    <row r="106" spans="1:17" x14ac:dyDescent="0.25">
      <c r="A106" s="68"/>
      <c r="B106"/>
    </row>
    <row r="107" spans="1:17" x14ac:dyDescent="0.25">
      <c r="A107" s="68"/>
      <c r="B107"/>
    </row>
    <row r="108" spans="1:17" x14ac:dyDescent="0.25">
      <c r="A108" s="68"/>
      <c r="B108"/>
    </row>
    <row r="109" spans="1:17" x14ac:dyDescent="0.25">
      <c r="A109" s="68"/>
      <c r="B109"/>
    </row>
    <row r="110" spans="1:17" x14ac:dyDescent="0.25">
      <c r="A110" s="68"/>
      <c r="B110"/>
    </row>
    <row r="111" spans="1:17" x14ac:dyDescent="0.25">
      <c r="A111" s="68"/>
      <c r="B111"/>
    </row>
    <row r="112" spans="1:17" x14ac:dyDescent="0.25">
      <c r="A112" s="68"/>
      <c r="B112"/>
    </row>
    <row r="113" spans="1:2" x14ac:dyDescent="0.25">
      <c r="A113" s="68"/>
      <c r="B113"/>
    </row>
    <row r="114" spans="1:2" x14ac:dyDescent="0.25">
      <c r="A114" s="68"/>
      <c r="B114"/>
    </row>
    <row r="115" spans="1:2" x14ac:dyDescent="0.25">
      <c r="A115" s="68"/>
      <c r="B115"/>
    </row>
    <row r="116" spans="1:2" x14ac:dyDescent="0.25">
      <c r="A116" s="68"/>
      <c r="B116"/>
    </row>
    <row r="117" spans="1:2" x14ac:dyDescent="0.25">
      <c r="A117" s="68"/>
      <c r="B117"/>
    </row>
    <row r="118" spans="1:2" x14ac:dyDescent="0.25">
      <c r="A118" s="68"/>
      <c r="B118"/>
    </row>
    <row r="119" spans="1:2" x14ac:dyDescent="0.25">
      <c r="A119" s="68"/>
      <c r="B119"/>
    </row>
    <row r="120" spans="1:2" x14ac:dyDescent="0.25">
      <c r="A120" s="68"/>
      <c r="B120"/>
    </row>
    <row r="121" spans="1:2" x14ac:dyDescent="0.25">
      <c r="A121" s="68"/>
      <c r="B121"/>
    </row>
    <row r="122" spans="1:2" x14ac:dyDescent="0.25">
      <c r="A122" s="68"/>
      <c r="B122"/>
    </row>
    <row r="123" spans="1:2" x14ac:dyDescent="0.25">
      <c r="A123" s="68"/>
      <c r="B123"/>
    </row>
    <row r="124" spans="1:2" x14ac:dyDescent="0.25">
      <c r="A124" s="68"/>
      <c r="B124"/>
    </row>
    <row r="125" spans="1:2" x14ac:dyDescent="0.25">
      <c r="A125" s="68"/>
      <c r="B125"/>
    </row>
    <row r="126" spans="1:2" x14ac:dyDescent="0.25">
      <c r="A126" s="68"/>
      <c r="B126"/>
    </row>
    <row r="127" spans="1:2" x14ac:dyDescent="0.25">
      <c r="A127" s="68"/>
      <c r="B127"/>
    </row>
    <row r="128" spans="1:2" x14ac:dyDescent="0.25">
      <c r="A128" s="68"/>
      <c r="B128"/>
    </row>
    <row r="129" spans="1:2" x14ac:dyDescent="0.25">
      <c r="A129" s="68"/>
      <c r="B129"/>
    </row>
    <row r="130" spans="1:2" x14ac:dyDescent="0.25">
      <c r="A130" s="68"/>
      <c r="B130"/>
    </row>
    <row r="131" spans="1:2" x14ac:dyDescent="0.25">
      <c r="A131" s="68"/>
      <c r="B131"/>
    </row>
    <row r="132" spans="1:2" x14ac:dyDescent="0.25">
      <c r="A132" s="68"/>
      <c r="B132"/>
    </row>
    <row r="133" spans="1:2" x14ac:dyDescent="0.25">
      <c r="A133" s="68"/>
      <c r="B133"/>
    </row>
    <row r="134" spans="1:2" x14ac:dyDescent="0.25">
      <c r="A134" s="68"/>
      <c r="B134"/>
    </row>
    <row r="135" spans="1:2" x14ac:dyDescent="0.25">
      <c r="A135" s="68"/>
      <c r="B135"/>
    </row>
    <row r="136" spans="1:2" x14ac:dyDescent="0.25">
      <c r="A136" s="68"/>
      <c r="B136"/>
    </row>
    <row r="137" spans="1:2" x14ac:dyDescent="0.25">
      <c r="A137" s="68"/>
      <c r="B137"/>
    </row>
    <row r="138" spans="1:2" x14ac:dyDescent="0.25">
      <c r="A138" s="68"/>
      <c r="B138"/>
    </row>
    <row r="139" spans="1:2" x14ac:dyDescent="0.25">
      <c r="A139" s="68"/>
      <c r="B139"/>
    </row>
    <row r="140" spans="1:2" x14ac:dyDescent="0.25">
      <c r="A140" s="68"/>
      <c r="B140"/>
    </row>
    <row r="141" spans="1:2" x14ac:dyDescent="0.25">
      <c r="A141" s="68"/>
      <c r="B141"/>
    </row>
    <row r="142" spans="1:2" x14ac:dyDescent="0.25">
      <c r="A142" s="68"/>
      <c r="B142"/>
    </row>
    <row r="143" spans="1:2" x14ac:dyDescent="0.25">
      <c r="A143" s="68"/>
      <c r="B143"/>
    </row>
    <row r="144" spans="1:2" x14ac:dyDescent="0.25">
      <c r="A144" s="68"/>
      <c r="B144"/>
    </row>
    <row r="145" spans="1:2" x14ac:dyDescent="0.25">
      <c r="A145" s="71"/>
      <c r="B145"/>
    </row>
    <row r="146" spans="1:2" x14ac:dyDescent="0.25">
      <c r="A146" s="68"/>
      <c r="B146"/>
    </row>
    <row r="147" spans="1:2" x14ac:dyDescent="0.25">
      <c r="A147" s="71"/>
      <c r="B147"/>
    </row>
    <row r="148" spans="1:2" x14ac:dyDescent="0.25">
      <c r="A148" s="71"/>
      <c r="B148"/>
    </row>
    <row r="149" spans="1:2" x14ac:dyDescent="0.25">
      <c r="A149" s="71"/>
      <c r="B149"/>
    </row>
    <row r="150" spans="1:2" x14ac:dyDescent="0.25">
      <c r="A150" s="71"/>
      <c r="B150"/>
    </row>
    <row r="151" spans="1:2" x14ac:dyDescent="0.25">
      <c r="A151" s="71"/>
      <c r="B151"/>
    </row>
    <row r="152" spans="1:2" x14ac:dyDescent="0.25">
      <c r="A152" s="75"/>
      <c r="B152"/>
    </row>
    <row r="153" spans="1:2" x14ac:dyDescent="0.25">
      <c r="A153" s="75"/>
      <c r="B153"/>
    </row>
    <row r="154" spans="1:2" x14ac:dyDescent="0.25">
      <c r="A154" s="75"/>
      <c r="B154"/>
    </row>
    <row r="155" spans="1:2" x14ac:dyDescent="0.25">
      <c r="A155" s="75"/>
      <c r="B155"/>
    </row>
    <row r="156" spans="1:2" x14ac:dyDescent="0.25">
      <c r="A156" s="75"/>
      <c r="B156"/>
    </row>
    <row r="157" spans="1:2" x14ac:dyDescent="0.25">
      <c r="A157" s="75"/>
      <c r="B157"/>
    </row>
    <row r="158" spans="1:2" x14ac:dyDescent="0.25">
      <c r="A158" s="75"/>
      <c r="B158"/>
    </row>
    <row r="159" spans="1:2" x14ac:dyDescent="0.25">
      <c r="A159" s="75"/>
      <c r="B159"/>
    </row>
    <row r="160" spans="1:2" x14ac:dyDescent="0.25">
      <c r="A160" s="75"/>
      <c r="B160"/>
    </row>
    <row r="161" spans="1:3" x14ac:dyDescent="0.25">
      <c r="A161" s="75"/>
      <c r="B161"/>
    </row>
    <row r="162" spans="1:3" x14ac:dyDescent="0.25">
      <c r="A162" s="75"/>
      <c r="B162"/>
    </row>
    <row r="163" spans="1:3" x14ac:dyDescent="0.25">
      <c r="A163" s="75"/>
      <c r="B163"/>
    </row>
    <row r="164" spans="1:3" x14ac:dyDescent="0.25">
      <c r="A164" s="75"/>
      <c r="B164"/>
    </row>
    <row r="165" spans="1:3" x14ac:dyDescent="0.25">
      <c r="A165" s="75"/>
      <c r="B165"/>
    </row>
    <row r="166" spans="1:3" x14ac:dyDescent="0.25">
      <c r="A166" s="75"/>
      <c r="B166"/>
    </row>
    <row r="167" spans="1:3" x14ac:dyDescent="0.25">
      <c r="A167" s="75"/>
      <c r="B167"/>
    </row>
    <row r="168" spans="1:3" x14ac:dyDescent="0.25">
      <c r="A168" s="75"/>
      <c r="B168"/>
    </row>
    <row r="169" spans="1:3" x14ac:dyDescent="0.25">
      <c r="A169" s="75"/>
      <c r="B169"/>
    </row>
    <row r="170" spans="1:3" x14ac:dyDescent="0.25">
      <c r="A170" s="75"/>
      <c r="B170"/>
      <c r="C170"/>
    </row>
    <row r="171" spans="1:3" x14ac:dyDescent="0.25">
      <c r="A171" s="75"/>
      <c r="B171"/>
    </row>
    <row r="172" spans="1:3" x14ac:dyDescent="0.25">
      <c r="A172" s="75"/>
      <c r="B172"/>
    </row>
    <row r="173" spans="1:3" x14ac:dyDescent="0.25">
      <c r="A173" s="75"/>
      <c r="B173"/>
    </row>
    <row r="174" spans="1:3" x14ac:dyDescent="0.25">
      <c r="A174" s="75"/>
      <c r="B174"/>
    </row>
    <row r="175" spans="1:3" x14ac:dyDescent="0.25">
      <c r="A175" s="75"/>
      <c r="B175"/>
    </row>
    <row r="176" spans="1:3" x14ac:dyDescent="0.25">
      <c r="A176" s="75"/>
      <c r="B176"/>
    </row>
    <row r="177" spans="1:2" x14ac:dyDescent="0.25">
      <c r="A177" s="75"/>
      <c r="B177"/>
    </row>
    <row r="178" spans="1:2" x14ac:dyDescent="0.25">
      <c r="A178" s="75"/>
      <c r="B178"/>
    </row>
    <row r="179" spans="1:2" x14ac:dyDescent="0.25">
      <c r="A179" s="75"/>
      <c r="B179"/>
    </row>
  </sheetData>
  <mergeCells count="1">
    <mergeCell ref="E64:E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48</v>
      </c>
      <c r="B4" s="102"/>
      <c r="C4" s="102" t="s">
        <v>101</v>
      </c>
      <c r="F4" s="102"/>
      <c r="G4" s="102" t="s">
        <v>88</v>
      </c>
      <c r="J4" s="102"/>
      <c r="K4" s="102" t="s">
        <v>89</v>
      </c>
    </row>
    <row r="5" spans="1:12" x14ac:dyDescent="0.25">
      <c r="A5" s="32"/>
      <c r="B5" s="182" t="s">
        <v>1</v>
      </c>
      <c r="C5" s="181"/>
      <c r="D5" s="36" t="s">
        <v>11</v>
      </c>
      <c r="F5" s="180" t="s">
        <v>1</v>
      </c>
      <c r="G5" s="181"/>
      <c r="H5" s="36" t="s">
        <v>11</v>
      </c>
      <c r="J5" s="180" t="s">
        <v>1</v>
      </c>
      <c r="K5" s="181"/>
      <c r="L5" s="36" t="s">
        <v>11</v>
      </c>
    </row>
    <row r="6" spans="1:12" ht="13.8" thickBot="1" x14ac:dyDescent="0.3">
      <c r="A6" s="33" t="s">
        <v>10</v>
      </c>
      <c r="B6" s="34" t="s">
        <v>148</v>
      </c>
      <c r="C6" s="65" t="s">
        <v>149</v>
      </c>
      <c r="D6" s="37" t="s">
        <v>12</v>
      </c>
      <c r="F6" s="97" t="s">
        <v>148</v>
      </c>
      <c r="G6" s="65" t="s">
        <v>149</v>
      </c>
      <c r="H6" s="37" t="s">
        <v>12</v>
      </c>
      <c r="J6" s="97" t="s">
        <v>148</v>
      </c>
      <c r="K6" s="65" t="s">
        <v>149</v>
      </c>
      <c r="L6" s="37" t="s">
        <v>12</v>
      </c>
    </row>
    <row r="7" spans="1:12" x14ac:dyDescent="0.25">
      <c r="A7" s="45" t="s">
        <v>13</v>
      </c>
      <c r="B7" s="57"/>
      <c r="C7" s="27"/>
      <c r="D7" s="35"/>
      <c r="F7" s="96"/>
      <c r="G7" s="27"/>
      <c r="H7" s="35"/>
      <c r="J7" s="96"/>
      <c r="K7" s="27"/>
      <c r="L7" s="35"/>
    </row>
    <row r="8" spans="1:12" x14ac:dyDescent="0.25">
      <c r="A8" s="47" t="s">
        <v>14</v>
      </c>
      <c r="B8" s="58">
        <v>17192725</v>
      </c>
      <c r="C8" s="58">
        <v>17735769</v>
      </c>
      <c r="D8" s="80">
        <v>3.1585685224419051</v>
      </c>
      <c r="F8" s="93">
        <v>14918920</v>
      </c>
      <c r="G8" s="58">
        <v>15402392</v>
      </c>
      <c r="H8" s="80">
        <v>3.2406635332852511</v>
      </c>
      <c r="J8" s="93">
        <v>2273805</v>
      </c>
      <c r="K8" s="58">
        <v>2333377</v>
      </c>
      <c r="L8" s="80">
        <v>2.6199256312656538</v>
      </c>
    </row>
    <row r="9" spans="1:12" x14ac:dyDescent="0.25">
      <c r="A9" s="47" t="s">
        <v>15</v>
      </c>
      <c r="B9" s="58">
        <v>1183562</v>
      </c>
      <c r="C9" s="58">
        <v>1111805</v>
      </c>
      <c r="D9" s="80">
        <v>-6.0628002588795518</v>
      </c>
      <c r="F9" s="93">
        <v>65095</v>
      </c>
      <c r="G9" s="58">
        <v>40526</v>
      </c>
      <c r="H9" s="80">
        <v>-37.743298256394503</v>
      </c>
      <c r="J9" s="93">
        <v>1118467</v>
      </c>
      <c r="K9" s="58">
        <v>1071279</v>
      </c>
      <c r="L9" s="80">
        <v>-4.2189890269449162</v>
      </c>
    </row>
    <row r="10" spans="1:12" x14ac:dyDescent="0.25">
      <c r="A10" s="47" t="s">
        <v>16</v>
      </c>
      <c r="B10" s="58">
        <v>600293</v>
      </c>
      <c r="C10" s="58">
        <v>606026</v>
      </c>
      <c r="D10" s="80">
        <v>0.95503362524633806</v>
      </c>
      <c r="F10" s="93">
        <v>579753</v>
      </c>
      <c r="G10" s="58">
        <v>585476</v>
      </c>
      <c r="H10" s="80">
        <v>0.9871445253409642</v>
      </c>
      <c r="J10" s="93">
        <v>20540</v>
      </c>
      <c r="K10" s="58">
        <v>20550</v>
      </c>
      <c r="L10" s="80">
        <v>4.8685491723466409E-2</v>
      </c>
    </row>
    <row r="11" spans="1:12" x14ac:dyDescent="0.25">
      <c r="A11" s="47" t="s">
        <v>17</v>
      </c>
      <c r="B11" s="58">
        <v>1036324</v>
      </c>
      <c r="C11" s="58">
        <v>1077223</v>
      </c>
      <c r="D11" s="80">
        <v>3.9465456749047596</v>
      </c>
      <c r="F11" s="93">
        <v>72910</v>
      </c>
      <c r="G11" s="58">
        <v>74075</v>
      </c>
      <c r="H11" s="80">
        <v>1.5978603758057879</v>
      </c>
      <c r="J11" s="93">
        <v>963414</v>
      </c>
      <c r="K11" s="58">
        <v>1003148</v>
      </c>
      <c r="L11" s="80">
        <v>4.1242913223183386</v>
      </c>
    </row>
    <row r="12" spans="1:12" x14ac:dyDescent="0.25">
      <c r="A12" s="46" t="s">
        <v>102</v>
      </c>
      <c r="B12" s="59">
        <v>20615450</v>
      </c>
      <c r="C12" s="59">
        <v>21259341</v>
      </c>
      <c r="D12" s="81">
        <v>3.1233419595497551</v>
      </c>
      <c r="F12" s="94">
        <v>16038132</v>
      </c>
      <c r="G12" s="59">
        <v>16593456</v>
      </c>
      <c r="H12" s="81">
        <v>3.4625229421980066</v>
      </c>
      <c r="J12" s="94">
        <v>4577318</v>
      </c>
      <c r="K12" s="59">
        <v>4665885</v>
      </c>
      <c r="L12" s="81">
        <v>1.9349103558022405</v>
      </c>
    </row>
    <row r="13" spans="1:12" x14ac:dyDescent="0.25">
      <c r="A13" s="47"/>
      <c r="B13" s="59"/>
      <c r="C13" s="39"/>
      <c r="D13" s="38"/>
      <c r="F13" s="94"/>
      <c r="G13" s="39"/>
      <c r="H13" s="38"/>
      <c r="J13" s="94"/>
      <c r="K13" s="39"/>
      <c r="L13" s="38"/>
    </row>
    <row r="14" spans="1:12" x14ac:dyDescent="0.25">
      <c r="A14" s="103" t="s">
        <v>18</v>
      </c>
      <c r="B14" s="59"/>
      <c r="C14" s="39"/>
      <c r="D14" s="38"/>
      <c r="F14" s="94"/>
      <c r="G14" s="39"/>
      <c r="H14" s="38"/>
      <c r="J14" s="94"/>
      <c r="K14" s="39"/>
      <c r="L14" s="38"/>
    </row>
    <row r="15" spans="1:12" x14ac:dyDescent="0.25">
      <c r="A15" s="47" t="s">
        <v>14</v>
      </c>
      <c r="B15" s="58">
        <v>6510818</v>
      </c>
      <c r="C15" s="58">
        <v>6631132</v>
      </c>
      <c r="D15" s="80">
        <v>1.8479091260115088</v>
      </c>
      <c r="F15" s="93">
        <v>5640361</v>
      </c>
      <c r="G15" s="58">
        <v>5748836</v>
      </c>
      <c r="H15" s="80">
        <v>1.9231925048769041</v>
      </c>
      <c r="J15" s="93">
        <v>870457</v>
      </c>
      <c r="K15" s="58">
        <v>882296</v>
      </c>
      <c r="L15" s="80">
        <v>1.3600901595368871</v>
      </c>
    </row>
    <row r="16" spans="1:12" x14ac:dyDescent="0.25">
      <c r="A16" s="47" t="s">
        <v>15</v>
      </c>
      <c r="B16" s="58">
        <v>428124</v>
      </c>
      <c r="C16" s="58">
        <v>399826</v>
      </c>
      <c r="D16" s="80">
        <v>-6.6097672636899594</v>
      </c>
      <c r="F16" s="93">
        <v>13851</v>
      </c>
      <c r="G16" s="58">
        <v>7964</v>
      </c>
      <c r="H16" s="80">
        <v>-42.502346400981878</v>
      </c>
      <c r="J16" s="93">
        <v>414273</v>
      </c>
      <c r="K16" s="58">
        <v>391862</v>
      </c>
      <c r="L16" s="80">
        <v>-5.4097177465101511</v>
      </c>
    </row>
    <row r="17" spans="1:12" x14ac:dyDescent="0.25">
      <c r="A17" s="47" t="s">
        <v>16</v>
      </c>
      <c r="B17" s="58">
        <v>278678</v>
      </c>
      <c r="C17" s="58">
        <v>277721</v>
      </c>
      <c r="D17" s="80">
        <v>-0.34340708631467143</v>
      </c>
      <c r="F17" s="93">
        <v>271637</v>
      </c>
      <c r="G17" s="58">
        <v>270587</v>
      </c>
      <c r="H17" s="80">
        <v>-0.38654527917772613</v>
      </c>
      <c r="J17" s="93">
        <v>7041</v>
      </c>
      <c r="K17" s="58">
        <v>7134</v>
      </c>
      <c r="L17" s="80">
        <v>1.3208351086493395</v>
      </c>
    </row>
    <row r="18" spans="1:12" x14ac:dyDescent="0.25">
      <c r="A18" s="47" t="s">
        <v>17</v>
      </c>
      <c r="B18" s="58">
        <v>356348</v>
      </c>
      <c r="C18" s="58">
        <v>359323</v>
      </c>
      <c r="D18" s="80">
        <v>0.83485806009855534</v>
      </c>
      <c r="F18" s="93">
        <v>35074</v>
      </c>
      <c r="G18" s="58">
        <v>36172</v>
      </c>
      <c r="H18" s="80">
        <v>3.1305240348976451</v>
      </c>
      <c r="J18" s="93">
        <v>321274</v>
      </c>
      <c r="K18" s="58">
        <v>323151</v>
      </c>
      <c r="L18" s="80">
        <v>0.58423650840092878</v>
      </c>
    </row>
    <row r="19" spans="1:12" x14ac:dyDescent="0.25">
      <c r="A19" s="46" t="s">
        <v>4</v>
      </c>
      <c r="B19" s="59">
        <v>7699510</v>
      </c>
      <c r="C19" s="59">
        <v>7818529</v>
      </c>
      <c r="D19" s="81">
        <v>1.5457996677710659</v>
      </c>
      <c r="F19" s="94">
        <v>6039753</v>
      </c>
      <c r="G19" s="59">
        <v>6163040</v>
      </c>
      <c r="H19" s="81">
        <v>2.0412589720142531</v>
      </c>
      <c r="J19" s="94">
        <v>1659757</v>
      </c>
      <c r="K19" s="59">
        <v>1655489</v>
      </c>
      <c r="L19" s="81">
        <v>-0.25714607620272123</v>
      </c>
    </row>
    <row r="20" spans="1:12" x14ac:dyDescent="0.25">
      <c r="A20" s="46"/>
      <c r="B20" s="58"/>
      <c r="C20" s="27"/>
      <c r="D20" s="35"/>
      <c r="F20" s="93"/>
      <c r="G20" s="27"/>
      <c r="H20" s="35"/>
      <c r="J20" s="93"/>
      <c r="K20" s="27"/>
      <c r="L20" s="35"/>
    </row>
    <row r="21" spans="1:12" x14ac:dyDescent="0.25">
      <c r="A21" s="46" t="s">
        <v>90</v>
      </c>
      <c r="B21" s="59"/>
      <c r="C21" s="39"/>
      <c r="D21" s="38"/>
      <c r="F21" s="94"/>
      <c r="G21" s="39"/>
      <c r="H21" s="38"/>
      <c r="J21" s="94"/>
      <c r="K21" s="39"/>
      <c r="L21" s="38"/>
    </row>
    <row r="22" spans="1:12" x14ac:dyDescent="0.25">
      <c r="A22" s="47" t="s">
        <v>19</v>
      </c>
      <c r="B22" s="58">
        <v>2267917</v>
      </c>
      <c r="C22" s="58">
        <v>2383873</v>
      </c>
      <c r="D22" s="80">
        <v>5.1128855244702516</v>
      </c>
      <c r="F22" s="93">
        <v>2267917</v>
      </c>
      <c r="G22" s="58">
        <v>2383873</v>
      </c>
      <c r="H22" s="80">
        <v>5.1128855244702516</v>
      </c>
      <c r="J22" s="93"/>
      <c r="K22" s="58"/>
      <c r="L22" s="80"/>
    </row>
    <row r="23" spans="1:12" x14ac:dyDescent="0.25">
      <c r="A23" s="47" t="s">
        <v>20</v>
      </c>
      <c r="B23" s="58">
        <v>7308315</v>
      </c>
      <c r="C23" s="58">
        <v>7450826</v>
      </c>
      <c r="D23" s="80">
        <v>1.9499843671215595</v>
      </c>
      <c r="F23" s="93">
        <v>7308315</v>
      </c>
      <c r="G23" s="58">
        <v>7450826</v>
      </c>
      <c r="H23" s="80">
        <v>1.9499843671215595</v>
      </c>
      <c r="J23" s="93"/>
      <c r="K23" s="58"/>
      <c r="L23" s="80"/>
    </row>
    <row r="24" spans="1:12" x14ac:dyDescent="0.25">
      <c r="A24" s="47" t="s">
        <v>21</v>
      </c>
      <c r="B24" s="58">
        <v>1363497</v>
      </c>
      <c r="C24" s="58">
        <v>1395505</v>
      </c>
      <c r="D24" s="80">
        <v>2.3474932471431913</v>
      </c>
      <c r="F24" s="93">
        <v>1363497</v>
      </c>
      <c r="G24" s="58">
        <v>1395505</v>
      </c>
      <c r="H24" s="80">
        <v>2.3474932471431913</v>
      </c>
      <c r="J24" s="93"/>
      <c r="K24" s="58"/>
      <c r="L24" s="80"/>
    </row>
    <row r="25" spans="1:12" x14ac:dyDescent="0.25">
      <c r="A25" s="47" t="s">
        <v>92</v>
      </c>
      <c r="B25" s="58">
        <v>0</v>
      </c>
      <c r="C25" s="58">
        <v>0</v>
      </c>
      <c r="D25" s="80">
        <v>0</v>
      </c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98</v>
      </c>
      <c r="B26" s="59">
        <v>18851786</v>
      </c>
      <c r="C26" s="59">
        <v>19344702</v>
      </c>
      <c r="D26" s="81">
        <v>2.6146912552476462</v>
      </c>
      <c r="F26" s="94">
        <v>11329510</v>
      </c>
      <c r="G26" s="59">
        <v>11629541</v>
      </c>
      <c r="H26" s="81">
        <v>2.6482257396833577</v>
      </c>
      <c r="J26" s="94">
        <v>7522276</v>
      </c>
      <c r="K26" s="59">
        <v>7715161</v>
      </c>
      <c r="L26" s="81">
        <v>2.5641840315351363</v>
      </c>
    </row>
    <row r="27" spans="1:12" x14ac:dyDescent="0.25">
      <c r="A27" s="46"/>
      <c r="B27" s="58"/>
      <c r="C27" s="27"/>
      <c r="D27" s="35"/>
      <c r="F27" s="93"/>
      <c r="G27" s="27"/>
      <c r="H27" s="35"/>
      <c r="J27" s="93"/>
      <c r="K27" s="27"/>
      <c r="L27" s="35"/>
    </row>
    <row r="28" spans="1:12" x14ac:dyDescent="0.25">
      <c r="A28" s="46" t="s">
        <v>96</v>
      </c>
      <c r="B28" s="59"/>
      <c r="C28" s="39"/>
      <c r="D28" s="38"/>
      <c r="F28" s="94"/>
      <c r="G28" s="39"/>
      <c r="H28" s="38"/>
      <c r="J28" s="94"/>
      <c r="K28" s="39"/>
      <c r="L28" s="38"/>
    </row>
    <row r="29" spans="1:12" x14ac:dyDescent="0.25">
      <c r="A29" s="47" t="s">
        <v>93</v>
      </c>
      <c r="B29" s="58">
        <v>1441131</v>
      </c>
      <c r="C29" s="58">
        <v>1516298</v>
      </c>
      <c r="D29" s="80">
        <v>5.2158339526385875</v>
      </c>
      <c r="F29" s="93">
        <v>1435215</v>
      </c>
      <c r="G29" s="58">
        <v>1510366</v>
      </c>
      <c r="H29" s="80">
        <v>5.2362189637092698</v>
      </c>
      <c r="J29" s="93">
        <v>5916</v>
      </c>
      <c r="K29" s="58">
        <v>5932</v>
      </c>
      <c r="L29" s="80">
        <v>0.27045300878972278</v>
      </c>
    </row>
    <row r="30" spans="1:12" x14ac:dyDescent="0.25">
      <c r="A30" s="47" t="s">
        <v>54</v>
      </c>
      <c r="B30" s="58">
        <v>1075598</v>
      </c>
      <c r="C30" s="58">
        <v>1066837</v>
      </c>
      <c r="D30" s="80">
        <v>-0.81452364173232006</v>
      </c>
      <c r="F30" s="93">
        <v>785237</v>
      </c>
      <c r="G30" s="58">
        <v>794477</v>
      </c>
      <c r="H30" s="80">
        <v>1.1767148007544219</v>
      </c>
      <c r="J30" s="93">
        <v>290361</v>
      </c>
      <c r="K30" s="58">
        <v>272360</v>
      </c>
      <c r="L30" s="80">
        <v>-6.1995240407630501</v>
      </c>
    </row>
    <row r="31" spans="1:12" x14ac:dyDescent="0.25">
      <c r="A31" s="47" t="s">
        <v>55</v>
      </c>
      <c r="B31" s="58">
        <v>2348209</v>
      </c>
      <c r="C31" s="58">
        <v>2207634</v>
      </c>
      <c r="D31" s="80">
        <v>-5.98647735359161</v>
      </c>
      <c r="F31" s="93"/>
      <c r="G31" s="58"/>
      <c r="H31" s="80"/>
      <c r="J31" s="93">
        <v>2348209</v>
      </c>
      <c r="K31" s="58">
        <v>2207634</v>
      </c>
      <c r="L31" s="80">
        <v>-5.98647735359161</v>
      </c>
    </row>
    <row r="32" spans="1:12" x14ac:dyDescent="0.25">
      <c r="A32" s="47" t="s">
        <v>94</v>
      </c>
      <c r="B32" s="58">
        <v>1274491</v>
      </c>
      <c r="C32" s="58">
        <v>1296613</v>
      </c>
      <c r="D32" s="80">
        <v>1.7357517628606243</v>
      </c>
      <c r="F32" s="93">
        <v>179823</v>
      </c>
      <c r="G32" s="58">
        <v>178252</v>
      </c>
      <c r="H32" s="80">
        <v>-0.87363685401756175</v>
      </c>
      <c r="J32" s="93">
        <v>1094668</v>
      </c>
      <c r="K32" s="58">
        <v>1118361</v>
      </c>
      <c r="L32" s="80">
        <v>2.1644005305718261</v>
      </c>
    </row>
    <row r="33" spans="1:12" x14ac:dyDescent="0.25">
      <c r="A33" s="47" t="s">
        <v>95</v>
      </c>
      <c r="B33" s="58">
        <v>692259</v>
      </c>
      <c r="C33" s="58">
        <v>795064</v>
      </c>
      <c r="D33" s="80">
        <v>14.850655607222153</v>
      </c>
      <c r="F33" s="93">
        <v>664484</v>
      </c>
      <c r="G33" s="58">
        <v>757720</v>
      </c>
      <c r="H33" s="80">
        <v>14.031338602584864</v>
      </c>
      <c r="J33" s="93">
        <v>27775</v>
      </c>
      <c r="K33" s="58">
        <v>37344</v>
      </c>
      <c r="L33" s="80">
        <v>34.451845184518454</v>
      </c>
    </row>
    <row r="34" spans="1:12" x14ac:dyDescent="0.25">
      <c r="A34" s="47" t="s">
        <v>86</v>
      </c>
      <c r="B34" s="58">
        <v>1827673</v>
      </c>
      <c r="C34" s="58">
        <v>1786732</v>
      </c>
      <c r="D34" s="80">
        <v>-2.2400615427376778</v>
      </c>
      <c r="F34" s="93">
        <v>169275</v>
      </c>
      <c r="G34" s="58">
        <v>186206</v>
      </c>
      <c r="H34" s="80">
        <v>10.002067641411903</v>
      </c>
      <c r="J34" s="93">
        <v>1658398</v>
      </c>
      <c r="K34" s="58">
        <v>1600526</v>
      </c>
      <c r="L34" s="80">
        <v>-3.4896327660790716</v>
      </c>
    </row>
    <row r="35" spans="1:12" x14ac:dyDescent="0.25">
      <c r="A35" s="46" t="s">
        <v>84</v>
      </c>
      <c r="B35" s="59">
        <v>8659361</v>
      </c>
      <c r="C35" s="59">
        <v>8669178</v>
      </c>
      <c r="D35" s="81">
        <v>0.11336864232822721</v>
      </c>
      <c r="F35" s="94">
        <v>3234034</v>
      </c>
      <c r="G35" s="59">
        <v>3427021</v>
      </c>
      <c r="H35" s="81">
        <v>5.9673769663522398</v>
      </c>
      <c r="J35" s="94">
        <v>5425327</v>
      </c>
      <c r="K35" s="59">
        <v>5242157</v>
      </c>
      <c r="L35" s="81">
        <v>-3.3762020243203774</v>
      </c>
    </row>
    <row r="36" spans="1:12" x14ac:dyDescent="0.25">
      <c r="A36" s="46"/>
      <c r="B36" s="59"/>
      <c r="C36" s="39"/>
      <c r="D36" s="38"/>
      <c r="F36" s="94"/>
      <c r="G36" s="39"/>
      <c r="H36" s="38"/>
      <c r="J36" s="94"/>
      <c r="K36" s="39"/>
      <c r="L36" s="38"/>
    </row>
    <row r="37" spans="1:12" x14ac:dyDescent="0.25">
      <c r="A37" s="46" t="s">
        <v>97</v>
      </c>
      <c r="B37" s="59"/>
      <c r="C37" s="39"/>
      <c r="D37" s="38"/>
      <c r="F37" s="94"/>
      <c r="G37" s="39"/>
      <c r="H37" s="38"/>
      <c r="J37" s="94"/>
      <c r="K37" s="39"/>
      <c r="L37" s="38"/>
    </row>
    <row r="38" spans="1:12" x14ac:dyDescent="0.25">
      <c r="A38" s="47" t="s">
        <v>25</v>
      </c>
      <c r="B38" s="58">
        <v>770473</v>
      </c>
      <c r="C38" s="58">
        <v>778147</v>
      </c>
      <c r="D38" s="80">
        <v>0.99601154096249966</v>
      </c>
      <c r="F38" s="93">
        <v>770473</v>
      </c>
      <c r="G38" s="58">
        <v>778147</v>
      </c>
      <c r="H38" s="80">
        <v>0.99601154096249966</v>
      </c>
      <c r="J38" s="93"/>
      <c r="K38" s="58"/>
      <c r="L38" s="80"/>
    </row>
    <row r="39" spans="1:12" x14ac:dyDescent="0.25">
      <c r="A39" s="47" t="s">
        <v>91</v>
      </c>
      <c r="B39" s="58">
        <v>649192</v>
      </c>
      <c r="C39" s="58">
        <v>734447</v>
      </c>
      <c r="D39" s="80">
        <v>13.132478527153754</v>
      </c>
      <c r="F39" s="93">
        <v>495269</v>
      </c>
      <c r="G39" s="58">
        <v>570735</v>
      </c>
      <c r="H39" s="80">
        <v>15.237376052205972</v>
      </c>
      <c r="J39" s="93">
        <v>153923</v>
      </c>
      <c r="K39" s="58">
        <v>163712</v>
      </c>
      <c r="L39" s="80">
        <v>6.3596733431650891</v>
      </c>
    </row>
    <row r="40" spans="1:12" x14ac:dyDescent="0.25">
      <c r="A40" s="47" t="s">
        <v>87</v>
      </c>
      <c r="B40" s="58">
        <v>539351</v>
      </c>
      <c r="C40" s="58">
        <v>533852</v>
      </c>
      <c r="D40" s="80">
        <v>-1.0195586918351871</v>
      </c>
      <c r="F40" s="93">
        <v>539351</v>
      </c>
      <c r="G40" s="58">
        <v>533852</v>
      </c>
      <c r="H40" s="80">
        <v>-1.0195586918351871</v>
      </c>
      <c r="J40" s="93"/>
      <c r="K40" s="58"/>
      <c r="L40" s="80"/>
    </row>
    <row r="41" spans="1:12" x14ac:dyDescent="0.25">
      <c r="A41" s="47" t="s">
        <v>26</v>
      </c>
      <c r="B41" s="58">
        <v>3177318</v>
      </c>
      <c r="C41" s="58">
        <v>3320904</v>
      </c>
      <c r="D41" s="80">
        <v>4.5190944060367899</v>
      </c>
      <c r="F41" s="93">
        <v>3177318</v>
      </c>
      <c r="G41" s="58">
        <v>3320904</v>
      </c>
      <c r="H41" s="80">
        <v>4.5190944060367899</v>
      </c>
      <c r="J41" s="93"/>
      <c r="K41" s="58"/>
      <c r="L41" s="80"/>
    </row>
    <row r="42" spans="1:12" x14ac:dyDescent="0.25">
      <c r="A42" s="47" t="s">
        <v>27</v>
      </c>
      <c r="B42" s="58">
        <v>1592354</v>
      </c>
      <c r="C42" s="58">
        <v>1725082</v>
      </c>
      <c r="D42" s="80">
        <v>8.3353324700412088</v>
      </c>
      <c r="F42" s="93"/>
      <c r="G42" s="58"/>
      <c r="H42" s="80"/>
      <c r="J42" s="93">
        <v>1592354</v>
      </c>
      <c r="K42" s="58">
        <v>1725082</v>
      </c>
      <c r="L42" s="80">
        <v>8.3353324700412088</v>
      </c>
    </row>
    <row r="43" spans="1:12" x14ac:dyDescent="0.25">
      <c r="A43" s="47" t="s">
        <v>83</v>
      </c>
      <c r="B43" s="58">
        <v>212987</v>
      </c>
      <c r="C43" s="58">
        <v>245197</v>
      </c>
      <c r="D43" s="80">
        <v>15.122988727011508</v>
      </c>
      <c r="F43" s="93"/>
      <c r="G43" s="58"/>
      <c r="H43" s="80"/>
      <c r="J43" s="93">
        <v>212987</v>
      </c>
      <c r="K43" s="58">
        <v>245197</v>
      </c>
      <c r="L43" s="80">
        <v>15.122988727011508</v>
      </c>
    </row>
    <row r="44" spans="1:12" x14ac:dyDescent="0.25">
      <c r="A44" s="47" t="s">
        <v>28</v>
      </c>
      <c r="B44" s="58">
        <v>306579</v>
      </c>
      <c r="C44" s="58">
        <v>304850</v>
      </c>
      <c r="D44" s="80">
        <v>-0.56396556841792822</v>
      </c>
      <c r="F44" s="93"/>
      <c r="G44" s="58"/>
      <c r="H44" s="80"/>
      <c r="J44" s="93">
        <v>306579</v>
      </c>
      <c r="K44" s="58">
        <v>304850</v>
      </c>
      <c r="L44" s="80">
        <v>-0.56396556841792822</v>
      </c>
    </row>
    <row r="45" spans="1:12" x14ac:dyDescent="0.25">
      <c r="A45" s="47" t="s">
        <v>29</v>
      </c>
      <c r="B45" s="58">
        <v>131027</v>
      </c>
      <c r="C45" s="58">
        <v>140467</v>
      </c>
      <c r="D45" s="80">
        <v>7.204621948148092</v>
      </c>
      <c r="F45" s="93">
        <v>52194</v>
      </c>
      <c r="G45" s="58">
        <v>55672</v>
      </c>
      <c r="H45" s="80">
        <v>6.663601180212285</v>
      </c>
      <c r="J45" s="93">
        <v>78833</v>
      </c>
      <c r="K45" s="58">
        <v>84795</v>
      </c>
      <c r="L45" s="80">
        <v>7.5628226757829839</v>
      </c>
    </row>
    <row r="46" spans="1:12" x14ac:dyDescent="0.25">
      <c r="A46" s="46" t="s">
        <v>35</v>
      </c>
      <c r="B46" s="59">
        <v>7379281</v>
      </c>
      <c r="C46" s="59">
        <v>7782946</v>
      </c>
      <c r="D46" s="81">
        <v>5.4702483886980318</v>
      </c>
      <c r="F46" s="94">
        <v>5034605</v>
      </c>
      <c r="G46" s="59">
        <v>5259310</v>
      </c>
      <c r="H46" s="81">
        <v>4.463210122740513</v>
      </c>
      <c r="J46" s="94">
        <v>2344676</v>
      </c>
      <c r="K46" s="59">
        <v>2523636</v>
      </c>
      <c r="L46" s="81">
        <v>7.6326110729158314</v>
      </c>
    </row>
    <row r="47" spans="1:12" x14ac:dyDescent="0.25">
      <c r="A47" s="64"/>
      <c r="B47" s="58"/>
      <c r="C47" s="58"/>
      <c r="D47" s="35"/>
      <c r="F47" s="93"/>
      <c r="G47" s="58"/>
      <c r="H47" s="35"/>
      <c r="J47" s="93"/>
      <c r="K47" s="58"/>
      <c r="L47" s="35"/>
    </row>
    <row r="48" spans="1:12" ht="13.8" thickBot="1" x14ac:dyDescent="0.3">
      <c r="A48" s="78" t="s">
        <v>36</v>
      </c>
      <c r="B48" s="60">
        <v>55505878</v>
      </c>
      <c r="C48" s="60">
        <v>57056167</v>
      </c>
      <c r="D48" s="89">
        <v>2.7930177052599725</v>
      </c>
      <c r="F48" s="95">
        <v>35636281</v>
      </c>
      <c r="G48" s="60">
        <v>36909328</v>
      </c>
      <c r="H48" s="89">
        <v>3.5723340491113538</v>
      </c>
      <c r="J48" s="95">
        <v>19869597</v>
      </c>
      <c r="K48" s="60">
        <v>20146839</v>
      </c>
      <c r="L48" s="89">
        <v>1.3953076149455874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">
        <v>150</v>
      </c>
      <c r="L55" s="179">
        <v>5</v>
      </c>
    </row>
    <row r="56" spans="1:12" ht="12.75" customHeight="1" x14ac:dyDescent="0.25">
      <c r="A56" s="26" t="s">
        <v>151</v>
      </c>
      <c r="L56" s="177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38.6640625" style="1" customWidth="1"/>
    <col min="2" max="4" width="11.44140625" style="1"/>
    <col min="5" max="5" width="6.6640625" style="1" customWidth="1"/>
    <col min="6" max="8" width="14.109375" style="1" customWidth="1"/>
    <col min="9" max="9" width="6.6640625" style="1" customWidth="1"/>
    <col min="10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73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49</v>
      </c>
      <c r="B4" s="102"/>
      <c r="C4" s="102" t="s">
        <v>101</v>
      </c>
      <c r="F4" s="102"/>
      <c r="G4" s="102" t="s">
        <v>88</v>
      </c>
      <c r="J4" s="102"/>
      <c r="K4" s="102" t="s">
        <v>89</v>
      </c>
    </row>
    <row r="5" spans="1:12" x14ac:dyDescent="0.25">
      <c r="A5" s="32"/>
      <c r="B5" s="182" t="s">
        <v>50</v>
      </c>
      <c r="C5" s="181"/>
      <c r="D5" s="36" t="s">
        <v>11</v>
      </c>
      <c r="F5" s="180" t="s">
        <v>50</v>
      </c>
      <c r="G5" s="181"/>
      <c r="H5" s="36" t="s">
        <v>11</v>
      </c>
      <c r="J5" s="180" t="s">
        <v>50</v>
      </c>
      <c r="K5" s="181"/>
      <c r="L5" s="36" t="s">
        <v>11</v>
      </c>
    </row>
    <row r="6" spans="1:12" ht="13.8" thickBot="1" x14ac:dyDescent="0.3">
      <c r="A6" s="33" t="s">
        <v>10</v>
      </c>
      <c r="B6" s="34" t="s">
        <v>148</v>
      </c>
      <c r="C6" s="65" t="s">
        <v>149</v>
      </c>
      <c r="D6" s="37" t="s">
        <v>12</v>
      </c>
      <c r="F6" s="97" t="s">
        <v>148</v>
      </c>
      <c r="G6" s="104" t="s">
        <v>149</v>
      </c>
      <c r="H6" s="37" t="s">
        <v>12</v>
      </c>
      <c r="J6" s="97" t="s">
        <v>148</v>
      </c>
      <c r="K6" s="65" t="s">
        <v>149</v>
      </c>
      <c r="L6" s="37" t="s">
        <v>12</v>
      </c>
    </row>
    <row r="7" spans="1:12" x14ac:dyDescent="0.25">
      <c r="A7" s="45" t="s">
        <v>13</v>
      </c>
      <c r="B7" s="187" t="s">
        <v>30</v>
      </c>
      <c r="C7" s="186"/>
      <c r="D7" s="35"/>
      <c r="F7" s="183" t="s">
        <v>30</v>
      </c>
      <c r="G7" s="184"/>
      <c r="H7" s="35"/>
      <c r="J7" s="185" t="s">
        <v>30</v>
      </c>
      <c r="K7" s="186"/>
      <c r="L7" s="35"/>
    </row>
    <row r="8" spans="1:12" x14ac:dyDescent="0.25">
      <c r="A8" s="47" t="s">
        <v>14</v>
      </c>
      <c r="B8" s="58">
        <v>3026971</v>
      </c>
      <c r="C8" s="58">
        <v>3069799</v>
      </c>
      <c r="D8" s="80">
        <v>1.4148797593369742</v>
      </c>
      <c r="F8" s="93">
        <v>2677668</v>
      </c>
      <c r="G8" s="58">
        <v>2720794</v>
      </c>
      <c r="H8" s="80">
        <v>1.6105805499412176</v>
      </c>
      <c r="J8" s="93">
        <v>349303</v>
      </c>
      <c r="K8" s="58">
        <v>349005</v>
      </c>
      <c r="L8" s="80">
        <v>-8.5312751393489317E-2</v>
      </c>
    </row>
    <row r="9" spans="1:12" x14ac:dyDescent="0.25">
      <c r="A9" s="47" t="s">
        <v>15</v>
      </c>
      <c r="B9" s="58">
        <v>109651</v>
      </c>
      <c r="C9" s="58">
        <v>98931</v>
      </c>
      <c r="D9" s="80">
        <v>-9.7764726267886299</v>
      </c>
      <c r="F9" s="93">
        <v>24465</v>
      </c>
      <c r="G9" s="58">
        <v>16974</v>
      </c>
      <c r="H9" s="80">
        <v>-30.61925199264255</v>
      </c>
      <c r="J9" s="93">
        <v>85186</v>
      </c>
      <c r="K9" s="58">
        <v>81957</v>
      </c>
      <c r="L9" s="80">
        <v>-3.7905289601577725</v>
      </c>
    </row>
    <row r="10" spans="1:12" x14ac:dyDescent="0.25">
      <c r="A10" s="47" t="s">
        <v>16</v>
      </c>
      <c r="B10" s="58">
        <v>291837</v>
      </c>
      <c r="C10" s="58">
        <v>303627</v>
      </c>
      <c r="D10" s="80">
        <v>4.039926397269709</v>
      </c>
      <c r="F10" s="93">
        <v>286725</v>
      </c>
      <c r="G10" s="58">
        <v>298399</v>
      </c>
      <c r="H10" s="80">
        <v>4.0714970790827447</v>
      </c>
      <c r="J10" s="93">
        <v>5112</v>
      </c>
      <c r="K10" s="58">
        <v>5228</v>
      </c>
      <c r="L10" s="80">
        <v>2.2691705790297338</v>
      </c>
    </row>
    <row r="11" spans="1:12" x14ac:dyDescent="0.25">
      <c r="A11" s="47" t="s">
        <v>17</v>
      </c>
      <c r="B11" s="58">
        <v>408424</v>
      </c>
      <c r="C11" s="58">
        <v>411241</v>
      </c>
      <c r="D11" s="80">
        <v>0.68972440405069246</v>
      </c>
      <c r="F11" s="93">
        <v>76806</v>
      </c>
      <c r="G11" s="58">
        <v>78687</v>
      </c>
      <c r="H11" s="80">
        <v>2.4490274197328334</v>
      </c>
      <c r="J11" s="93">
        <v>331618</v>
      </c>
      <c r="K11" s="58">
        <v>332554</v>
      </c>
      <c r="L11" s="80">
        <v>0.28225247121688207</v>
      </c>
    </row>
    <row r="12" spans="1:12" x14ac:dyDescent="0.25">
      <c r="A12" s="46" t="s">
        <v>4</v>
      </c>
      <c r="B12" s="59">
        <v>4265224</v>
      </c>
      <c r="C12" s="59">
        <v>4352116</v>
      </c>
      <c r="D12" s="81">
        <v>2.0372200850412545</v>
      </c>
      <c r="F12" s="94">
        <v>3429483</v>
      </c>
      <c r="G12" s="59">
        <v>3513082</v>
      </c>
      <c r="H12" s="81">
        <v>2.4376560548630799</v>
      </c>
      <c r="J12" s="94">
        <v>835741</v>
      </c>
      <c r="K12" s="59">
        <v>839034</v>
      </c>
      <c r="L12" s="81">
        <v>0.39402159281404164</v>
      </c>
    </row>
    <row r="13" spans="1:12" x14ac:dyDescent="0.25">
      <c r="A13" s="47"/>
      <c r="B13" s="59"/>
      <c r="C13" s="39"/>
      <c r="D13" s="38"/>
      <c r="F13" s="94"/>
      <c r="G13" s="105"/>
      <c r="H13" s="79"/>
      <c r="J13" s="94"/>
      <c r="K13" s="39"/>
      <c r="L13" s="38"/>
    </row>
    <row r="14" spans="1:12" x14ac:dyDescent="0.25">
      <c r="A14" s="46" t="s">
        <v>18</v>
      </c>
      <c r="B14" s="59"/>
      <c r="C14" s="39"/>
      <c r="D14" s="38"/>
      <c r="F14" s="94"/>
      <c r="G14" s="105"/>
      <c r="H14" s="79"/>
      <c r="J14" s="94"/>
      <c r="K14" s="39"/>
      <c r="L14" s="38"/>
    </row>
    <row r="15" spans="1:12" x14ac:dyDescent="0.25">
      <c r="A15" s="47" t="s">
        <v>14</v>
      </c>
      <c r="B15" s="58">
        <v>3016130</v>
      </c>
      <c r="C15" s="58">
        <v>3059231</v>
      </c>
      <c r="D15" s="80">
        <v>1.4290166537914479</v>
      </c>
      <c r="F15" s="93">
        <v>2665768</v>
      </c>
      <c r="G15" s="58">
        <v>2709147</v>
      </c>
      <c r="H15" s="80">
        <v>1.6272608869188916</v>
      </c>
      <c r="J15" s="93">
        <v>350362</v>
      </c>
      <c r="K15" s="58">
        <v>350084</v>
      </c>
      <c r="L15" s="80">
        <v>-7.9346504472516996E-2</v>
      </c>
    </row>
    <row r="16" spans="1:12" x14ac:dyDescent="0.25">
      <c r="A16" s="47" t="s">
        <v>15</v>
      </c>
      <c r="B16" s="58">
        <v>72804</v>
      </c>
      <c r="C16" s="58">
        <v>66058</v>
      </c>
      <c r="D16" s="80">
        <v>-9.2659743970111528</v>
      </c>
      <c r="F16" s="93">
        <v>5638</v>
      </c>
      <c r="G16" s="58">
        <v>2651</v>
      </c>
      <c r="H16" s="80">
        <v>-52.979780063852431</v>
      </c>
      <c r="J16" s="93">
        <v>67166</v>
      </c>
      <c r="K16" s="58">
        <v>63407</v>
      </c>
      <c r="L16" s="80">
        <v>-5.596581603787631</v>
      </c>
    </row>
    <row r="17" spans="1:12" x14ac:dyDescent="0.25">
      <c r="A17" s="47" t="s">
        <v>16</v>
      </c>
      <c r="B17" s="58">
        <v>284961</v>
      </c>
      <c r="C17" s="58">
        <v>295569</v>
      </c>
      <c r="D17" s="80">
        <v>3.7226146735869121</v>
      </c>
      <c r="F17" s="93">
        <v>280355</v>
      </c>
      <c r="G17" s="58">
        <v>290838</v>
      </c>
      <c r="H17" s="80">
        <v>3.7391878154482709</v>
      </c>
      <c r="J17" s="93">
        <v>4606</v>
      </c>
      <c r="K17" s="58">
        <v>4731</v>
      </c>
      <c r="L17" s="80">
        <v>2.7138514980460271</v>
      </c>
    </row>
    <row r="18" spans="1:12" x14ac:dyDescent="0.25">
      <c r="A18" s="47" t="s">
        <v>17</v>
      </c>
      <c r="B18" s="58">
        <v>376292</v>
      </c>
      <c r="C18" s="58">
        <v>378521</v>
      </c>
      <c r="D18" s="80">
        <v>0.59235912536009272</v>
      </c>
      <c r="F18" s="93">
        <v>74508</v>
      </c>
      <c r="G18" s="58">
        <v>76277</v>
      </c>
      <c r="H18" s="80">
        <v>2.374241692167284</v>
      </c>
      <c r="J18" s="93">
        <v>301784</v>
      </c>
      <c r="K18" s="58">
        <v>302244</v>
      </c>
      <c r="L18" s="80">
        <v>0.15242690135991305</v>
      </c>
    </row>
    <row r="19" spans="1:12" x14ac:dyDescent="0.25">
      <c r="A19" s="46" t="s">
        <v>4</v>
      </c>
      <c r="B19" s="59">
        <v>3952415</v>
      </c>
      <c r="C19" s="59">
        <v>4030317</v>
      </c>
      <c r="D19" s="81">
        <v>1.9709974787566589</v>
      </c>
      <c r="F19" s="94">
        <v>3197473</v>
      </c>
      <c r="G19" s="59">
        <v>3274702</v>
      </c>
      <c r="H19" s="81">
        <v>2.415313592952935</v>
      </c>
      <c r="J19" s="94">
        <v>754942</v>
      </c>
      <c r="K19" s="59">
        <v>755615</v>
      </c>
      <c r="L19" s="81">
        <v>8.9145921143611029E-2</v>
      </c>
    </row>
    <row r="20" spans="1:12" x14ac:dyDescent="0.25">
      <c r="A20" s="46"/>
      <c r="B20" s="58"/>
      <c r="C20" s="27"/>
      <c r="D20" s="35"/>
      <c r="F20" s="94"/>
      <c r="G20" s="105"/>
      <c r="H20" s="79"/>
      <c r="J20" s="93"/>
      <c r="K20" s="27"/>
      <c r="L20" s="35"/>
    </row>
    <row r="21" spans="1:12" x14ac:dyDescent="0.25">
      <c r="A21" s="46" t="s">
        <v>90</v>
      </c>
      <c r="B21" s="59"/>
      <c r="C21" s="39"/>
      <c r="D21" s="38"/>
      <c r="F21" s="94"/>
      <c r="G21" s="105"/>
      <c r="H21" s="79"/>
      <c r="J21" s="183" t="s">
        <v>31</v>
      </c>
      <c r="K21" s="184"/>
      <c r="L21" s="38"/>
    </row>
    <row r="22" spans="1:12" x14ac:dyDescent="0.25">
      <c r="A22" s="47" t="s">
        <v>19</v>
      </c>
      <c r="B22" s="58"/>
      <c r="C22" s="58"/>
      <c r="D22" s="80"/>
      <c r="F22" s="93">
        <v>2084305</v>
      </c>
      <c r="G22" s="58">
        <v>2152009</v>
      </c>
      <c r="H22" s="80">
        <v>3.2482770036055184</v>
      </c>
      <c r="J22" s="93"/>
      <c r="K22" s="58"/>
      <c r="L22" s="80"/>
    </row>
    <row r="23" spans="1:12" x14ac:dyDescent="0.25">
      <c r="A23" s="47" t="s">
        <v>20</v>
      </c>
      <c r="B23" s="58"/>
      <c r="C23" s="58"/>
      <c r="D23" s="80"/>
      <c r="F23" s="93">
        <v>1314342</v>
      </c>
      <c r="G23" s="58">
        <v>1313300</v>
      </c>
      <c r="H23" s="80">
        <v>-7.927921347716195E-2</v>
      </c>
      <c r="J23" s="93"/>
      <c r="K23" s="58"/>
      <c r="L23" s="80"/>
    </row>
    <row r="24" spans="1:12" x14ac:dyDescent="0.25">
      <c r="A24" s="47" t="s">
        <v>21</v>
      </c>
      <c r="B24" s="58"/>
      <c r="C24" s="58"/>
      <c r="D24" s="80"/>
      <c r="F24" s="93">
        <v>585070</v>
      </c>
      <c r="G24" s="58">
        <v>589545</v>
      </c>
      <c r="H24" s="80">
        <v>0.76486574256071926</v>
      </c>
      <c r="J24" s="93"/>
      <c r="K24" s="58"/>
      <c r="L24" s="80"/>
    </row>
    <row r="25" spans="1:12" x14ac:dyDescent="0.25">
      <c r="A25" s="47" t="s">
        <v>92</v>
      </c>
      <c r="B25" s="58"/>
      <c r="C25" s="58"/>
      <c r="D25" s="80"/>
      <c r="F25" s="93"/>
      <c r="G25" s="58"/>
      <c r="H25" s="80"/>
      <c r="J25" s="93">
        <v>0</v>
      </c>
      <c r="K25" s="58">
        <v>0</v>
      </c>
      <c r="L25" s="80">
        <v>0</v>
      </c>
    </row>
    <row r="26" spans="1:12" x14ac:dyDescent="0.25">
      <c r="A26" s="46" t="s">
        <v>98</v>
      </c>
      <c r="B26" s="59"/>
      <c r="C26" s="59"/>
      <c r="D26" s="81"/>
      <c r="F26" s="94">
        <v>3983717</v>
      </c>
      <c r="G26" s="59">
        <v>4054854</v>
      </c>
      <c r="H26" s="81">
        <v>1.7856941143158513</v>
      </c>
      <c r="J26" s="94">
        <v>9111203</v>
      </c>
      <c r="K26" s="59">
        <v>10077793</v>
      </c>
      <c r="L26" s="81">
        <v>10.608807640440016</v>
      </c>
    </row>
    <row r="27" spans="1:12" x14ac:dyDescent="0.25">
      <c r="A27" s="46"/>
      <c r="B27" s="58"/>
      <c r="C27" s="27"/>
      <c r="D27" s="35"/>
      <c r="F27" s="94"/>
      <c r="G27" s="105"/>
      <c r="H27" s="38"/>
      <c r="J27" s="93"/>
      <c r="K27" s="27"/>
      <c r="L27" s="35"/>
    </row>
    <row r="28" spans="1:12" x14ac:dyDescent="0.25">
      <c r="A28" s="46" t="s">
        <v>96</v>
      </c>
      <c r="B28" s="188" t="s">
        <v>32</v>
      </c>
      <c r="C28" s="184"/>
      <c r="D28" s="38"/>
      <c r="F28" s="183" t="s">
        <v>32</v>
      </c>
      <c r="G28" s="184"/>
      <c r="H28" s="38"/>
      <c r="J28" s="183" t="s">
        <v>32</v>
      </c>
      <c r="K28" s="184"/>
      <c r="L28" s="38"/>
    </row>
    <row r="29" spans="1:12" x14ac:dyDescent="0.25">
      <c r="A29" s="47" t="s">
        <v>93</v>
      </c>
      <c r="B29" s="58">
        <v>604383</v>
      </c>
      <c r="C29" s="58">
        <v>613528</v>
      </c>
      <c r="D29" s="80">
        <v>1.5131133734734432</v>
      </c>
      <c r="F29" s="93">
        <v>598619</v>
      </c>
      <c r="G29" s="58">
        <v>606160</v>
      </c>
      <c r="H29" s="80">
        <v>1.2597328183702823</v>
      </c>
      <c r="J29" s="93">
        <v>5764</v>
      </c>
      <c r="K29" s="58">
        <v>7368</v>
      </c>
      <c r="L29" s="80">
        <v>27.827897293546147</v>
      </c>
    </row>
    <row r="30" spans="1:12" x14ac:dyDescent="0.25">
      <c r="A30" s="47" t="s">
        <v>54</v>
      </c>
      <c r="B30" s="58">
        <v>5233587</v>
      </c>
      <c r="C30" s="58">
        <v>5305878</v>
      </c>
      <c r="D30" s="80">
        <v>1.3812897349370519</v>
      </c>
      <c r="F30" s="93">
        <v>1432286</v>
      </c>
      <c r="G30" s="58">
        <v>1416148</v>
      </c>
      <c r="H30" s="80">
        <v>-1.1267302759365099</v>
      </c>
      <c r="J30" s="93">
        <v>3801301</v>
      </c>
      <c r="K30" s="58">
        <v>3889730</v>
      </c>
      <c r="L30" s="80">
        <v>2.3262825017013911</v>
      </c>
    </row>
    <row r="31" spans="1:12" x14ac:dyDescent="0.25">
      <c r="A31" s="47" t="s">
        <v>55</v>
      </c>
      <c r="B31" s="58">
        <v>1786663</v>
      </c>
      <c r="C31" s="58">
        <v>1817000</v>
      </c>
      <c r="D31" s="80">
        <v>1.6979699025501731</v>
      </c>
      <c r="F31" s="93"/>
      <c r="G31" s="58"/>
      <c r="H31" s="80"/>
      <c r="J31" s="93">
        <v>1786663</v>
      </c>
      <c r="K31" s="58">
        <v>1817000</v>
      </c>
      <c r="L31" s="80">
        <v>1.6979699025501731</v>
      </c>
    </row>
    <row r="32" spans="1:12" x14ac:dyDescent="0.25">
      <c r="A32" s="47" t="s">
        <v>94</v>
      </c>
      <c r="B32" s="58">
        <v>510394</v>
      </c>
      <c r="C32" s="58">
        <v>508308</v>
      </c>
      <c r="D32" s="80">
        <v>-0.40870386407363724</v>
      </c>
      <c r="F32" s="93">
        <v>47069</v>
      </c>
      <c r="G32" s="58">
        <v>45530</v>
      </c>
      <c r="H32" s="80">
        <v>-3.2696679343092057</v>
      </c>
      <c r="J32" s="93">
        <v>463325</v>
      </c>
      <c r="K32" s="58">
        <v>462778</v>
      </c>
      <c r="L32" s="80">
        <v>-0.11805967733232613</v>
      </c>
    </row>
    <row r="33" spans="1:12" x14ac:dyDescent="0.25">
      <c r="A33" s="47" t="s">
        <v>95</v>
      </c>
      <c r="B33" s="58">
        <v>402077</v>
      </c>
      <c r="C33" s="58">
        <v>440100</v>
      </c>
      <c r="D33" s="80">
        <v>9.4566463637561959</v>
      </c>
      <c r="F33" s="93">
        <v>373979</v>
      </c>
      <c r="G33" s="58">
        <v>400101</v>
      </c>
      <c r="H33" s="80">
        <v>6.9848841779886035</v>
      </c>
      <c r="J33" s="93">
        <v>28098</v>
      </c>
      <c r="K33" s="58">
        <v>39999</v>
      </c>
      <c r="L33" s="80">
        <v>42.355327781336747</v>
      </c>
    </row>
    <row r="34" spans="1:12" x14ac:dyDescent="0.25">
      <c r="A34" s="47" t="s">
        <v>86</v>
      </c>
      <c r="B34" s="58">
        <v>2122729</v>
      </c>
      <c r="C34" s="58">
        <v>2157031</v>
      </c>
      <c r="D34" s="80">
        <v>1.6159387279299431</v>
      </c>
      <c r="F34" s="93">
        <v>14226</v>
      </c>
      <c r="G34" s="58">
        <v>12032</v>
      </c>
      <c r="H34" s="80">
        <v>-15.422465907493322</v>
      </c>
      <c r="J34" s="93">
        <v>2108503</v>
      </c>
      <c r="K34" s="58">
        <v>2144999</v>
      </c>
      <c r="L34" s="80">
        <v>1.7308962804416215</v>
      </c>
    </row>
    <row r="35" spans="1:12" x14ac:dyDescent="0.25">
      <c r="A35" s="46" t="s">
        <v>84</v>
      </c>
      <c r="B35" s="59">
        <v>10659833</v>
      </c>
      <c r="C35" s="59">
        <v>10841845</v>
      </c>
      <c r="D35" s="81">
        <v>1.7074563926095276</v>
      </c>
      <c r="F35" s="94">
        <v>2466179</v>
      </c>
      <c r="G35" s="59">
        <v>2479971</v>
      </c>
      <c r="H35" s="81">
        <v>0.55924569952140535</v>
      </c>
      <c r="J35" s="94">
        <v>8193654</v>
      </c>
      <c r="K35" s="59">
        <v>8361874</v>
      </c>
      <c r="L35" s="81">
        <v>2.0530522767986055</v>
      </c>
    </row>
    <row r="36" spans="1:12" x14ac:dyDescent="0.25">
      <c r="A36" s="46"/>
      <c r="B36" s="59"/>
      <c r="C36" s="39"/>
      <c r="D36" s="38"/>
      <c r="F36" s="94"/>
      <c r="G36" s="105"/>
      <c r="H36" s="38"/>
      <c r="J36" s="94"/>
      <c r="K36" s="39"/>
      <c r="L36" s="38"/>
    </row>
    <row r="37" spans="1:12" x14ac:dyDescent="0.25">
      <c r="A37" s="46" t="s">
        <v>97</v>
      </c>
      <c r="B37" s="188" t="s">
        <v>85</v>
      </c>
      <c r="C37" s="184"/>
      <c r="D37" s="38"/>
      <c r="F37" s="183" t="s">
        <v>85</v>
      </c>
      <c r="G37" s="184"/>
      <c r="H37" s="38"/>
      <c r="J37" s="183" t="s">
        <v>85</v>
      </c>
      <c r="K37" s="184"/>
      <c r="L37" s="38"/>
    </row>
    <row r="38" spans="1:12" x14ac:dyDescent="0.25">
      <c r="A38" s="47" t="s">
        <v>25</v>
      </c>
      <c r="B38" s="58">
        <v>324967</v>
      </c>
      <c r="C38" s="58">
        <v>324031</v>
      </c>
      <c r="D38" s="80">
        <v>-0.28802924604652164</v>
      </c>
      <c r="F38" s="93">
        <v>324967</v>
      </c>
      <c r="G38" s="58">
        <v>324031</v>
      </c>
      <c r="H38" s="80">
        <v>-0.28802924604652164</v>
      </c>
      <c r="J38" s="93"/>
      <c r="K38" s="58"/>
      <c r="L38" s="80"/>
    </row>
    <row r="39" spans="1:12" x14ac:dyDescent="0.25">
      <c r="A39" s="47" t="s">
        <v>91</v>
      </c>
      <c r="B39" s="58">
        <v>200504</v>
      </c>
      <c r="C39" s="58">
        <v>220501</v>
      </c>
      <c r="D39" s="80">
        <v>9.973367114870527</v>
      </c>
      <c r="F39" s="93">
        <v>176922</v>
      </c>
      <c r="G39" s="58">
        <v>192620</v>
      </c>
      <c r="H39" s="80">
        <v>8.8728366172663655</v>
      </c>
      <c r="J39" s="93">
        <v>23582</v>
      </c>
      <c r="K39" s="58">
        <v>27881</v>
      </c>
      <c r="L39" s="80">
        <v>18.230005936731406</v>
      </c>
    </row>
    <row r="40" spans="1:12" x14ac:dyDescent="0.25">
      <c r="A40" s="47" t="s">
        <v>87</v>
      </c>
      <c r="B40" s="58">
        <v>0</v>
      </c>
      <c r="C40" s="58">
        <v>0</v>
      </c>
      <c r="D40" s="80">
        <v>0</v>
      </c>
      <c r="F40" s="93">
        <v>0</v>
      </c>
      <c r="G40" s="58">
        <v>0</v>
      </c>
      <c r="H40" s="80">
        <v>0</v>
      </c>
      <c r="J40" s="93"/>
      <c r="K40" s="58"/>
      <c r="L40" s="80"/>
    </row>
    <row r="41" spans="1:12" x14ac:dyDescent="0.25">
      <c r="A41" s="47" t="s">
        <v>26</v>
      </c>
      <c r="B41" s="58">
        <v>4040950</v>
      </c>
      <c r="C41" s="58">
        <v>3762796</v>
      </c>
      <c r="D41" s="80">
        <v>-6.8833813830906099</v>
      </c>
      <c r="F41" s="93">
        <v>4040950</v>
      </c>
      <c r="G41" s="58">
        <v>3762796</v>
      </c>
      <c r="H41" s="80">
        <v>-6.8833813830906099</v>
      </c>
      <c r="J41" s="93"/>
      <c r="K41" s="58"/>
      <c r="L41" s="80"/>
    </row>
    <row r="42" spans="1:12" x14ac:dyDescent="0.25">
      <c r="A42" s="47" t="s">
        <v>27</v>
      </c>
      <c r="B42" s="58">
        <v>275155</v>
      </c>
      <c r="C42" s="58">
        <v>277033</v>
      </c>
      <c r="D42" s="80">
        <v>0.68252439534080789</v>
      </c>
      <c r="F42" s="93"/>
      <c r="G42" s="58"/>
      <c r="H42" s="80"/>
      <c r="J42" s="93">
        <v>275155</v>
      </c>
      <c r="K42" s="58">
        <v>277033</v>
      </c>
      <c r="L42" s="80">
        <v>0.68252439534080789</v>
      </c>
    </row>
    <row r="43" spans="1:12" x14ac:dyDescent="0.25">
      <c r="A43" s="47" t="s">
        <v>83</v>
      </c>
      <c r="B43" s="58">
        <v>2696</v>
      </c>
      <c r="C43" s="58">
        <v>2290</v>
      </c>
      <c r="D43" s="80">
        <v>-15.059347181008903</v>
      </c>
      <c r="F43" s="93"/>
      <c r="G43" s="58"/>
      <c r="H43" s="35"/>
      <c r="J43" s="93">
        <v>2696</v>
      </c>
      <c r="K43" s="58">
        <v>2290</v>
      </c>
      <c r="L43" s="80">
        <v>-15.059347181008903</v>
      </c>
    </row>
    <row r="44" spans="1:12" x14ac:dyDescent="0.25">
      <c r="A44" s="47" t="s">
        <v>28</v>
      </c>
      <c r="B44" s="58"/>
      <c r="C44" s="58"/>
      <c r="D44" s="80"/>
      <c r="F44" s="93"/>
      <c r="G44" s="58"/>
      <c r="H44" s="35"/>
      <c r="J44" s="93"/>
      <c r="K44" s="58"/>
      <c r="L44" s="80"/>
    </row>
    <row r="45" spans="1:12" x14ac:dyDescent="0.25">
      <c r="A45" s="47" t="s">
        <v>29</v>
      </c>
      <c r="B45" s="58"/>
      <c r="C45" s="58"/>
      <c r="D45" s="80"/>
      <c r="F45" s="93"/>
      <c r="G45" s="106"/>
      <c r="H45" s="35"/>
      <c r="J45" s="93"/>
      <c r="K45" s="58"/>
      <c r="L45" s="80"/>
    </row>
    <row r="46" spans="1:12" ht="13.8" thickBot="1" x14ac:dyDescent="0.3">
      <c r="A46" s="78" t="s">
        <v>35</v>
      </c>
      <c r="B46" s="60">
        <v>4844272</v>
      </c>
      <c r="C46" s="60">
        <v>4586651</v>
      </c>
      <c r="D46" s="89">
        <v>-5.3180539821050514</v>
      </c>
      <c r="F46" s="95">
        <v>4542839</v>
      </c>
      <c r="G46" s="60">
        <v>4279447</v>
      </c>
      <c r="H46" s="88">
        <v>-5.7979602622941329</v>
      </c>
      <c r="J46" s="95">
        <v>301433</v>
      </c>
      <c r="K46" s="60">
        <v>307204</v>
      </c>
      <c r="L46" s="88">
        <v>1.9145216349901968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61" t="s">
        <v>150</v>
      </c>
      <c r="B55" s="62"/>
      <c r="C55" s="62"/>
      <c r="D55" s="62"/>
      <c r="E55" s="62"/>
      <c r="L55" s="179">
        <v>6</v>
      </c>
    </row>
    <row r="56" spans="1:12" ht="12.75" customHeight="1" x14ac:dyDescent="0.25">
      <c r="A56" s="26" t="s">
        <v>151</v>
      </c>
      <c r="L56" s="177"/>
    </row>
    <row r="63" spans="1:12" ht="12.75" customHeight="1" x14ac:dyDescent="0.25"/>
    <row r="64" spans="1:12" ht="12.75" customHeight="1" x14ac:dyDescent="0.25"/>
  </sheetData>
  <mergeCells count="14">
    <mergeCell ref="L55:L56"/>
    <mergeCell ref="F37:G37"/>
    <mergeCell ref="F28:G28"/>
    <mergeCell ref="F5:G5"/>
    <mergeCell ref="F7:G7"/>
    <mergeCell ref="B5:C5"/>
    <mergeCell ref="J37:K37"/>
    <mergeCell ref="J28:K28"/>
    <mergeCell ref="J21:K21"/>
    <mergeCell ref="J7:K7"/>
    <mergeCell ref="B7:C7"/>
    <mergeCell ref="B37:C37"/>
    <mergeCell ref="B28:C28"/>
    <mergeCell ref="J5:K5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102"/>
      <c r="C4" s="102"/>
      <c r="D4" s="189" t="s">
        <v>101</v>
      </c>
      <c r="E4" s="189"/>
      <c r="F4" s="102"/>
      <c r="G4" s="102"/>
      <c r="I4" s="189" t="s">
        <v>88</v>
      </c>
      <c r="J4" s="189"/>
      <c r="K4" s="189"/>
      <c r="L4" s="189"/>
      <c r="M4" s="189"/>
      <c r="N4" s="189"/>
      <c r="P4" s="189" t="s">
        <v>89</v>
      </c>
      <c r="Q4" s="189"/>
      <c r="R4" s="189"/>
      <c r="S4" s="189"/>
      <c r="T4" s="189"/>
      <c r="U4" s="189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  <c r="I6" s="99" t="s">
        <v>152</v>
      </c>
      <c r="J6" s="15" t="s">
        <v>148</v>
      </c>
      <c r="K6" s="66" t="s">
        <v>149</v>
      </c>
      <c r="L6" s="15" t="s">
        <v>152</v>
      </c>
      <c r="M6" s="15" t="s">
        <v>148</v>
      </c>
      <c r="N6" s="16" t="s">
        <v>149</v>
      </c>
      <c r="P6" s="99" t="s">
        <v>152</v>
      </c>
      <c r="Q6" s="15" t="s">
        <v>148</v>
      </c>
      <c r="R6" s="66" t="s">
        <v>149</v>
      </c>
      <c r="S6" s="15" t="s">
        <v>152</v>
      </c>
      <c r="T6" s="15" t="s">
        <v>148</v>
      </c>
      <c r="U6" s="16" t="s">
        <v>149</v>
      </c>
    </row>
    <row r="7" spans="1:21" x14ac:dyDescent="0.25">
      <c r="A7" s="17" t="s">
        <v>78</v>
      </c>
      <c r="B7" s="18">
        <v>11901354</v>
      </c>
      <c r="C7" s="18">
        <v>11760584</v>
      </c>
      <c r="D7" s="18">
        <v>12085822</v>
      </c>
      <c r="E7" s="84">
        <v>21.413362217092395</v>
      </c>
      <c r="F7" s="85">
        <v>21.187997422543248</v>
      </c>
      <c r="G7" s="83">
        <v>21.182323726723528</v>
      </c>
      <c r="I7" s="100">
        <v>6945566</v>
      </c>
      <c r="J7" s="18">
        <v>6876464</v>
      </c>
      <c r="K7" s="18">
        <v>6962260</v>
      </c>
      <c r="L7" s="84">
        <v>19.743946571463781</v>
      </c>
      <c r="M7" s="85">
        <v>19.296244745628758</v>
      </c>
      <c r="N7" s="83">
        <v>18.863144839700144</v>
      </c>
      <c r="P7" s="100">
        <v>4955788</v>
      </c>
      <c r="Q7" s="18">
        <v>4884120</v>
      </c>
      <c r="R7" s="18">
        <v>5123562</v>
      </c>
      <c r="S7" s="84">
        <v>24.29201267885551</v>
      </c>
      <c r="T7" s="85">
        <v>24.580870965827842</v>
      </c>
      <c r="U7" s="83">
        <v>25.431096163522227</v>
      </c>
    </row>
    <row r="8" spans="1:21" x14ac:dyDescent="0.25">
      <c r="A8" s="17" t="s">
        <v>153</v>
      </c>
      <c r="B8" s="18">
        <v>1742277</v>
      </c>
      <c r="C8" s="18">
        <v>1732278</v>
      </c>
      <c r="D8" s="18">
        <v>1707688</v>
      </c>
      <c r="E8" s="84">
        <v>3.1347700844382151</v>
      </c>
      <c r="F8" s="85">
        <v>3.1208910883276184</v>
      </c>
      <c r="G8" s="83">
        <v>2.9929946047725218</v>
      </c>
      <c r="I8" s="100">
        <v>1355473</v>
      </c>
      <c r="J8" s="18">
        <v>1345458</v>
      </c>
      <c r="K8" s="18">
        <v>1327592</v>
      </c>
      <c r="L8" s="84">
        <v>3.8531613537416134</v>
      </c>
      <c r="M8" s="85">
        <v>3.7755286529478203</v>
      </c>
      <c r="N8" s="83">
        <v>3.5969010327145483</v>
      </c>
      <c r="P8" s="100">
        <v>386804</v>
      </c>
      <c r="Q8" s="18">
        <v>386820</v>
      </c>
      <c r="R8" s="18">
        <v>380096</v>
      </c>
      <c r="S8" s="84">
        <v>1.8960148562109653</v>
      </c>
      <c r="T8" s="85">
        <v>1.9467933848884806</v>
      </c>
      <c r="U8" s="83">
        <v>1.8866284681184975</v>
      </c>
    </row>
    <row r="9" spans="1:21" x14ac:dyDescent="0.25">
      <c r="A9" s="17" t="s">
        <v>79</v>
      </c>
      <c r="B9" s="18">
        <v>14184134</v>
      </c>
      <c r="C9" s="18">
        <v>14192705</v>
      </c>
      <c r="D9" s="18">
        <v>14584220</v>
      </c>
      <c r="E9" s="84">
        <v>25.520625558888142</v>
      </c>
      <c r="F9" s="85">
        <v>25.569733353285574</v>
      </c>
      <c r="G9" s="83">
        <v>25.561163265664167</v>
      </c>
      <c r="I9" s="100">
        <v>8587273</v>
      </c>
      <c r="J9" s="18">
        <v>8577052</v>
      </c>
      <c r="K9" s="18">
        <v>8778428</v>
      </c>
      <c r="L9" s="84">
        <v>24.410776502098386</v>
      </c>
      <c r="M9" s="85">
        <v>24.068313974738274</v>
      </c>
      <c r="N9" s="83">
        <v>23.783765448127369</v>
      </c>
      <c r="P9" s="100">
        <v>5596861</v>
      </c>
      <c r="Q9" s="18">
        <v>5615653</v>
      </c>
      <c r="R9" s="18">
        <v>5805792</v>
      </c>
      <c r="S9" s="84">
        <v>27.434389520655834</v>
      </c>
      <c r="T9" s="85">
        <v>28.262541006745128</v>
      </c>
      <c r="U9" s="83">
        <v>28.817384206028549</v>
      </c>
    </row>
    <row r="10" spans="1:21" x14ac:dyDescent="0.25">
      <c r="A10" s="17" t="s">
        <v>81</v>
      </c>
      <c r="B10" s="18">
        <v>7409512</v>
      </c>
      <c r="C10" s="18">
        <v>7373823</v>
      </c>
      <c r="D10" s="18">
        <v>7403846</v>
      </c>
      <c r="E10" s="84">
        <v>13.331471722284096</v>
      </c>
      <c r="F10" s="85">
        <v>13.284760579771389</v>
      </c>
      <c r="G10" s="83">
        <v>12.976416729851481</v>
      </c>
      <c r="I10" s="100">
        <v>4558263</v>
      </c>
      <c r="J10" s="18">
        <v>4518211</v>
      </c>
      <c r="K10" s="18">
        <v>4609178</v>
      </c>
      <c r="L10" s="84">
        <v>12.957633853120136</v>
      </c>
      <c r="M10" s="85">
        <v>12.678682716639258</v>
      </c>
      <c r="N10" s="83">
        <v>12.487840472197163</v>
      </c>
      <c r="P10" s="100">
        <v>2851249</v>
      </c>
      <c r="Q10" s="18">
        <v>2855612</v>
      </c>
      <c r="R10" s="18">
        <v>2794668</v>
      </c>
      <c r="S10" s="84">
        <v>13.976097617285909</v>
      </c>
      <c r="T10" s="85">
        <v>14.371766070544863</v>
      </c>
      <c r="U10" s="83">
        <v>13.871496168704182</v>
      </c>
    </row>
    <row r="11" spans="1:21" x14ac:dyDescent="0.25">
      <c r="A11" s="17" t="s">
        <v>154</v>
      </c>
      <c r="B11" s="18">
        <v>5573119</v>
      </c>
      <c r="C11" s="18">
        <v>5710687</v>
      </c>
      <c r="D11" s="18">
        <v>6016663</v>
      </c>
      <c r="E11" s="84">
        <v>10.027364602881299</v>
      </c>
      <c r="F11" s="85">
        <v>10.288436478745549</v>
      </c>
      <c r="G11" s="83">
        <v>10.545158072045043</v>
      </c>
      <c r="I11" s="100">
        <v>4701169</v>
      </c>
      <c r="J11" s="18">
        <v>4838135</v>
      </c>
      <c r="K11" s="18">
        <v>5129519</v>
      </c>
      <c r="L11" s="84">
        <v>13.363868338364622</v>
      </c>
      <c r="M11" s="85">
        <v>13.57643071677429</v>
      </c>
      <c r="N11" s="83">
        <v>13.897622302958212</v>
      </c>
      <c r="P11" s="100">
        <v>871950</v>
      </c>
      <c r="Q11" s="18">
        <v>872552</v>
      </c>
      <c r="R11" s="18">
        <v>887144</v>
      </c>
      <c r="S11" s="84">
        <v>4.2740771912212674</v>
      </c>
      <c r="T11" s="85">
        <v>4.391392538057012</v>
      </c>
      <c r="U11" s="83">
        <v>4.4033905269208731</v>
      </c>
    </row>
    <row r="12" spans="1:21" x14ac:dyDescent="0.25">
      <c r="A12" s="17" t="s">
        <v>155</v>
      </c>
      <c r="B12" s="18">
        <v>747096</v>
      </c>
      <c r="C12" s="18">
        <v>770572</v>
      </c>
      <c r="D12" s="18">
        <v>818618</v>
      </c>
      <c r="E12" s="84">
        <v>1.3442031267148982</v>
      </c>
      <c r="F12" s="85">
        <v>1.3882709863629217</v>
      </c>
      <c r="G12" s="83">
        <v>1.4347581392910604</v>
      </c>
      <c r="I12" s="100">
        <v>742753</v>
      </c>
      <c r="J12" s="18">
        <v>766128</v>
      </c>
      <c r="K12" s="18">
        <v>814242</v>
      </c>
      <c r="L12" s="84">
        <v>2.1114010791625097</v>
      </c>
      <c r="M12" s="85">
        <v>2.149853964839934</v>
      </c>
      <c r="N12" s="83">
        <v>2.206060213288088</v>
      </c>
      <c r="P12" s="100">
        <v>4343</v>
      </c>
      <c r="Q12" s="18">
        <v>4444</v>
      </c>
      <c r="R12" s="18">
        <v>4376</v>
      </c>
      <c r="S12" s="84">
        <v>2.1288281715091423E-2</v>
      </c>
      <c r="T12" s="85">
        <v>2.2365828557066356E-2</v>
      </c>
      <c r="U12" s="83">
        <v>2.1720528962384619E-2</v>
      </c>
    </row>
    <row r="13" spans="1:21" x14ac:dyDescent="0.25">
      <c r="A13" s="17" t="s">
        <v>156</v>
      </c>
      <c r="B13" s="18">
        <v>1647739</v>
      </c>
      <c r="C13" s="18">
        <v>1662966</v>
      </c>
      <c r="D13" s="18">
        <v>1455924</v>
      </c>
      <c r="E13" s="84">
        <v>2.9646737712557418</v>
      </c>
      <c r="F13" s="85">
        <v>2.9960178271569724</v>
      </c>
      <c r="G13" s="83">
        <v>2.5517381845857257</v>
      </c>
      <c r="I13" s="100">
        <v>742505</v>
      </c>
      <c r="J13" s="18">
        <v>754255</v>
      </c>
      <c r="K13" s="18">
        <v>744161</v>
      </c>
      <c r="L13" s="84">
        <v>2.1106960971999564</v>
      </c>
      <c r="M13" s="85">
        <v>2.1165367957447634</v>
      </c>
      <c r="N13" s="83">
        <v>2.0161868024256631</v>
      </c>
      <c r="P13" s="100">
        <v>905234</v>
      </c>
      <c r="Q13" s="18">
        <v>908711</v>
      </c>
      <c r="R13" s="18">
        <v>711763</v>
      </c>
      <c r="S13" s="84">
        <v>4.4372268961729375</v>
      </c>
      <c r="T13" s="85">
        <v>4.5733740850405775</v>
      </c>
      <c r="U13" s="83">
        <v>3.532876795213383</v>
      </c>
    </row>
    <row r="14" spans="1:21" x14ac:dyDescent="0.25">
      <c r="A14" s="17" t="s">
        <v>157</v>
      </c>
      <c r="B14" s="18">
        <v>1426955</v>
      </c>
      <c r="C14" s="18">
        <v>1542181</v>
      </c>
      <c r="D14" s="18">
        <v>1665069</v>
      </c>
      <c r="E14" s="84">
        <v>2.5674309227749279</v>
      </c>
      <c r="F14" s="85">
        <v>2.7784102433259412</v>
      </c>
      <c r="G14" s="83">
        <v>2.9182980342861096</v>
      </c>
      <c r="I14" s="100">
        <v>495200</v>
      </c>
      <c r="J14" s="18">
        <v>539351</v>
      </c>
      <c r="K14" s="18">
        <v>533852</v>
      </c>
      <c r="L14" s="84">
        <v>1.4076897897433938</v>
      </c>
      <c r="M14" s="85">
        <v>1.513488458574002</v>
      </c>
      <c r="N14" s="83">
        <v>1.4463877532530529</v>
      </c>
      <c r="P14" s="100">
        <v>931755</v>
      </c>
      <c r="Q14" s="18">
        <v>1002830</v>
      </c>
      <c r="R14" s="18">
        <v>1131217</v>
      </c>
      <c r="S14" s="84">
        <v>4.5672260947375101</v>
      </c>
      <c r="T14" s="85">
        <v>5.0470575724308855</v>
      </c>
      <c r="U14" s="83">
        <v>5.6148609714903666</v>
      </c>
    </row>
    <row r="15" spans="1:21" x14ac:dyDescent="0.25">
      <c r="A15" s="17" t="s">
        <v>158</v>
      </c>
      <c r="B15" s="18">
        <v>994674</v>
      </c>
      <c r="C15" s="18">
        <v>1111315</v>
      </c>
      <c r="D15" s="18">
        <v>1136254</v>
      </c>
      <c r="E15" s="84">
        <v>1.7896547443193576</v>
      </c>
      <c r="F15" s="85">
        <v>2.0021573210678696</v>
      </c>
      <c r="G15" s="83">
        <v>1.9914657078173512</v>
      </c>
      <c r="I15" s="100">
        <v>366509</v>
      </c>
      <c r="J15" s="18">
        <v>459664</v>
      </c>
      <c r="K15" s="18">
        <v>527618</v>
      </c>
      <c r="L15" s="84">
        <v>1.0418638472315458</v>
      </c>
      <c r="M15" s="85">
        <v>1.2898764604533228</v>
      </c>
      <c r="N15" s="83">
        <v>1.4294977139654237</v>
      </c>
      <c r="P15" s="100">
        <v>628165</v>
      </c>
      <c r="Q15" s="18">
        <v>651651</v>
      </c>
      <c r="R15" s="18">
        <v>608636</v>
      </c>
      <c r="S15" s="84">
        <v>3.0791051078886489</v>
      </c>
      <c r="T15" s="85">
        <v>3.2796387365078417</v>
      </c>
      <c r="U15" s="83">
        <v>3.0209999692755773</v>
      </c>
    </row>
    <row r="16" spans="1:21" x14ac:dyDescent="0.25">
      <c r="A16" s="17" t="s">
        <v>159</v>
      </c>
      <c r="B16" s="18">
        <v>2549115</v>
      </c>
      <c r="C16" s="18">
        <v>2581849</v>
      </c>
      <c r="D16" s="18">
        <v>2662691</v>
      </c>
      <c r="E16" s="84">
        <v>4.5864632568717374</v>
      </c>
      <c r="F16" s="85">
        <v>4.6514875415537071</v>
      </c>
      <c r="G16" s="83">
        <v>4.6667891307875626</v>
      </c>
      <c r="I16" s="100">
        <v>2084358</v>
      </c>
      <c r="J16" s="18">
        <v>2200348</v>
      </c>
      <c r="K16" s="18">
        <v>2335631</v>
      </c>
      <c r="L16" s="84">
        <v>5.9251402963852193</v>
      </c>
      <c r="M16" s="85">
        <v>6.1744602361845784</v>
      </c>
      <c r="N16" s="83">
        <v>6.3280236367348657</v>
      </c>
      <c r="P16" s="100">
        <v>464757</v>
      </c>
      <c r="Q16" s="18">
        <v>381501</v>
      </c>
      <c r="R16" s="18">
        <v>327060</v>
      </c>
      <c r="S16" s="84">
        <v>2.2781206412757871</v>
      </c>
      <c r="T16" s="85">
        <v>1.9200238434629551</v>
      </c>
      <c r="U16" s="83">
        <v>1.6233812162791394</v>
      </c>
    </row>
    <row r="17" spans="1:21" x14ac:dyDescent="0.25">
      <c r="A17" s="17" t="s">
        <v>160</v>
      </c>
      <c r="B17" s="18">
        <v>98322</v>
      </c>
      <c r="C17" s="18">
        <v>133873</v>
      </c>
      <c r="D17" s="18">
        <v>148215</v>
      </c>
      <c r="E17" s="84">
        <v>0.17690462781873043</v>
      </c>
      <c r="F17" s="85">
        <v>0.24118706851191507</v>
      </c>
      <c r="G17" s="83">
        <v>0.25977034174062202</v>
      </c>
      <c r="I17" s="100">
        <v>98322</v>
      </c>
      <c r="J17" s="18">
        <v>133873</v>
      </c>
      <c r="K17" s="18">
        <v>148215</v>
      </c>
      <c r="L17" s="84">
        <v>0.27949692146031896</v>
      </c>
      <c r="M17" s="85">
        <v>0.37566490173315226</v>
      </c>
      <c r="N17" s="83">
        <v>0.40156515447802249</v>
      </c>
      <c r="P17" s="100">
        <v>0</v>
      </c>
      <c r="Q17" s="18">
        <v>0</v>
      </c>
      <c r="R17" s="18">
        <v>0</v>
      </c>
      <c r="S17" s="84" t="s">
        <v>161</v>
      </c>
      <c r="T17" s="85" t="s">
        <v>161</v>
      </c>
      <c r="U17" s="83" t="s">
        <v>161</v>
      </c>
    </row>
    <row r="18" spans="1:21" x14ac:dyDescent="0.25">
      <c r="A18" s="17" t="s">
        <v>162</v>
      </c>
      <c r="B18" s="18">
        <v>43991</v>
      </c>
      <c r="C18" s="18">
        <v>47361</v>
      </c>
      <c r="D18" s="18">
        <v>41920</v>
      </c>
      <c r="E18" s="84">
        <v>7.9150256121455723E-2</v>
      </c>
      <c r="F18" s="85">
        <v>8.5326098255755906E-2</v>
      </c>
      <c r="G18" s="83">
        <v>7.3471461901743237E-2</v>
      </c>
      <c r="I18" s="100">
        <v>43399</v>
      </c>
      <c r="J18" s="18">
        <v>46692</v>
      </c>
      <c r="K18" s="18">
        <v>41340</v>
      </c>
      <c r="L18" s="84">
        <v>0.12336900077761216</v>
      </c>
      <c r="M18" s="85">
        <v>0.13102377321584147</v>
      </c>
      <c r="N18" s="83">
        <v>0.1120042066330766</v>
      </c>
      <c r="P18" s="100">
        <v>592</v>
      </c>
      <c r="Q18" s="18">
        <v>669</v>
      </c>
      <c r="R18" s="18">
        <v>580</v>
      </c>
      <c r="S18" s="84">
        <v>2.9018334734824134E-3</v>
      </c>
      <c r="T18" s="85">
        <v>3.366953038856299E-3</v>
      </c>
      <c r="U18" s="83">
        <v>2.8788635279211792E-3</v>
      </c>
    </row>
    <row r="19" spans="1:21" x14ac:dyDescent="0.25">
      <c r="A19" s="17" t="s">
        <v>163</v>
      </c>
      <c r="B19" s="18">
        <v>89308</v>
      </c>
      <c r="C19" s="18">
        <v>86811</v>
      </c>
      <c r="D19" s="18">
        <v>80727</v>
      </c>
      <c r="E19" s="84">
        <v>0.1606863011455745</v>
      </c>
      <c r="F19" s="85">
        <v>0.15639965194316896</v>
      </c>
      <c r="G19" s="83">
        <v>0.1414868965873575</v>
      </c>
      <c r="I19" s="100">
        <v>0</v>
      </c>
      <c r="J19" s="18">
        <v>0</v>
      </c>
      <c r="K19" s="18">
        <v>0</v>
      </c>
      <c r="L19" s="84" t="s">
        <v>161</v>
      </c>
      <c r="M19" s="85" t="s">
        <v>161</v>
      </c>
      <c r="N19" s="83" t="s">
        <v>161</v>
      </c>
      <c r="P19" s="100">
        <v>89308</v>
      </c>
      <c r="Q19" s="18">
        <v>86811</v>
      </c>
      <c r="R19" s="18">
        <v>80727</v>
      </c>
      <c r="S19" s="84">
        <v>0.43776510785433681</v>
      </c>
      <c r="T19" s="85">
        <v>0.43690367751293596</v>
      </c>
      <c r="U19" s="83">
        <v>0.40069313106636728</v>
      </c>
    </row>
    <row r="20" spans="1:21" x14ac:dyDescent="0.25">
      <c r="A20" s="17" t="s">
        <v>164</v>
      </c>
      <c r="B20" s="18">
        <v>2339718</v>
      </c>
      <c r="C20" s="18">
        <v>2440622</v>
      </c>
      <c r="D20" s="18">
        <v>2510113</v>
      </c>
      <c r="E20" s="84">
        <v>4.2097083256116061</v>
      </c>
      <c r="F20" s="85">
        <v>4.3970514257967421</v>
      </c>
      <c r="G20" s="83">
        <v>4.399371938181547</v>
      </c>
      <c r="I20" s="100">
        <v>1654185</v>
      </c>
      <c r="J20" s="18">
        <v>1726477</v>
      </c>
      <c r="K20" s="18">
        <v>1781395</v>
      </c>
      <c r="L20" s="84">
        <v>4.7023007569601694</v>
      </c>
      <c r="M20" s="85">
        <v>4.8447171016526669</v>
      </c>
      <c r="N20" s="83">
        <v>4.8264086520350631</v>
      </c>
      <c r="P20" s="100">
        <v>685533</v>
      </c>
      <c r="Q20" s="18">
        <v>714145</v>
      </c>
      <c r="R20" s="18">
        <v>728718</v>
      </c>
      <c r="S20" s="84">
        <v>3.3603084570554378</v>
      </c>
      <c r="T20" s="85">
        <v>3.5941594587952639</v>
      </c>
      <c r="U20" s="83">
        <v>3.6170339178270101</v>
      </c>
    </row>
    <row r="21" spans="1:21" x14ac:dyDescent="0.25">
      <c r="A21" s="17" t="s">
        <v>165</v>
      </c>
      <c r="B21" s="18">
        <v>14446</v>
      </c>
      <c r="C21" s="18">
        <v>12999</v>
      </c>
      <c r="D21" s="18">
        <v>12043</v>
      </c>
      <c r="E21" s="84">
        <v>2.5991784681651916E-2</v>
      </c>
      <c r="F21" s="85">
        <v>2.3419141302476108E-2</v>
      </c>
      <c r="G21" s="83">
        <v>2.1107271366476475E-2</v>
      </c>
      <c r="I21" s="100">
        <v>0</v>
      </c>
      <c r="J21" s="18">
        <v>0</v>
      </c>
      <c r="K21" s="18">
        <v>0</v>
      </c>
      <c r="L21" s="84" t="s">
        <v>161</v>
      </c>
      <c r="M21" s="85" t="s">
        <v>161</v>
      </c>
      <c r="N21" s="83" t="s">
        <v>161</v>
      </c>
      <c r="P21" s="100">
        <v>14446</v>
      </c>
      <c r="Q21" s="18">
        <v>12999</v>
      </c>
      <c r="R21" s="18">
        <v>12043</v>
      </c>
      <c r="S21" s="84">
        <v>7.0810618847849574E-2</v>
      </c>
      <c r="T21" s="85">
        <v>6.5421558373831137E-2</v>
      </c>
      <c r="U21" s="83">
        <v>5.9776126666818551E-2</v>
      </c>
    </row>
    <row r="22" spans="1:21" x14ac:dyDescent="0.25">
      <c r="A22" s="17" t="s">
        <v>166</v>
      </c>
      <c r="B22" s="18">
        <v>632548</v>
      </c>
      <c r="C22" s="18">
        <v>702570</v>
      </c>
      <c r="D22" s="18">
        <v>667223</v>
      </c>
      <c r="E22" s="84">
        <v>1.1381040714945005</v>
      </c>
      <c r="F22" s="85">
        <v>1.2657578355935564</v>
      </c>
      <c r="G22" s="83">
        <v>1.1694143421867087</v>
      </c>
      <c r="I22" s="100">
        <v>489005</v>
      </c>
      <c r="J22" s="18">
        <v>549933</v>
      </c>
      <c r="K22" s="18">
        <v>521662</v>
      </c>
      <c r="L22" s="84">
        <v>1.3900794540255821</v>
      </c>
      <c r="M22" s="85">
        <v>1.543182915186913</v>
      </c>
      <c r="N22" s="83">
        <v>1.4133608718099664</v>
      </c>
      <c r="P22" s="100">
        <v>143543</v>
      </c>
      <c r="Q22" s="18">
        <v>152637</v>
      </c>
      <c r="R22" s="18">
        <v>145561</v>
      </c>
      <c r="S22" s="84">
        <v>0.70361128764203729</v>
      </c>
      <c r="T22" s="85">
        <v>0.76819373840345129</v>
      </c>
      <c r="U22" s="83">
        <v>0.72250043790988749</v>
      </c>
    </row>
    <row r="23" spans="1:21" x14ac:dyDescent="0.25">
      <c r="A23" s="17" t="s">
        <v>167</v>
      </c>
      <c r="B23" s="18">
        <v>483921</v>
      </c>
      <c r="C23" s="18">
        <v>0</v>
      </c>
      <c r="D23" s="18">
        <v>0</v>
      </c>
      <c r="E23" s="84">
        <v>0.87068880208567612</v>
      </c>
      <c r="F23" s="85" t="s">
        <v>161</v>
      </c>
      <c r="G23" s="83" t="s">
        <v>161</v>
      </c>
      <c r="I23" s="100">
        <v>102250</v>
      </c>
      <c r="J23" s="18">
        <v>0</v>
      </c>
      <c r="K23" s="18">
        <v>0</v>
      </c>
      <c r="L23" s="84">
        <v>0.29066292609301697</v>
      </c>
      <c r="M23" s="85" t="s">
        <v>161</v>
      </c>
      <c r="N23" s="83" t="s">
        <v>161</v>
      </c>
      <c r="P23" s="100">
        <v>381671</v>
      </c>
      <c r="Q23" s="18">
        <v>0</v>
      </c>
      <c r="R23" s="18">
        <v>0</v>
      </c>
      <c r="S23" s="84">
        <v>1.8708541953674092</v>
      </c>
      <c r="T23" s="85" t="s">
        <v>161</v>
      </c>
      <c r="U23" s="83" t="s">
        <v>161</v>
      </c>
    </row>
    <row r="24" spans="1:21" x14ac:dyDescent="0.25">
      <c r="A24" s="17" t="s">
        <v>168</v>
      </c>
      <c r="B24" s="18">
        <v>73815</v>
      </c>
      <c r="C24" s="18">
        <v>78452</v>
      </c>
      <c r="D24" s="18">
        <v>80798</v>
      </c>
      <c r="E24" s="84">
        <v>0.13281071481905968</v>
      </c>
      <c r="F24" s="85">
        <v>0.14133998564980813</v>
      </c>
      <c r="G24" s="83">
        <v>0.14161133537063575</v>
      </c>
      <c r="I24" s="100">
        <v>0</v>
      </c>
      <c r="J24" s="18">
        <v>0</v>
      </c>
      <c r="K24" s="18">
        <v>0</v>
      </c>
      <c r="L24" s="84" t="s">
        <v>161</v>
      </c>
      <c r="M24" s="85" t="s">
        <v>161</v>
      </c>
      <c r="N24" s="83" t="s">
        <v>161</v>
      </c>
      <c r="P24" s="100">
        <v>73815</v>
      </c>
      <c r="Q24" s="18">
        <v>78452</v>
      </c>
      <c r="R24" s="18">
        <v>80798</v>
      </c>
      <c r="S24" s="84">
        <v>0.36182236122483841</v>
      </c>
      <c r="T24" s="85">
        <v>0.39483437937870608</v>
      </c>
      <c r="U24" s="83">
        <v>0.40104554367064726</v>
      </c>
    </row>
    <row r="25" spans="1:21" x14ac:dyDescent="0.25">
      <c r="A25" s="17" t="s">
        <v>169</v>
      </c>
      <c r="B25" s="18">
        <v>53046</v>
      </c>
      <c r="C25" s="18">
        <v>46814</v>
      </c>
      <c r="D25" s="18">
        <v>6110</v>
      </c>
      <c r="E25" s="84">
        <v>9.5442351531420985E-2</v>
      </c>
      <c r="F25" s="85">
        <v>8.4340617042396843E-2</v>
      </c>
      <c r="G25" s="83">
        <v>1.0708745997606184E-2</v>
      </c>
      <c r="I25" s="100">
        <v>0</v>
      </c>
      <c r="J25" s="18">
        <v>0</v>
      </c>
      <c r="K25" s="18">
        <v>0</v>
      </c>
      <c r="L25" s="84" t="s">
        <v>161</v>
      </c>
      <c r="M25" s="85" t="s">
        <v>161</v>
      </c>
      <c r="N25" s="83" t="s">
        <v>161</v>
      </c>
      <c r="P25" s="100">
        <v>53046</v>
      </c>
      <c r="Q25" s="18">
        <v>46814</v>
      </c>
      <c r="R25" s="18">
        <v>6110</v>
      </c>
      <c r="S25" s="84">
        <v>0.26001800411207449</v>
      </c>
      <c r="T25" s="85">
        <v>0.23560618768463196</v>
      </c>
      <c r="U25" s="83">
        <v>3.0327338199307594E-2</v>
      </c>
    </row>
    <row r="26" spans="1:21" x14ac:dyDescent="0.25">
      <c r="A26" s="17" t="s">
        <v>170</v>
      </c>
      <c r="B26" s="18">
        <v>47677</v>
      </c>
      <c r="C26" s="18">
        <v>32207</v>
      </c>
      <c r="D26" s="18">
        <v>27834</v>
      </c>
      <c r="E26" s="84">
        <v>8.5782245484363723E-2</v>
      </c>
      <c r="F26" s="85">
        <v>5.8024485262623895E-2</v>
      </c>
      <c r="G26" s="83">
        <v>4.8783508362908429E-2</v>
      </c>
      <c r="H26"/>
      <c r="I26" s="100">
        <v>36251</v>
      </c>
      <c r="J26" s="18">
        <v>32207</v>
      </c>
      <c r="K26" s="18">
        <v>27834</v>
      </c>
      <c r="L26" s="84">
        <v>0.10304960130853749</v>
      </c>
      <c r="M26" s="85">
        <v>9.0376995287471215E-2</v>
      </c>
      <c r="N26" s="83">
        <v>7.5411830852081627E-2</v>
      </c>
      <c r="O26"/>
      <c r="P26" s="100">
        <v>11426</v>
      </c>
      <c r="Q26" s="18">
        <v>0</v>
      </c>
      <c r="R26" s="18">
        <v>0</v>
      </c>
      <c r="S26" s="84">
        <v>5.6007346736503469E-2</v>
      </c>
      <c r="T26" s="85" t="s">
        <v>161</v>
      </c>
      <c r="U26" s="83" t="s">
        <v>161</v>
      </c>
    </row>
    <row r="27" spans="1:21" x14ac:dyDescent="0.25">
      <c r="A27" s="17" t="s">
        <v>171</v>
      </c>
      <c r="B27" s="18">
        <v>1505050</v>
      </c>
      <c r="C27" s="18">
        <v>1677766</v>
      </c>
      <c r="D27" s="18">
        <v>1912407</v>
      </c>
      <c r="E27" s="84">
        <v>2.7079423740218895</v>
      </c>
      <c r="F27" s="85">
        <v>3.0226816698584607</v>
      </c>
      <c r="G27" s="83">
        <v>3.3517971860955891</v>
      </c>
      <c r="H27"/>
      <c r="I27" s="100">
        <v>1257456</v>
      </c>
      <c r="J27" s="18">
        <v>1408914</v>
      </c>
      <c r="K27" s="18">
        <v>1621785</v>
      </c>
      <c r="L27" s="84">
        <v>3.574531446388467</v>
      </c>
      <c r="M27" s="85">
        <v>3.9535943719828679</v>
      </c>
      <c r="N27" s="83">
        <v>4.3939705431645901</v>
      </c>
      <c r="O27"/>
      <c r="P27" s="100">
        <v>247594</v>
      </c>
      <c r="Q27" s="18">
        <v>268852</v>
      </c>
      <c r="R27" s="18">
        <v>290622</v>
      </c>
      <c r="S27" s="84">
        <v>1.213642832826697</v>
      </c>
      <c r="T27" s="85">
        <v>1.3530822995554463</v>
      </c>
      <c r="U27" s="83">
        <v>1.4425190969163946</v>
      </c>
    </row>
    <row r="28" spans="1:21" x14ac:dyDescent="0.25">
      <c r="A28" s="17" t="s">
        <v>172</v>
      </c>
      <c r="B28" s="18">
        <v>308360</v>
      </c>
      <c r="C28" s="18">
        <v>322754</v>
      </c>
      <c r="D28" s="18">
        <v>337454</v>
      </c>
      <c r="E28" s="84">
        <v>0.55481287030556448</v>
      </c>
      <c r="F28" s="85">
        <v>0.58147715454568616</v>
      </c>
      <c r="G28" s="83">
        <v>0.59144176299119422</v>
      </c>
      <c r="H28"/>
      <c r="I28" s="100">
        <v>55499</v>
      </c>
      <c r="J28" s="18">
        <v>60835</v>
      </c>
      <c r="K28" s="18">
        <v>63918</v>
      </c>
      <c r="L28" s="84">
        <v>0.15776529814412077</v>
      </c>
      <c r="M28" s="85">
        <v>0.17071085504124295</v>
      </c>
      <c r="N28" s="83">
        <v>0.17317573487114152</v>
      </c>
      <c r="O28"/>
      <c r="P28" s="100">
        <v>252861</v>
      </c>
      <c r="Q28" s="18">
        <v>261919</v>
      </c>
      <c r="R28" s="18">
        <v>273536</v>
      </c>
      <c r="S28" s="84">
        <v>1.2394603275983724</v>
      </c>
      <c r="T28" s="85">
        <v>1.3181897951931285</v>
      </c>
      <c r="U28" s="83">
        <v>1.3577117482300822</v>
      </c>
    </row>
    <row r="29" spans="1:21" x14ac:dyDescent="0.25">
      <c r="A29" s="17" t="s">
        <v>173</v>
      </c>
      <c r="B29" s="18">
        <v>293380</v>
      </c>
      <c r="C29" s="18">
        <v>364004</v>
      </c>
      <c r="D29" s="18">
        <v>456518</v>
      </c>
      <c r="E29" s="84">
        <v>0.52786029280790803</v>
      </c>
      <c r="F29" s="85">
        <v>0.65579360802111808</v>
      </c>
      <c r="G29" s="83">
        <v>0.80012034457204251</v>
      </c>
      <c r="I29" s="100">
        <v>125920</v>
      </c>
      <c r="J29" s="18">
        <v>152791</v>
      </c>
      <c r="K29" s="18">
        <v>212973</v>
      </c>
      <c r="L29" s="84">
        <v>0.35794890614799701</v>
      </c>
      <c r="M29" s="85">
        <v>0.42875124932368786</v>
      </c>
      <c r="N29" s="83">
        <v>0.57701673679889265</v>
      </c>
      <c r="P29" s="100">
        <v>167460</v>
      </c>
      <c r="Q29" s="18">
        <v>211213</v>
      </c>
      <c r="R29" s="18">
        <v>243545</v>
      </c>
      <c r="S29" s="84">
        <v>0.82084634031987325</v>
      </c>
      <c r="T29" s="85">
        <v>1.0629958926695897</v>
      </c>
      <c r="U29" s="83">
        <v>1.2088496860475233</v>
      </c>
    </row>
    <row r="30" spans="1:21" x14ac:dyDescent="0.25">
      <c r="A30" s="17" t="s">
        <v>174</v>
      </c>
      <c r="B30" s="18">
        <v>58971</v>
      </c>
      <c r="C30" s="18">
        <v>65026</v>
      </c>
      <c r="D30" s="18">
        <v>74956</v>
      </c>
      <c r="E30" s="84">
        <v>0.10610283361911221</v>
      </c>
      <c r="F30" s="85">
        <v>0.1171515564531742</v>
      </c>
      <c r="G30" s="83">
        <v>0.13137230196343194</v>
      </c>
      <c r="I30" s="100">
        <v>32332</v>
      </c>
      <c r="J30" s="18">
        <v>34829</v>
      </c>
      <c r="K30" s="18">
        <v>38900</v>
      </c>
      <c r="L30" s="84">
        <v>9.1909180698674084E-2</v>
      </c>
      <c r="M30" s="85">
        <v>9.7734665410231777E-2</v>
      </c>
      <c r="N30" s="83">
        <v>0.10539341166005516</v>
      </c>
      <c r="P30" s="100">
        <v>26639</v>
      </c>
      <c r="Q30" s="18">
        <v>30197</v>
      </c>
      <c r="R30" s="18">
        <v>36056</v>
      </c>
      <c r="S30" s="84">
        <v>0.13057760456097636</v>
      </c>
      <c r="T30" s="85">
        <v>0.15197590570156003</v>
      </c>
      <c r="U30" s="83">
        <v>0.17896604028056212</v>
      </c>
    </row>
    <row r="31" spans="1:21" x14ac:dyDescent="0.25">
      <c r="A31" s="17" t="s">
        <v>175</v>
      </c>
      <c r="B31" s="18">
        <v>99247</v>
      </c>
      <c r="C31" s="18">
        <v>123320</v>
      </c>
      <c r="D31" s="18">
        <v>119380</v>
      </c>
      <c r="E31" s="84">
        <v>0.17856892249064846</v>
      </c>
      <c r="F31" s="85">
        <v>0.22217466769915792</v>
      </c>
      <c r="G31" s="83">
        <v>0.20923242179938234</v>
      </c>
      <c r="I31" s="100">
        <v>92238</v>
      </c>
      <c r="J31" s="18">
        <v>111292</v>
      </c>
      <c r="K31" s="18">
        <v>116033</v>
      </c>
      <c r="L31" s="84">
        <v>0.26220212202413395</v>
      </c>
      <c r="M31" s="85">
        <v>0.31229970377660904</v>
      </c>
      <c r="N31" s="83">
        <v>0.31437310373139277</v>
      </c>
      <c r="P31" s="100">
        <v>7009</v>
      </c>
      <c r="Q31" s="18">
        <v>12028</v>
      </c>
      <c r="R31" s="18">
        <v>3347</v>
      </c>
      <c r="S31" s="84">
        <v>3.4356335837226748E-2</v>
      </c>
      <c r="T31" s="85">
        <v>6.0534695293518029E-2</v>
      </c>
      <c r="U31" s="83">
        <v>1.6613027979227906E-2</v>
      </c>
    </row>
    <row r="32" spans="1:21" x14ac:dyDescent="0.25">
      <c r="A32" s="17" t="s">
        <v>176</v>
      </c>
      <c r="B32" s="18">
        <v>121256</v>
      </c>
      <c r="C32" s="18">
        <v>122136</v>
      </c>
      <c r="D32" s="18">
        <v>125076</v>
      </c>
      <c r="E32" s="84">
        <v>0.21816834025739892</v>
      </c>
      <c r="F32" s="85">
        <v>0.22004156028303884</v>
      </c>
      <c r="G32" s="83">
        <v>0.21921556700435205</v>
      </c>
      <c r="I32" s="100">
        <v>0</v>
      </c>
      <c r="J32" s="18">
        <v>0</v>
      </c>
      <c r="K32" s="18">
        <v>0</v>
      </c>
      <c r="L32" s="84" t="s">
        <v>161</v>
      </c>
      <c r="M32" s="85" t="s">
        <v>161</v>
      </c>
      <c r="N32" s="83" t="s">
        <v>161</v>
      </c>
      <c r="P32" s="100">
        <v>121256</v>
      </c>
      <c r="Q32" s="18">
        <v>122136</v>
      </c>
      <c r="R32" s="18">
        <v>125076</v>
      </c>
      <c r="S32" s="84">
        <v>0.59436608050774242</v>
      </c>
      <c r="T32" s="85">
        <v>0.6146878570310208</v>
      </c>
      <c r="U32" s="83">
        <v>0.62082195623839553</v>
      </c>
    </row>
    <row r="33" spans="1:21" x14ac:dyDescent="0.25">
      <c r="A33" s="17" t="s">
        <v>177</v>
      </c>
      <c r="B33" s="18">
        <v>19593</v>
      </c>
      <c r="C33" s="18">
        <v>22145</v>
      </c>
      <c r="D33" s="18">
        <v>23150</v>
      </c>
      <c r="E33" s="76">
        <v>3.5252460007448846E-2</v>
      </c>
      <c r="F33" s="77">
        <v>3.9896675447598541E-2</v>
      </c>
      <c r="G33" s="83">
        <v>4.057405398438349E-2</v>
      </c>
      <c r="H33"/>
      <c r="I33" s="100">
        <v>0</v>
      </c>
      <c r="J33" s="18">
        <v>0</v>
      </c>
      <c r="K33" s="18">
        <v>3</v>
      </c>
      <c r="L33" s="76" t="s">
        <v>161</v>
      </c>
      <c r="M33" s="77" t="s">
        <v>161</v>
      </c>
      <c r="N33" s="83">
        <v>8.1280266061739197E-6</v>
      </c>
      <c r="O33"/>
      <c r="P33" s="100">
        <v>19593</v>
      </c>
      <c r="Q33" s="18">
        <v>22145</v>
      </c>
      <c r="R33" s="18">
        <v>23147</v>
      </c>
      <c r="S33" s="76">
        <v>9.6039904131656972E-2</v>
      </c>
      <c r="T33" s="77">
        <v>0.11145168168232099</v>
      </c>
      <c r="U33" s="83">
        <v>0.11489147255308885</v>
      </c>
    </row>
    <row r="34" spans="1:21" x14ac:dyDescent="0.25">
      <c r="A34" s="17" t="s">
        <v>178</v>
      </c>
      <c r="B34" s="18">
        <v>179468</v>
      </c>
      <c r="C34" s="18">
        <v>28944</v>
      </c>
      <c r="D34" s="18">
        <v>164799</v>
      </c>
      <c r="E34" s="76">
        <v>0.32290555262679677</v>
      </c>
      <c r="F34" s="77">
        <v>5.2145828591343063E-2</v>
      </c>
      <c r="G34" s="83">
        <v>0.28883643726014752</v>
      </c>
      <c r="H34"/>
      <c r="I34" s="100">
        <v>0</v>
      </c>
      <c r="J34" s="18">
        <v>0</v>
      </c>
      <c r="K34" s="18">
        <v>0</v>
      </c>
      <c r="L34" s="76" t="s">
        <v>161</v>
      </c>
      <c r="M34" s="77" t="s">
        <v>161</v>
      </c>
      <c r="N34" s="83" t="s">
        <v>161</v>
      </c>
      <c r="O34"/>
      <c r="P34" s="100">
        <v>179468</v>
      </c>
      <c r="Q34" s="18">
        <v>28944</v>
      </c>
      <c r="R34" s="18">
        <v>164799</v>
      </c>
      <c r="S34" s="76">
        <v>0.87970650307253673</v>
      </c>
      <c r="T34" s="77">
        <v>0.14566978887392634</v>
      </c>
      <c r="U34" s="83">
        <v>0.81798936299634895</v>
      </c>
    </row>
    <row r="35" spans="1:21" x14ac:dyDescent="0.25">
      <c r="A35" s="17" t="s">
        <v>179</v>
      </c>
      <c r="B35" s="18">
        <v>114542</v>
      </c>
      <c r="C35" s="18">
        <v>160878</v>
      </c>
      <c r="D35" s="18">
        <v>54638</v>
      </c>
      <c r="E35" s="76">
        <v>0.20608825979549866</v>
      </c>
      <c r="F35" s="77">
        <v>0.28983957338716448</v>
      </c>
      <c r="G35" s="83">
        <v>9.5761778038822687E-2</v>
      </c>
      <c r="I35" s="100">
        <v>19446</v>
      </c>
      <c r="J35" s="18">
        <v>66377</v>
      </c>
      <c r="K35" s="18">
        <v>27205</v>
      </c>
      <c r="L35" s="76">
        <v>5.5278545337944331E-2</v>
      </c>
      <c r="M35" s="77">
        <v>0.18626242171566668</v>
      </c>
      <c r="N35" s="83">
        <v>7.3707654606987152E-2</v>
      </c>
      <c r="P35" s="100">
        <v>95096</v>
      </c>
      <c r="Q35" s="18">
        <v>94501</v>
      </c>
      <c r="R35" s="18">
        <v>27433</v>
      </c>
      <c r="S35" s="76">
        <v>0.46613641215250606</v>
      </c>
      <c r="T35" s="77">
        <v>0.47560602260830959</v>
      </c>
      <c r="U35" s="83">
        <v>0.13616528131286501</v>
      </c>
    </row>
    <row r="36" spans="1:21" x14ac:dyDescent="0.25">
      <c r="A36" s="17" t="s">
        <v>180</v>
      </c>
      <c r="B36" s="18">
        <v>826466</v>
      </c>
      <c r="C36" s="18">
        <v>598236</v>
      </c>
      <c r="D36" s="18">
        <v>676011</v>
      </c>
      <c r="E36" s="76">
        <v>1.487008605752882</v>
      </c>
      <c r="F36" s="77">
        <v>1.077788554214024</v>
      </c>
      <c r="G36" s="83">
        <v>1.1848167087704997</v>
      </c>
      <c r="I36" s="100">
        <v>592833</v>
      </c>
      <c r="J36" s="18">
        <v>436995</v>
      </c>
      <c r="K36" s="18">
        <v>545584</v>
      </c>
      <c r="L36" s="76">
        <v>1.6852281121222643</v>
      </c>
      <c r="M36" s="77">
        <v>1.2262643231486472</v>
      </c>
      <c r="N36" s="83">
        <v>1.4781737559675971</v>
      </c>
      <c r="P36" s="100">
        <v>233633</v>
      </c>
      <c r="Q36" s="18">
        <v>161241</v>
      </c>
      <c r="R36" s="18">
        <v>130427</v>
      </c>
      <c r="S36" s="76">
        <v>1.1452095606589809</v>
      </c>
      <c r="T36" s="77">
        <v>0.81149607614084973</v>
      </c>
      <c r="U36" s="83">
        <v>0.64738195406237176</v>
      </c>
    </row>
    <row r="37" spans="1:21" x14ac:dyDescent="0.25">
      <c r="A37" s="17" t="s">
        <v>5</v>
      </c>
      <c r="B37" s="18" t="s">
        <v>5</v>
      </c>
      <c r="C37" s="18" t="s">
        <v>5</v>
      </c>
      <c r="D37" s="18" t="s">
        <v>5</v>
      </c>
      <c r="E37" s="76" t="s">
        <v>5</v>
      </c>
      <c r="F37" s="77" t="s">
        <v>5</v>
      </c>
      <c r="G37" s="83" t="s">
        <v>5</v>
      </c>
      <c r="I37" s="100" t="s">
        <v>5</v>
      </c>
      <c r="J37" s="18" t="s">
        <v>5</v>
      </c>
      <c r="K37" s="18" t="s">
        <v>5</v>
      </c>
      <c r="L37" s="76" t="s">
        <v>5</v>
      </c>
      <c r="M37" s="77" t="s">
        <v>5</v>
      </c>
      <c r="N37" s="83" t="s">
        <v>5</v>
      </c>
      <c r="P37" s="100" t="s">
        <v>5</v>
      </c>
      <c r="Q37" s="18" t="s">
        <v>5</v>
      </c>
      <c r="R37" s="18" t="s">
        <v>5</v>
      </c>
      <c r="S37" s="76" t="s">
        <v>5</v>
      </c>
      <c r="T37" s="77" t="s">
        <v>5</v>
      </c>
      <c r="U37" s="83" t="s">
        <v>5</v>
      </c>
    </row>
    <row r="38" spans="1:21" x14ac:dyDescent="0.25">
      <c r="A38" s="17"/>
      <c r="B38" s="18"/>
      <c r="C38" s="18"/>
      <c r="D38" s="18"/>
      <c r="E38" s="76"/>
      <c r="F38" s="77"/>
      <c r="G38" s="28"/>
      <c r="H38"/>
      <c r="I38" s="100"/>
      <c r="J38" s="18"/>
      <c r="K38" s="18"/>
      <c r="L38" s="76"/>
      <c r="M38" s="77"/>
      <c r="N38" s="28"/>
      <c r="O38"/>
      <c r="P38" s="100"/>
      <c r="Q38" s="18"/>
      <c r="R38" s="18"/>
      <c r="S38" s="76"/>
      <c r="T38" s="77"/>
      <c r="U38" s="28"/>
    </row>
    <row r="39" spans="1:21" ht="13.8" thickBot="1" x14ac:dyDescent="0.3">
      <c r="A39" s="20" t="s">
        <v>4</v>
      </c>
      <c r="B39" s="21">
        <v>55579100</v>
      </c>
      <c r="C39" s="21">
        <v>55505878</v>
      </c>
      <c r="D39" s="22">
        <v>57056167</v>
      </c>
      <c r="E39" s="86">
        <v>100</v>
      </c>
      <c r="F39" s="86">
        <v>100</v>
      </c>
      <c r="G39" s="87">
        <v>100</v>
      </c>
      <c r="H39"/>
      <c r="I39" s="101">
        <v>35178205</v>
      </c>
      <c r="J39" s="21">
        <v>35636281</v>
      </c>
      <c r="K39" s="22">
        <v>36909328</v>
      </c>
      <c r="L39" s="86">
        <v>100</v>
      </c>
      <c r="M39" s="86">
        <v>100</v>
      </c>
      <c r="N39" s="87">
        <v>100</v>
      </c>
      <c r="O39"/>
      <c r="P39" s="101">
        <v>20400895</v>
      </c>
      <c r="Q39" s="21">
        <v>19869597</v>
      </c>
      <c r="R39" s="22">
        <v>20146839</v>
      </c>
      <c r="S39" s="86">
        <v>100</v>
      </c>
      <c r="T39" s="86">
        <v>100</v>
      </c>
      <c r="U39" s="87">
        <v>100</v>
      </c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5">
      <c r="A63" s="26" t="s">
        <v>150</v>
      </c>
      <c r="T63" s="25"/>
      <c r="U63" s="179">
        <v>7</v>
      </c>
    </row>
    <row r="64" spans="1:21" x14ac:dyDescent="0.25">
      <c r="A64" s="26" t="s">
        <v>151</v>
      </c>
      <c r="T64" s="25"/>
      <c r="U64" s="178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3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34</v>
      </c>
      <c r="B4" s="6"/>
      <c r="C4" s="6"/>
      <c r="D4" s="189" t="s">
        <v>101</v>
      </c>
      <c r="E4" s="189"/>
      <c r="F4" s="6"/>
      <c r="I4" s="189" t="s">
        <v>88</v>
      </c>
      <c r="J4" s="189"/>
      <c r="K4" s="189"/>
      <c r="L4" s="189"/>
      <c r="M4" s="189"/>
      <c r="N4" s="189"/>
      <c r="P4" s="189" t="s">
        <v>89</v>
      </c>
      <c r="Q4" s="189"/>
      <c r="R4" s="189"/>
      <c r="S4" s="189"/>
      <c r="T4" s="189"/>
      <c r="U4" s="189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0" t="s">
        <v>1</v>
      </c>
      <c r="K5" s="10"/>
      <c r="L5" s="11"/>
      <c r="M5" s="90" t="s">
        <v>2</v>
      </c>
      <c r="N5" s="12"/>
      <c r="P5" s="7"/>
      <c r="Q5" s="90" t="s">
        <v>1</v>
      </c>
      <c r="R5" s="10"/>
      <c r="S5" s="11"/>
      <c r="T5" s="90" t="s">
        <v>2</v>
      </c>
      <c r="U5" s="12"/>
    </row>
    <row r="6" spans="1:21" x14ac:dyDescent="0.25">
      <c r="A6" s="13" t="s">
        <v>3</v>
      </c>
      <c r="B6" s="14" t="s">
        <v>152</v>
      </c>
      <c r="C6" s="15" t="s">
        <v>148</v>
      </c>
      <c r="D6" s="66" t="s">
        <v>149</v>
      </c>
      <c r="E6" s="15" t="s">
        <v>152</v>
      </c>
      <c r="F6" s="15" t="s">
        <v>148</v>
      </c>
      <c r="G6" s="16" t="s">
        <v>149</v>
      </c>
      <c r="I6" s="99" t="s">
        <v>152</v>
      </c>
      <c r="J6" s="15" t="s">
        <v>148</v>
      </c>
      <c r="K6" s="66" t="s">
        <v>149</v>
      </c>
      <c r="L6" s="15" t="s">
        <v>152</v>
      </c>
      <c r="M6" s="15" t="s">
        <v>148</v>
      </c>
      <c r="N6" s="16" t="s">
        <v>149</v>
      </c>
      <c r="P6" s="99" t="s">
        <v>152</v>
      </c>
      <c r="Q6" s="15" t="s">
        <v>148</v>
      </c>
      <c r="R6" s="66" t="s">
        <v>149</v>
      </c>
      <c r="S6" s="15" t="s">
        <v>152</v>
      </c>
      <c r="T6" s="15" t="s">
        <v>148</v>
      </c>
      <c r="U6" s="16" t="s">
        <v>149</v>
      </c>
    </row>
    <row r="7" spans="1:21" x14ac:dyDescent="0.25">
      <c r="A7" s="17" t="s">
        <v>78</v>
      </c>
      <c r="B7" s="18">
        <v>4519816</v>
      </c>
      <c r="C7" s="18">
        <v>4433346</v>
      </c>
      <c r="D7" s="19">
        <v>4463883</v>
      </c>
      <c r="E7" s="82">
        <v>21.937867198180054</v>
      </c>
      <c r="F7" s="82">
        <v>21.50496836110781</v>
      </c>
      <c r="G7" s="83">
        <v>20.997278325795705</v>
      </c>
      <c r="I7" s="100">
        <v>3226813</v>
      </c>
      <c r="J7" s="18">
        <v>3170350</v>
      </c>
      <c r="K7" s="19">
        <v>3198171</v>
      </c>
      <c r="L7" s="82">
        <v>20.153069780191402</v>
      </c>
      <c r="M7" s="82">
        <v>19.76757642348872</v>
      </c>
      <c r="N7" s="83">
        <v>19.273688374501369</v>
      </c>
      <c r="P7" s="100">
        <v>1293003</v>
      </c>
      <c r="Q7" s="18">
        <v>1262996</v>
      </c>
      <c r="R7" s="19">
        <v>1265712</v>
      </c>
      <c r="S7" s="82">
        <v>28.162121968495089</v>
      </c>
      <c r="T7" s="82">
        <v>27.592489750548246</v>
      </c>
      <c r="U7" s="83">
        <v>27.126943763080316</v>
      </c>
    </row>
    <row r="8" spans="1:21" x14ac:dyDescent="0.25">
      <c r="A8" s="17" t="s">
        <v>153</v>
      </c>
      <c r="B8" s="18">
        <v>610100</v>
      </c>
      <c r="C8" s="18">
        <v>617701</v>
      </c>
      <c r="D8" s="19">
        <v>593802</v>
      </c>
      <c r="E8" s="82">
        <v>2.9612472670590244</v>
      </c>
      <c r="F8" s="82">
        <v>2.9963013177010445</v>
      </c>
      <c r="G8" s="83">
        <v>2.7931345567108594</v>
      </c>
      <c r="I8" s="100">
        <v>599951</v>
      </c>
      <c r="J8" s="18">
        <v>608881</v>
      </c>
      <c r="K8" s="19">
        <v>586028</v>
      </c>
      <c r="L8" s="82">
        <v>3.7469956789239447</v>
      </c>
      <c r="M8" s="82">
        <v>3.7964583406596231</v>
      </c>
      <c r="N8" s="83">
        <v>3.5316814050068897</v>
      </c>
      <c r="P8" s="100">
        <v>10149</v>
      </c>
      <c r="Q8" s="18">
        <v>8820</v>
      </c>
      <c r="R8" s="19">
        <v>7774</v>
      </c>
      <c r="S8" s="82">
        <v>0.22104927510474195</v>
      </c>
      <c r="T8" s="82">
        <v>0.19268925602285006</v>
      </c>
      <c r="U8" s="83">
        <v>0.16661362206741057</v>
      </c>
    </row>
    <row r="9" spans="1:21" x14ac:dyDescent="0.25">
      <c r="A9" s="17" t="s">
        <v>79</v>
      </c>
      <c r="B9" s="18">
        <v>5342923</v>
      </c>
      <c r="C9" s="18">
        <v>5343627</v>
      </c>
      <c r="D9" s="19">
        <v>5451169</v>
      </c>
      <c r="E9" s="82">
        <v>25.932988250871666</v>
      </c>
      <c r="F9" s="82">
        <v>25.920496520813273</v>
      </c>
      <c r="G9" s="83">
        <v>25.641288692815078</v>
      </c>
      <c r="I9" s="100">
        <v>4105547</v>
      </c>
      <c r="J9" s="18">
        <v>4073196</v>
      </c>
      <c r="K9" s="19">
        <v>4140517</v>
      </c>
      <c r="L9" s="82">
        <v>25.641205479479432</v>
      </c>
      <c r="M9" s="82">
        <v>25.396947724335977</v>
      </c>
      <c r="N9" s="83">
        <v>24.952710273254709</v>
      </c>
      <c r="P9" s="100">
        <v>1237376</v>
      </c>
      <c r="Q9" s="18">
        <v>1270431</v>
      </c>
      <c r="R9" s="19">
        <v>1310652</v>
      </c>
      <c r="S9" s="82">
        <v>26.950543682333745</v>
      </c>
      <c r="T9" s="82">
        <v>27.754921113193358</v>
      </c>
      <c r="U9" s="83">
        <v>28.090105092603011</v>
      </c>
    </row>
    <row r="10" spans="1:21" x14ac:dyDescent="0.25">
      <c r="A10" s="17" t="s">
        <v>81</v>
      </c>
      <c r="B10" s="18">
        <v>2983942</v>
      </c>
      <c r="C10" s="18">
        <v>2823858</v>
      </c>
      <c r="D10" s="19">
        <v>2843085</v>
      </c>
      <c r="E10" s="82">
        <v>14.483183236457366</v>
      </c>
      <c r="F10" s="82">
        <v>13.69777521228011</v>
      </c>
      <c r="G10" s="83">
        <v>13.373344921651146</v>
      </c>
      <c r="I10" s="100">
        <v>2305753</v>
      </c>
      <c r="J10" s="18">
        <v>2217270</v>
      </c>
      <c r="K10" s="19">
        <v>2239655</v>
      </c>
      <c r="L10" s="82">
        <v>14.400586927375606</v>
      </c>
      <c r="M10" s="82">
        <v>13.82498909473996</v>
      </c>
      <c r="N10" s="83">
        <v>13.497218421527137</v>
      </c>
      <c r="P10" s="100">
        <v>678189</v>
      </c>
      <c r="Q10" s="18">
        <v>606588</v>
      </c>
      <c r="R10" s="19">
        <v>603430</v>
      </c>
      <c r="S10" s="82">
        <v>14.771227395212319</v>
      </c>
      <c r="T10" s="82">
        <v>13.252039731563331</v>
      </c>
      <c r="U10" s="83">
        <v>12.932809102667553</v>
      </c>
    </row>
    <row r="11" spans="1:21" x14ac:dyDescent="0.25">
      <c r="A11" s="17" t="s">
        <v>154</v>
      </c>
      <c r="B11" s="18">
        <v>1960740</v>
      </c>
      <c r="C11" s="18">
        <v>2001003</v>
      </c>
      <c r="D11" s="19">
        <v>2137743</v>
      </c>
      <c r="E11" s="82">
        <v>9.5168594761732681</v>
      </c>
      <c r="F11" s="82">
        <v>9.7063270508283832</v>
      </c>
      <c r="G11" s="83">
        <v>10.055546877017495</v>
      </c>
      <c r="I11" s="100">
        <v>1745134</v>
      </c>
      <c r="J11" s="18">
        <v>1790398</v>
      </c>
      <c r="K11" s="19">
        <v>1930219</v>
      </c>
      <c r="L11" s="82">
        <v>10.899239366453694</v>
      </c>
      <c r="M11" s="82">
        <v>11.163382368969154</v>
      </c>
      <c r="N11" s="83">
        <v>11.632410993827929</v>
      </c>
      <c r="P11" s="100">
        <v>215606</v>
      </c>
      <c r="Q11" s="18">
        <v>210605</v>
      </c>
      <c r="R11" s="19">
        <v>207524</v>
      </c>
      <c r="S11" s="82">
        <v>4.6959848269024524</v>
      </c>
      <c r="T11" s="82">
        <v>4.6010567760422152</v>
      </c>
      <c r="U11" s="83">
        <v>4.4476878448568709</v>
      </c>
    </row>
    <row r="12" spans="1:21" x14ac:dyDescent="0.25">
      <c r="A12" s="17" t="s">
        <v>155</v>
      </c>
      <c r="B12" s="18">
        <v>421574</v>
      </c>
      <c r="C12" s="18">
        <v>430545</v>
      </c>
      <c r="D12" s="19">
        <v>453023</v>
      </c>
      <c r="E12" s="82">
        <v>2.0461971076268499</v>
      </c>
      <c r="F12" s="82">
        <v>2.0884579283983613</v>
      </c>
      <c r="G12" s="83">
        <v>2.1309362317486698</v>
      </c>
      <c r="I12" s="100">
        <v>421574</v>
      </c>
      <c r="J12" s="18">
        <v>430545</v>
      </c>
      <c r="K12" s="19">
        <v>453023</v>
      </c>
      <c r="L12" s="82">
        <v>2.6329416174765656</v>
      </c>
      <c r="M12" s="82">
        <v>2.6845083953667421</v>
      </c>
      <c r="N12" s="83">
        <v>2.7301304803532189</v>
      </c>
      <c r="P12" s="100">
        <v>0</v>
      </c>
      <c r="Q12" s="18">
        <v>0</v>
      </c>
      <c r="R12" s="19">
        <v>0</v>
      </c>
      <c r="S12" s="82" t="s">
        <v>161</v>
      </c>
      <c r="T12" s="82" t="s">
        <v>161</v>
      </c>
      <c r="U12" s="83" t="s">
        <v>161</v>
      </c>
    </row>
    <row r="13" spans="1:21" x14ac:dyDescent="0.25">
      <c r="A13" s="17" t="s">
        <v>156</v>
      </c>
      <c r="B13" s="18">
        <v>555408</v>
      </c>
      <c r="C13" s="18">
        <v>577265</v>
      </c>
      <c r="D13" s="19">
        <v>571395</v>
      </c>
      <c r="E13" s="82">
        <v>2.695788267665495</v>
      </c>
      <c r="F13" s="82">
        <v>2.8001571636806375</v>
      </c>
      <c r="G13" s="83">
        <v>2.6877361814742988</v>
      </c>
      <c r="I13" s="100">
        <v>357480</v>
      </c>
      <c r="J13" s="18">
        <v>353247</v>
      </c>
      <c r="K13" s="19">
        <v>351125</v>
      </c>
      <c r="L13" s="82">
        <v>2.2326423579621197</v>
      </c>
      <c r="M13" s="82">
        <v>2.2025445357352091</v>
      </c>
      <c r="N13" s="83">
        <v>2.1160450240142863</v>
      </c>
      <c r="P13" s="100">
        <v>197928</v>
      </c>
      <c r="Q13" s="18">
        <v>224018</v>
      </c>
      <c r="R13" s="19">
        <v>220270</v>
      </c>
      <c r="S13" s="82">
        <v>4.3109509235325021</v>
      </c>
      <c r="T13" s="82">
        <v>4.8940886344361481</v>
      </c>
      <c r="U13" s="83">
        <v>4.7208621729854032</v>
      </c>
    </row>
    <row r="14" spans="1:21" x14ac:dyDescent="0.25">
      <c r="A14" s="17" t="s">
        <v>157</v>
      </c>
      <c r="B14" s="18">
        <v>173844</v>
      </c>
      <c r="C14" s="18">
        <v>223408</v>
      </c>
      <c r="D14" s="19">
        <v>268580</v>
      </c>
      <c r="E14" s="82">
        <v>0.84378801818490246</v>
      </c>
      <c r="F14" s="82">
        <v>1.0836920853049534</v>
      </c>
      <c r="G14" s="83">
        <v>1.2633505431800545</v>
      </c>
      <c r="I14" s="100">
        <v>0</v>
      </c>
      <c r="J14" s="18">
        <v>0</v>
      </c>
      <c r="K14" s="19">
        <v>0</v>
      </c>
      <c r="L14" s="82" t="s">
        <v>161</v>
      </c>
      <c r="M14" s="82" t="s">
        <v>161</v>
      </c>
      <c r="N14" s="83" t="s">
        <v>161</v>
      </c>
      <c r="P14" s="100">
        <v>173844</v>
      </c>
      <c r="Q14" s="18">
        <v>223408</v>
      </c>
      <c r="R14" s="19">
        <v>268580</v>
      </c>
      <c r="S14" s="82">
        <v>3.7863917805999368</v>
      </c>
      <c r="T14" s="82">
        <v>4.8807620532372891</v>
      </c>
      <c r="U14" s="83">
        <v>5.7562498861416431</v>
      </c>
    </row>
    <row r="15" spans="1:21" x14ac:dyDescent="0.25">
      <c r="A15" s="17" t="s">
        <v>158</v>
      </c>
      <c r="B15" s="18">
        <v>338285</v>
      </c>
      <c r="C15" s="18">
        <v>395811</v>
      </c>
      <c r="D15" s="19">
        <v>413412</v>
      </c>
      <c r="E15" s="82">
        <v>1.6419366197952172</v>
      </c>
      <c r="F15" s="82">
        <v>1.9199726418778149</v>
      </c>
      <c r="G15" s="83">
        <v>1.9446134289863453</v>
      </c>
      <c r="I15" s="100">
        <v>224467</v>
      </c>
      <c r="J15" s="18">
        <v>276376</v>
      </c>
      <c r="K15" s="19">
        <v>312298</v>
      </c>
      <c r="L15" s="82">
        <v>1.4019092876935302</v>
      </c>
      <c r="M15" s="82">
        <v>1.7232430809273798</v>
      </c>
      <c r="N15" s="83">
        <v>1.8820551909138157</v>
      </c>
      <c r="P15" s="100">
        <v>113818</v>
      </c>
      <c r="Q15" s="18">
        <v>119435</v>
      </c>
      <c r="R15" s="19">
        <v>101114</v>
      </c>
      <c r="S15" s="82">
        <v>2.479001516787025</v>
      </c>
      <c r="T15" s="82">
        <v>2.6092790581733669</v>
      </c>
      <c r="U15" s="83">
        <v>2.1670915592647484</v>
      </c>
    </row>
    <row r="16" spans="1:21" x14ac:dyDescent="0.25">
      <c r="A16" s="17" t="s">
        <v>159</v>
      </c>
      <c r="B16" s="18">
        <v>826121</v>
      </c>
      <c r="C16" s="18">
        <v>813922</v>
      </c>
      <c r="D16" s="19">
        <v>843180</v>
      </c>
      <c r="E16" s="82">
        <v>4.0097501286839341</v>
      </c>
      <c r="F16" s="82">
        <v>3.9481165824660631</v>
      </c>
      <c r="G16" s="83">
        <v>3.9661624506611002</v>
      </c>
      <c r="I16" s="100">
        <v>824700</v>
      </c>
      <c r="J16" s="18">
        <v>812502</v>
      </c>
      <c r="K16" s="19">
        <v>843180</v>
      </c>
      <c r="L16" s="82">
        <v>5.1506661984204998</v>
      </c>
      <c r="M16" s="82">
        <v>5.0660638034404508</v>
      </c>
      <c r="N16" s="83">
        <v>5.0814007642530887</v>
      </c>
      <c r="P16" s="100">
        <v>1421</v>
      </c>
      <c r="Q16" s="18">
        <v>1420</v>
      </c>
      <c r="R16" s="19">
        <v>0</v>
      </c>
      <c r="S16" s="82">
        <v>3.0949947770601862E-2</v>
      </c>
      <c r="T16" s="82">
        <v>3.1022533282590373E-2</v>
      </c>
      <c r="U16" s="83" t="s">
        <v>161</v>
      </c>
    </row>
    <row r="17" spans="1:21" x14ac:dyDescent="0.25">
      <c r="A17" s="17" t="s">
        <v>160</v>
      </c>
      <c r="B17" s="18">
        <v>0</v>
      </c>
      <c r="C17" s="18">
        <v>0</v>
      </c>
      <c r="D17" s="19">
        <v>0</v>
      </c>
      <c r="E17" s="82" t="s">
        <v>161</v>
      </c>
      <c r="F17" s="82" t="s">
        <v>161</v>
      </c>
      <c r="G17" s="83" t="s">
        <v>161</v>
      </c>
      <c r="I17" s="100">
        <v>0</v>
      </c>
      <c r="J17" s="18">
        <v>0</v>
      </c>
      <c r="K17" s="19">
        <v>0</v>
      </c>
      <c r="L17" s="82" t="s">
        <v>161</v>
      </c>
      <c r="M17" s="82" t="s">
        <v>161</v>
      </c>
      <c r="N17" s="83" t="s">
        <v>161</v>
      </c>
      <c r="P17" s="100">
        <v>0</v>
      </c>
      <c r="Q17" s="18">
        <v>0</v>
      </c>
      <c r="R17" s="19">
        <v>0</v>
      </c>
      <c r="S17" s="82" t="s">
        <v>161</v>
      </c>
      <c r="T17" s="82" t="s">
        <v>161</v>
      </c>
      <c r="U17" s="83" t="s">
        <v>161</v>
      </c>
    </row>
    <row r="18" spans="1:21" x14ac:dyDescent="0.25">
      <c r="A18" s="17" t="s">
        <v>162</v>
      </c>
      <c r="B18" s="18">
        <v>0</v>
      </c>
      <c r="C18" s="18">
        <v>0</v>
      </c>
      <c r="D18" s="19">
        <v>0</v>
      </c>
      <c r="E18" s="82" t="s">
        <v>161</v>
      </c>
      <c r="F18" s="82" t="s">
        <v>161</v>
      </c>
      <c r="G18" s="83" t="s">
        <v>161</v>
      </c>
      <c r="I18" s="100">
        <v>0</v>
      </c>
      <c r="J18" s="18">
        <v>0</v>
      </c>
      <c r="K18" s="19">
        <v>0</v>
      </c>
      <c r="L18" s="82" t="s">
        <v>161</v>
      </c>
      <c r="M18" s="82" t="s">
        <v>161</v>
      </c>
      <c r="N18" s="83" t="s">
        <v>161</v>
      </c>
      <c r="P18" s="100">
        <v>0</v>
      </c>
      <c r="Q18" s="18">
        <v>0</v>
      </c>
      <c r="R18" s="19">
        <v>0</v>
      </c>
      <c r="S18" s="82" t="s">
        <v>161</v>
      </c>
      <c r="T18" s="82" t="s">
        <v>161</v>
      </c>
      <c r="U18" s="83" t="s">
        <v>161</v>
      </c>
    </row>
    <row r="19" spans="1:21" x14ac:dyDescent="0.25">
      <c r="A19" s="17" t="s">
        <v>163</v>
      </c>
      <c r="B19" s="18">
        <v>0</v>
      </c>
      <c r="C19" s="18">
        <v>0</v>
      </c>
      <c r="D19" s="19">
        <v>0</v>
      </c>
      <c r="E19" s="82" t="s">
        <v>161</v>
      </c>
      <c r="F19" s="82" t="s">
        <v>161</v>
      </c>
      <c r="G19" s="83" t="s">
        <v>161</v>
      </c>
      <c r="I19" s="100">
        <v>0</v>
      </c>
      <c r="J19" s="18">
        <v>0</v>
      </c>
      <c r="K19" s="19">
        <v>0</v>
      </c>
      <c r="L19" s="82" t="s">
        <v>161</v>
      </c>
      <c r="M19" s="82" t="s">
        <v>161</v>
      </c>
      <c r="N19" s="83" t="s">
        <v>161</v>
      </c>
      <c r="P19" s="100">
        <v>0</v>
      </c>
      <c r="Q19" s="18">
        <v>0</v>
      </c>
      <c r="R19" s="19">
        <v>0</v>
      </c>
      <c r="S19" s="82" t="s">
        <v>161</v>
      </c>
      <c r="T19" s="82" t="s">
        <v>161</v>
      </c>
      <c r="U19" s="83" t="s">
        <v>161</v>
      </c>
    </row>
    <row r="20" spans="1:21" x14ac:dyDescent="0.25">
      <c r="A20" s="17" t="s">
        <v>164</v>
      </c>
      <c r="B20" s="18">
        <v>1047183</v>
      </c>
      <c r="C20" s="18">
        <v>1076472</v>
      </c>
      <c r="D20" s="19">
        <v>1084307</v>
      </c>
      <c r="E20" s="82">
        <v>5.0827205324711855</v>
      </c>
      <c r="F20" s="82">
        <v>5.2216759760276883</v>
      </c>
      <c r="G20" s="83">
        <v>5.1003791697964678</v>
      </c>
      <c r="I20" s="100">
        <v>859594</v>
      </c>
      <c r="J20" s="18">
        <v>885839</v>
      </c>
      <c r="K20" s="19">
        <v>890567</v>
      </c>
      <c r="L20" s="82">
        <v>5.3685967747848569</v>
      </c>
      <c r="M20" s="82">
        <v>5.5233302731265708</v>
      </c>
      <c r="N20" s="83">
        <v>5.3669771987221955</v>
      </c>
      <c r="P20" s="100">
        <v>187589</v>
      </c>
      <c r="Q20" s="18">
        <v>190633</v>
      </c>
      <c r="R20" s="19">
        <v>193740</v>
      </c>
      <c r="S20" s="82">
        <v>4.0857633725119165</v>
      </c>
      <c r="T20" s="82">
        <v>4.1647313994789092</v>
      </c>
      <c r="U20" s="83">
        <v>4.1522669332827533</v>
      </c>
    </row>
    <row r="21" spans="1:21" x14ac:dyDescent="0.25">
      <c r="A21" s="17" t="s">
        <v>165</v>
      </c>
      <c r="B21" s="18">
        <v>0</v>
      </c>
      <c r="C21" s="18">
        <v>0</v>
      </c>
      <c r="D21" s="19">
        <v>0</v>
      </c>
      <c r="E21" s="82" t="s">
        <v>161</v>
      </c>
      <c r="F21" s="82" t="s">
        <v>161</v>
      </c>
      <c r="G21" s="83" t="s">
        <v>161</v>
      </c>
      <c r="I21" s="100">
        <v>0</v>
      </c>
      <c r="J21" s="18">
        <v>0</v>
      </c>
      <c r="K21" s="19">
        <v>0</v>
      </c>
      <c r="L21" s="82" t="s">
        <v>161</v>
      </c>
      <c r="M21" s="82" t="s">
        <v>161</v>
      </c>
      <c r="N21" s="83" t="s">
        <v>161</v>
      </c>
      <c r="P21" s="100">
        <v>0</v>
      </c>
      <c r="Q21" s="18">
        <v>0</v>
      </c>
      <c r="R21" s="19">
        <v>0</v>
      </c>
      <c r="S21" s="82" t="s">
        <v>161</v>
      </c>
      <c r="T21" s="82" t="s">
        <v>161</v>
      </c>
      <c r="U21" s="83" t="s">
        <v>161</v>
      </c>
    </row>
    <row r="22" spans="1:21" x14ac:dyDescent="0.25">
      <c r="A22" s="17" t="s">
        <v>166</v>
      </c>
      <c r="B22" s="18">
        <v>360196</v>
      </c>
      <c r="C22" s="18">
        <v>387746</v>
      </c>
      <c r="D22" s="19">
        <v>357725</v>
      </c>
      <c r="E22" s="82">
        <v>1.7482862163671402</v>
      </c>
      <c r="F22" s="82">
        <v>1.8808514972993555</v>
      </c>
      <c r="G22" s="83">
        <v>1.6826721016422852</v>
      </c>
      <c r="I22" s="100">
        <v>312298</v>
      </c>
      <c r="J22" s="18">
        <v>341101</v>
      </c>
      <c r="K22" s="19">
        <v>315369</v>
      </c>
      <c r="L22" s="82">
        <v>1.9504580483015947</v>
      </c>
      <c r="M22" s="82">
        <v>2.126812524052053</v>
      </c>
      <c r="N22" s="83">
        <v>1.9005624868020261</v>
      </c>
      <c r="P22" s="100">
        <v>47898</v>
      </c>
      <c r="Q22" s="18">
        <v>46645</v>
      </c>
      <c r="R22" s="19">
        <v>42356</v>
      </c>
      <c r="S22" s="82">
        <v>1.0432375779847207</v>
      </c>
      <c r="T22" s="82">
        <v>1.0190465246242451</v>
      </c>
      <c r="U22" s="83">
        <v>0.90778062468320586</v>
      </c>
    </row>
    <row r="23" spans="1:21" x14ac:dyDescent="0.25">
      <c r="A23" s="17" t="s">
        <v>167</v>
      </c>
      <c r="B23" s="18">
        <v>6104</v>
      </c>
      <c r="C23" s="18">
        <v>0</v>
      </c>
      <c r="D23" s="19">
        <v>0</v>
      </c>
      <c r="E23" s="82">
        <v>2.9627033794670191E-2</v>
      </c>
      <c r="F23" s="82" t="s">
        <v>161</v>
      </c>
      <c r="G23" s="83" t="s">
        <v>161</v>
      </c>
      <c r="I23" s="100">
        <v>0</v>
      </c>
      <c r="J23" s="18">
        <v>0</v>
      </c>
      <c r="K23" s="19">
        <v>0</v>
      </c>
      <c r="L23" s="82" t="s">
        <v>161</v>
      </c>
      <c r="M23" s="82" t="s">
        <v>161</v>
      </c>
      <c r="N23" s="83" t="s">
        <v>161</v>
      </c>
      <c r="P23" s="100">
        <v>6104</v>
      </c>
      <c r="Q23" s="18">
        <v>0</v>
      </c>
      <c r="R23" s="19">
        <v>0</v>
      </c>
      <c r="S23" s="82">
        <v>0.13294755889637844</v>
      </c>
      <c r="T23" s="82" t="s">
        <v>161</v>
      </c>
      <c r="U23" s="83" t="s">
        <v>161</v>
      </c>
    </row>
    <row r="24" spans="1:21" x14ac:dyDescent="0.25">
      <c r="A24" s="17" t="s">
        <v>168</v>
      </c>
      <c r="B24" s="18">
        <v>5755</v>
      </c>
      <c r="C24" s="18">
        <v>6145</v>
      </c>
      <c r="D24" s="19">
        <v>6952</v>
      </c>
      <c r="E24" s="82">
        <v>2.7933089693369422E-2</v>
      </c>
      <c r="F24" s="82">
        <v>2.9807741281417579E-2</v>
      </c>
      <c r="G24" s="83">
        <v>3.2700919562840637E-2</v>
      </c>
      <c r="I24" s="100">
        <v>0</v>
      </c>
      <c r="J24" s="18">
        <v>0</v>
      </c>
      <c r="K24" s="19">
        <v>0</v>
      </c>
      <c r="L24" s="82" t="s">
        <v>161</v>
      </c>
      <c r="M24" s="82" t="s">
        <v>161</v>
      </c>
      <c r="N24" s="83" t="s">
        <v>161</v>
      </c>
      <c r="P24" s="100">
        <v>5755</v>
      </c>
      <c r="Q24" s="18">
        <v>6145</v>
      </c>
      <c r="R24" s="19">
        <v>6952</v>
      </c>
      <c r="S24" s="82">
        <v>0.12534619945095968</v>
      </c>
      <c r="T24" s="82">
        <v>0.13424892043768863</v>
      </c>
      <c r="U24" s="83">
        <v>0.14899638546599411</v>
      </c>
    </row>
    <row r="25" spans="1:21" x14ac:dyDescent="0.25">
      <c r="A25" s="17" t="s">
        <v>169</v>
      </c>
      <c r="B25" s="18">
        <v>8866</v>
      </c>
      <c r="C25" s="18">
        <v>9004</v>
      </c>
      <c r="D25" s="19">
        <v>1430</v>
      </c>
      <c r="E25" s="82">
        <v>4.3032975364276853E-2</v>
      </c>
      <c r="F25" s="82">
        <v>4.3675980878418855E-2</v>
      </c>
      <c r="G25" s="83">
        <v>6.7264549733691177E-3</v>
      </c>
      <c r="I25" s="100">
        <v>0</v>
      </c>
      <c r="J25" s="18">
        <v>0</v>
      </c>
      <c r="K25" s="19">
        <v>0</v>
      </c>
      <c r="L25" s="82" t="s">
        <v>161</v>
      </c>
      <c r="M25" s="82" t="s">
        <v>161</v>
      </c>
      <c r="N25" s="83" t="s">
        <v>161</v>
      </c>
      <c r="P25" s="100">
        <v>8866</v>
      </c>
      <c r="Q25" s="18">
        <v>9004</v>
      </c>
      <c r="R25" s="19">
        <v>1430</v>
      </c>
      <c r="S25" s="82">
        <v>0.19310502247301625</v>
      </c>
      <c r="T25" s="82">
        <v>0.19670907723693221</v>
      </c>
      <c r="U25" s="83">
        <v>3.0647990681296259E-2</v>
      </c>
    </row>
    <row r="26" spans="1:21" x14ac:dyDescent="0.25">
      <c r="A26" s="17" t="s">
        <v>170</v>
      </c>
      <c r="B26" s="18">
        <v>0</v>
      </c>
      <c r="C26" s="18">
        <v>0</v>
      </c>
      <c r="D26" s="19">
        <v>0</v>
      </c>
      <c r="E26" s="82" t="s">
        <v>161</v>
      </c>
      <c r="F26" s="82" t="s">
        <v>161</v>
      </c>
      <c r="G26" s="83" t="s">
        <v>161</v>
      </c>
      <c r="I26" s="100">
        <v>0</v>
      </c>
      <c r="J26" s="18">
        <v>0</v>
      </c>
      <c r="K26" s="19">
        <v>0</v>
      </c>
      <c r="L26" s="82" t="s">
        <v>161</v>
      </c>
      <c r="M26" s="82" t="s">
        <v>161</v>
      </c>
      <c r="N26" s="83" t="s">
        <v>161</v>
      </c>
      <c r="P26" s="100">
        <v>0</v>
      </c>
      <c r="Q26" s="18">
        <v>0</v>
      </c>
      <c r="R26" s="19">
        <v>0</v>
      </c>
      <c r="S26" s="82" t="s">
        <v>161</v>
      </c>
      <c r="T26" s="82" t="s">
        <v>161</v>
      </c>
      <c r="U26" s="83" t="s">
        <v>161</v>
      </c>
    </row>
    <row r="27" spans="1:21" x14ac:dyDescent="0.25">
      <c r="A27" s="17" t="s">
        <v>171</v>
      </c>
      <c r="B27" s="18">
        <v>640241</v>
      </c>
      <c r="C27" s="18">
        <v>709903</v>
      </c>
      <c r="D27" s="19">
        <v>822327</v>
      </c>
      <c r="E27" s="82">
        <v>3.107542880690275</v>
      </c>
      <c r="F27" s="82">
        <v>3.443548406656173</v>
      </c>
      <c r="G27" s="83">
        <v>3.868073803416578</v>
      </c>
      <c r="I27" s="100">
        <v>560516</v>
      </c>
      <c r="J27" s="18">
        <v>624512</v>
      </c>
      <c r="K27" s="19">
        <v>730176</v>
      </c>
      <c r="L27" s="82">
        <v>3.5007042741286103</v>
      </c>
      <c r="M27" s="82">
        <v>3.8939198155994728</v>
      </c>
      <c r="N27" s="83">
        <v>4.4003853085216242</v>
      </c>
      <c r="P27" s="100">
        <v>79725</v>
      </c>
      <c r="Q27" s="18">
        <v>85391</v>
      </c>
      <c r="R27" s="19">
        <v>92151</v>
      </c>
      <c r="S27" s="82">
        <v>1.7364423546877084</v>
      </c>
      <c r="T27" s="82">
        <v>1.8655247461504749</v>
      </c>
      <c r="U27" s="83">
        <v>1.974995097393099</v>
      </c>
    </row>
    <row r="28" spans="1:21" x14ac:dyDescent="0.25">
      <c r="A28" s="17" t="s">
        <v>172</v>
      </c>
      <c r="B28" s="18">
        <v>57121</v>
      </c>
      <c r="C28" s="18">
        <v>62325</v>
      </c>
      <c r="D28" s="19">
        <v>71522</v>
      </c>
      <c r="E28" s="82">
        <v>0.27724865619026146</v>
      </c>
      <c r="F28" s="82">
        <v>0.30232180233756722</v>
      </c>
      <c r="G28" s="83">
        <v>0.33642623259112314</v>
      </c>
      <c r="I28" s="100">
        <v>26990</v>
      </c>
      <c r="J28" s="18">
        <v>29121</v>
      </c>
      <c r="K28" s="19">
        <v>30351</v>
      </c>
      <c r="L28" s="82">
        <v>0.16856612185688044</v>
      </c>
      <c r="M28" s="82">
        <v>0.18157351492056556</v>
      </c>
      <c r="N28" s="83">
        <v>0.18290945539012488</v>
      </c>
      <c r="P28" s="100">
        <v>30131</v>
      </c>
      <c r="Q28" s="18">
        <v>33204</v>
      </c>
      <c r="R28" s="19">
        <v>41171</v>
      </c>
      <c r="S28" s="82">
        <v>0.65626521905419055</v>
      </c>
      <c r="T28" s="82">
        <v>0.72540295430643009</v>
      </c>
      <c r="U28" s="83">
        <v>0.88238351352422961</v>
      </c>
    </row>
    <row r="29" spans="1:21" x14ac:dyDescent="0.25">
      <c r="A29" s="17" t="s">
        <v>173</v>
      </c>
      <c r="B29" s="18">
        <v>104705</v>
      </c>
      <c r="C29" s="18">
        <v>127952</v>
      </c>
      <c r="D29" s="19">
        <v>154620</v>
      </c>
      <c r="E29" s="82">
        <v>0.5082074989303641</v>
      </c>
      <c r="F29" s="82">
        <v>0.62066071805369272</v>
      </c>
      <c r="G29" s="83">
        <v>0.72730382376386926</v>
      </c>
      <c r="I29" s="100">
        <v>55588</v>
      </c>
      <c r="J29" s="18">
        <v>67775</v>
      </c>
      <c r="K29" s="19">
        <v>82593</v>
      </c>
      <c r="L29" s="82">
        <v>0.34717501229271097</v>
      </c>
      <c r="M29" s="82">
        <v>0.42258662043684392</v>
      </c>
      <c r="N29" s="83">
        <v>0.49774441201398911</v>
      </c>
      <c r="P29" s="100">
        <v>49117</v>
      </c>
      <c r="Q29" s="18">
        <v>60177</v>
      </c>
      <c r="R29" s="19">
        <v>72027</v>
      </c>
      <c r="S29" s="82">
        <v>1.0697878850447935</v>
      </c>
      <c r="T29" s="82">
        <v>1.3146781586946767</v>
      </c>
      <c r="U29" s="83">
        <v>1.5436942830781299</v>
      </c>
    </row>
    <row r="30" spans="1:21" x14ac:dyDescent="0.25">
      <c r="A30" s="17" t="s">
        <v>174</v>
      </c>
      <c r="B30" s="18">
        <v>21290</v>
      </c>
      <c r="C30" s="18">
        <v>24465</v>
      </c>
      <c r="D30" s="19">
        <v>28242</v>
      </c>
      <c r="E30" s="82">
        <v>0.10333544388737359</v>
      </c>
      <c r="F30" s="82">
        <v>0.11867313107402458</v>
      </c>
      <c r="G30" s="83">
        <v>0.13284513381670673</v>
      </c>
      <c r="I30" s="100">
        <v>14264</v>
      </c>
      <c r="J30" s="18">
        <v>15721</v>
      </c>
      <c r="K30" s="19">
        <v>17825</v>
      </c>
      <c r="L30" s="82">
        <v>8.908585261824907E-2</v>
      </c>
      <c r="M30" s="82">
        <v>9.8022637549061195E-2</v>
      </c>
      <c r="N30" s="83">
        <v>0.10742186558363731</v>
      </c>
      <c r="P30" s="100">
        <v>7026</v>
      </c>
      <c r="Q30" s="18">
        <v>8744</v>
      </c>
      <c r="R30" s="19">
        <v>10417</v>
      </c>
      <c r="S30" s="82">
        <v>0.15302908728800049</v>
      </c>
      <c r="T30" s="82">
        <v>0.19102889508659876</v>
      </c>
      <c r="U30" s="83">
        <v>0.22325882442451969</v>
      </c>
    </row>
    <row r="31" spans="1:21" x14ac:dyDescent="0.25">
      <c r="A31" s="17" t="s">
        <v>175</v>
      </c>
      <c r="B31" s="18">
        <v>70838</v>
      </c>
      <c r="C31" s="18">
        <v>82352</v>
      </c>
      <c r="D31" s="19">
        <v>79996</v>
      </c>
      <c r="E31" s="82">
        <v>0.34382696919181638</v>
      </c>
      <c r="F31" s="82">
        <v>0.39946738974895041</v>
      </c>
      <c r="G31" s="83">
        <v>0.37628635807666849</v>
      </c>
      <c r="I31" s="100">
        <v>68808</v>
      </c>
      <c r="J31" s="18">
        <v>79188</v>
      </c>
      <c r="K31" s="19">
        <v>79378</v>
      </c>
      <c r="L31" s="82">
        <v>0.4297405599380596</v>
      </c>
      <c r="M31" s="82">
        <v>0.49374827442497665</v>
      </c>
      <c r="N31" s="83">
        <v>0.47836930414013812</v>
      </c>
      <c r="P31" s="100">
        <v>2030</v>
      </c>
      <c r="Q31" s="18">
        <v>3164</v>
      </c>
      <c r="R31" s="19">
        <v>618</v>
      </c>
      <c r="S31" s="82">
        <v>4.4214211100859803E-2</v>
      </c>
      <c r="T31" s="82">
        <v>6.9123447398673196E-2</v>
      </c>
      <c r="U31" s="83">
        <v>1.3245075693035726E-2</v>
      </c>
    </row>
    <row r="32" spans="1:21" x14ac:dyDescent="0.25">
      <c r="A32" s="17" t="s">
        <v>176</v>
      </c>
      <c r="B32" s="18">
        <v>121256</v>
      </c>
      <c r="C32" s="18">
        <v>122136</v>
      </c>
      <c r="D32" s="19">
        <v>125076</v>
      </c>
      <c r="E32" s="82">
        <v>0.58854122047944446</v>
      </c>
      <c r="F32" s="82">
        <v>0.59244886723307033</v>
      </c>
      <c r="G32" s="83">
        <v>0.58833432325112989</v>
      </c>
      <c r="I32" s="100">
        <v>0</v>
      </c>
      <c r="J32" s="18">
        <v>0</v>
      </c>
      <c r="K32" s="19">
        <v>0</v>
      </c>
      <c r="L32" s="82" t="s">
        <v>161</v>
      </c>
      <c r="M32" s="82" t="s">
        <v>161</v>
      </c>
      <c r="N32" s="83" t="s">
        <v>161</v>
      </c>
      <c r="P32" s="100">
        <v>121256</v>
      </c>
      <c r="Q32" s="18">
        <v>122136</v>
      </c>
      <c r="R32" s="19">
        <v>125076</v>
      </c>
      <c r="S32" s="82">
        <v>2.6410041286925399</v>
      </c>
      <c r="T32" s="82">
        <v>2.6682874119735618</v>
      </c>
      <c r="U32" s="83">
        <v>2.6806490087089587</v>
      </c>
    </row>
    <row r="33" spans="1:21" x14ac:dyDescent="0.25">
      <c r="A33" s="17" t="s">
        <v>177</v>
      </c>
      <c r="B33" s="18">
        <v>201</v>
      </c>
      <c r="C33" s="18">
        <v>282</v>
      </c>
      <c r="D33" s="19">
        <v>297</v>
      </c>
      <c r="E33" s="82">
        <v>9.7559531335660358E-4</v>
      </c>
      <c r="F33" s="82">
        <v>1.3679061092530117E-3</v>
      </c>
      <c r="G33" s="83">
        <v>1.3970329560074322E-3</v>
      </c>
      <c r="I33" s="100">
        <v>0</v>
      </c>
      <c r="J33" s="18">
        <v>0</v>
      </c>
      <c r="K33" s="19">
        <v>0</v>
      </c>
      <c r="L33" s="82" t="s">
        <v>161</v>
      </c>
      <c r="M33" s="82" t="s">
        <v>161</v>
      </c>
      <c r="N33" s="83" t="s">
        <v>161</v>
      </c>
      <c r="P33" s="100">
        <v>201</v>
      </c>
      <c r="Q33" s="18">
        <v>282</v>
      </c>
      <c r="R33" s="19">
        <v>297</v>
      </c>
      <c r="S33" s="82">
        <v>4.3778603109718324E-3</v>
      </c>
      <c r="T33" s="82">
        <v>6.1608129476693561E-3</v>
      </c>
      <c r="U33" s="83">
        <v>6.3653519107307616E-3</v>
      </c>
    </row>
    <row r="34" spans="1:21" x14ac:dyDescent="0.25">
      <c r="A34" s="17" t="s">
        <v>178</v>
      </c>
      <c r="B34" s="18">
        <v>22927</v>
      </c>
      <c r="C34" s="18">
        <v>4908</v>
      </c>
      <c r="D34" s="19">
        <v>27137</v>
      </c>
      <c r="E34" s="82">
        <v>0.11128096392699927</v>
      </c>
      <c r="F34" s="82">
        <v>2.3807387178063053E-2</v>
      </c>
      <c r="G34" s="83">
        <v>0.12764741861001241</v>
      </c>
      <c r="I34" s="100">
        <v>0</v>
      </c>
      <c r="J34" s="18">
        <v>0</v>
      </c>
      <c r="K34" s="19">
        <v>0</v>
      </c>
      <c r="L34" s="82" t="s">
        <v>161</v>
      </c>
      <c r="M34" s="82" t="s">
        <v>161</v>
      </c>
      <c r="N34" s="83" t="s">
        <v>161</v>
      </c>
      <c r="P34" s="100">
        <v>22927</v>
      </c>
      <c r="Q34" s="18">
        <v>4908</v>
      </c>
      <c r="R34" s="19">
        <v>27137</v>
      </c>
      <c r="S34" s="82">
        <v>0.49935922064503091</v>
      </c>
      <c r="T34" s="82">
        <v>0.10722436151475602</v>
      </c>
      <c r="U34" s="83">
        <v>0.58160456162121443</v>
      </c>
    </row>
    <row r="35" spans="1:21" x14ac:dyDescent="0.25">
      <c r="A35" s="17" t="s">
        <v>179</v>
      </c>
      <c r="B35" s="18">
        <v>10744</v>
      </c>
      <c r="C35" s="18">
        <v>35791</v>
      </c>
      <c r="D35" s="19">
        <v>14309</v>
      </c>
      <c r="E35" s="82">
        <v>5.214823903832512E-2</v>
      </c>
      <c r="F35" s="82">
        <v>0.17361250906480333</v>
      </c>
      <c r="G35" s="83">
        <v>6.7306884065691408E-2</v>
      </c>
      <c r="I35" s="100">
        <v>10744</v>
      </c>
      <c r="J35" s="18">
        <v>35791</v>
      </c>
      <c r="K35" s="19">
        <v>14309</v>
      </c>
      <c r="L35" s="82">
        <v>6.7101682594676665E-2</v>
      </c>
      <c r="M35" s="82">
        <v>0.22316189940324721</v>
      </c>
      <c r="N35" s="83">
        <v>8.6232789600912546E-2</v>
      </c>
      <c r="P35" s="100">
        <v>0</v>
      </c>
      <c r="Q35" s="18">
        <v>0</v>
      </c>
      <c r="R35" s="19">
        <v>0</v>
      </c>
      <c r="S35" s="82" t="s">
        <v>161</v>
      </c>
      <c r="T35" s="82" t="s">
        <v>161</v>
      </c>
      <c r="U35" s="83" t="s">
        <v>161</v>
      </c>
    </row>
    <row r="36" spans="1:21" x14ac:dyDescent="0.25">
      <c r="A36" s="17" t="s">
        <v>180</v>
      </c>
      <c r="B36" s="18">
        <v>392625</v>
      </c>
      <c r="C36" s="18">
        <v>305483</v>
      </c>
      <c r="D36" s="19">
        <v>446129</v>
      </c>
      <c r="E36" s="82">
        <v>1.9056871139633658</v>
      </c>
      <c r="F36" s="82">
        <v>1.4818158225990701</v>
      </c>
      <c r="G36" s="83">
        <v>2.0985081334364972</v>
      </c>
      <c r="I36" s="100">
        <v>291300</v>
      </c>
      <c r="J36" s="18">
        <v>226319</v>
      </c>
      <c r="K36" s="19">
        <v>378672</v>
      </c>
      <c r="L36" s="82">
        <v>1.8193149795075683</v>
      </c>
      <c r="M36" s="82">
        <v>1.4111306728239923</v>
      </c>
      <c r="N36" s="83">
        <v>2.282056251572909</v>
      </c>
      <c r="P36" s="100">
        <v>101325</v>
      </c>
      <c r="Q36" s="18">
        <v>79164</v>
      </c>
      <c r="R36" s="19">
        <v>67457</v>
      </c>
      <c r="S36" s="82">
        <v>2.2068989851205023</v>
      </c>
      <c r="T36" s="82">
        <v>1.7294843836499889</v>
      </c>
      <c r="U36" s="83">
        <v>1.4457493058658755</v>
      </c>
    </row>
    <row r="37" spans="1:21" x14ac:dyDescent="0.25">
      <c r="A37" s="17" t="s">
        <v>5</v>
      </c>
      <c r="B37" s="18" t="s">
        <v>5</v>
      </c>
      <c r="C37" s="18" t="s">
        <v>5</v>
      </c>
      <c r="D37" s="19" t="s">
        <v>5</v>
      </c>
      <c r="E37" s="82" t="s">
        <v>5</v>
      </c>
      <c r="F37" s="82" t="s">
        <v>5</v>
      </c>
      <c r="G37" s="83" t="s">
        <v>5</v>
      </c>
      <c r="I37" s="100" t="s">
        <v>5</v>
      </c>
      <c r="J37" s="18" t="s">
        <v>5</v>
      </c>
      <c r="K37" s="19" t="s">
        <v>5</v>
      </c>
      <c r="L37" s="82" t="s">
        <v>5</v>
      </c>
      <c r="M37" s="82" t="s">
        <v>5</v>
      </c>
      <c r="N37" s="83" t="s">
        <v>5</v>
      </c>
      <c r="P37" s="100" t="s">
        <v>5</v>
      </c>
      <c r="Q37" s="18" t="s">
        <v>5</v>
      </c>
      <c r="R37" s="19" t="s">
        <v>5</v>
      </c>
      <c r="S37" s="82" t="s">
        <v>5</v>
      </c>
      <c r="T37" s="82" t="s">
        <v>5</v>
      </c>
      <c r="U37" s="83" t="s">
        <v>5</v>
      </c>
    </row>
    <row r="38" spans="1:21" ht="13.8" thickBot="1" x14ac:dyDescent="0.3">
      <c r="A38" s="20" t="s">
        <v>4</v>
      </c>
      <c r="B38" s="21">
        <v>20602805</v>
      </c>
      <c r="C38" s="21">
        <v>20615450</v>
      </c>
      <c r="D38" s="22">
        <v>21259341</v>
      </c>
      <c r="E38" s="86">
        <v>100</v>
      </c>
      <c r="F38" s="86">
        <v>100</v>
      </c>
      <c r="G38" s="87">
        <v>100</v>
      </c>
      <c r="I38" s="101">
        <v>16011521</v>
      </c>
      <c r="J38" s="21">
        <v>16038132</v>
      </c>
      <c r="K38" s="22">
        <v>16593456</v>
      </c>
      <c r="L38" s="86">
        <v>100</v>
      </c>
      <c r="M38" s="86">
        <v>100</v>
      </c>
      <c r="N38" s="87">
        <v>100</v>
      </c>
      <c r="P38" s="101">
        <v>4591284</v>
      </c>
      <c r="Q38" s="21">
        <v>4577318</v>
      </c>
      <c r="R38" s="22">
        <v>4665885</v>
      </c>
      <c r="S38" s="86">
        <v>100</v>
      </c>
      <c r="T38" s="86">
        <v>100</v>
      </c>
      <c r="U38" s="87">
        <v>100</v>
      </c>
    </row>
    <row r="39" spans="1:21" x14ac:dyDescent="0.25">
      <c r="I39" s="108"/>
      <c r="P39" s="108"/>
    </row>
    <row r="40" spans="1:21" ht="16.2" thickBot="1" x14ac:dyDescent="0.35">
      <c r="A40" s="5" t="s">
        <v>37</v>
      </c>
      <c r="B40" s="6"/>
      <c r="C40" s="6"/>
      <c r="D40" s="189" t="s">
        <v>101</v>
      </c>
      <c r="E40" s="189"/>
      <c r="F40" s="6"/>
      <c r="I40" s="189" t="s">
        <v>88</v>
      </c>
      <c r="J40" s="189"/>
      <c r="K40" s="189"/>
      <c r="L40" s="189"/>
      <c r="M40" s="189"/>
      <c r="N40" s="189"/>
      <c r="P40" s="189" t="s">
        <v>89</v>
      </c>
      <c r="Q40" s="189"/>
      <c r="R40" s="189"/>
      <c r="S40" s="189"/>
      <c r="T40" s="189"/>
      <c r="U40" s="189"/>
    </row>
    <row r="41" spans="1:21" x14ac:dyDescent="0.25">
      <c r="A41" s="7"/>
      <c r="B41" s="91"/>
      <c r="C41" s="90" t="s">
        <v>30</v>
      </c>
      <c r="D41" s="92"/>
      <c r="E41" s="11"/>
      <c r="F41" s="9" t="s">
        <v>2</v>
      </c>
      <c r="G41" s="12"/>
      <c r="I41" s="32"/>
      <c r="J41" s="90" t="s">
        <v>30</v>
      </c>
      <c r="K41" s="92"/>
      <c r="L41" s="11"/>
      <c r="M41" s="90" t="s">
        <v>2</v>
      </c>
      <c r="N41" s="12"/>
      <c r="P41" s="32"/>
      <c r="Q41" s="90" t="s">
        <v>30</v>
      </c>
      <c r="R41" s="92"/>
      <c r="S41" s="11"/>
      <c r="T41" s="90" t="s">
        <v>2</v>
      </c>
      <c r="U41" s="12"/>
    </row>
    <row r="42" spans="1:21" x14ac:dyDescent="0.25">
      <c r="A42" s="13" t="s">
        <v>3</v>
      </c>
      <c r="B42" s="14" t="s">
        <v>152</v>
      </c>
      <c r="C42" s="15" t="s">
        <v>148</v>
      </c>
      <c r="D42" s="66" t="s">
        <v>149</v>
      </c>
      <c r="E42" s="15" t="s">
        <v>152</v>
      </c>
      <c r="F42" s="15" t="s">
        <v>148</v>
      </c>
      <c r="G42" s="16" t="s">
        <v>149</v>
      </c>
      <c r="I42" s="99" t="s">
        <v>152</v>
      </c>
      <c r="J42" s="15" t="s">
        <v>148</v>
      </c>
      <c r="K42" s="66" t="s">
        <v>149</v>
      </c>
      <c r="L42" s="15" t="s">
        <v>152</v>
      </c>
      <c r="M42" s="15" t="s">
        <v>148</v>
      </c>
      <c r="N42" s="16" t="s">
        <v>149</v>
      </c>
      <c r="P42" s="99" t="s">
        <v>152</v>
      </c>
      <c r="Q42" s="15" t="s">
        <v>148</v>
      </c>
      <c r="R42" s="66" t="s">
        <v>149</v>
      </c>
      <c r="S42" s="15" t="s">
        <v>152</v>
      </c>
      <c r="T42" s="15" t="s">
        <v>148</v>
      </c>
      <c r="U42" s="16" t="s">
        <v>149</v>
      </c>
    </row>
    <row r="43" spans="1:21" x14ac:dyDescent="0.25">
      <c r="A43" s="17" t="s">
        <v>78</v>
      </c>
      <c r="B43" s="18">
        <v>840786</v>
      </c>
      <c r="C43" s="18">
        <v>855082</v>
      </c>
      <c r="D43" s="19">
        <v>858254</v>
      </c>
      <c r="E43" s="82">
        <v>19.973170700999173</v>
      </c>
      <c r="F43" s="82">
        <v>20.047763024872786</v>
      </c>
      <c r="G43" s="83">
        <v>19.720384291227532</v>
      </c>
      <c r="I43" s="100">
        <v>669041</v>
      </c>
      <c r="J43" s="18">
        <v>683458</v>
      </c>
      <c r="K43" s="19">
        <v>691450</v>
      </c>
      <c r="L43" s="82">
        <v>19.749774765998698</v>
      </c>
      <c r="M43" s="82">
        <v>19.92889307222109</v>
      </c>
      <c r="N43" s="83">
        <v>19.682148039812336</v>
      </c>
      <c r="P43" s="100">
        <v>171745</v>
      </c>
      <c r="Q43" s="18">
        <v>171624</v>
      </c>
      <c r="R43" s="19">
        <v>166804</v>
      </c>
      <c r="S43" s="82">
        <v>20.893831912592503</v>
      </c>
      <c r="T43" s="82">
        <v>20.535548692717001</v>
      </c>
      <c r="U43" s="83">
        <v>19.880481601460726</v>
      </c>
    </row>
    <row r="44" spans="1:21" x14ac:dyDescent="0.25">
      <c r="A44" s="17" t="s">
        <v>153</v>
      </c>
      <c r="B44" s="18">
        <v>132074</v>
      </c>
      <c r="C44" s="18">
        <v>129880</v>
      </c>
      <c r="D44" s="19">
        <v>123100</v>
      </c>
      <c r="E44" s="82">
        <v>3.1374648806756595</v>
      </c>
      <c r="F44" s="82">
        <v>3.0450921217736746</v>
      </c>
      <c r="G44" s="83">
        <v>2.8285091665755231</v>
      </c>
      <c r="I44" s="100">
        <v>130881</v>
      </c>
      <c r="J44" s="18">
        <v>128863</v>
      </c>
      <c r="K44" s="19">
        <v>122186</v>
      </c>
      <c r="L44" s="82">
        <v>3.8635453898171797</v>
      </c>
      <c r="M44" s="82">
        <v>3.7575051399875723</v>
      </c>
      <c r="N44" s="83">
        <v>3.4780286938932825</v>
      </c>
      <c r="P44" s="100">
        <v>1193</v>
      </c>
      <c r="Q44" s="18">
        <v>1017</v>
      </c>
      <c r="R44" s="19">
        <v>914</v>
      </c>
      <c r="S44" s="82">
        <v>0.14513576215740112</v>
      </c>
      <c r="T44" s="82">
        <v>0.12168841782322513</v>
      </c>
      <c r="U44" s="83">
        <v>0.10893479882817621</v>
      </c>
    </row>
    <row r="45" spans="1:21" x14ac:dyDescent="0.25">
      <c r="A45" s="17" t="s">
        <v>79</v>
      </c>
      <c r="B45" s="18">
        <v>1115912</v>
      </c>
      <c r="C45" s="18">
        <v>1127032</v>
      </c>
      <c r="D45" s="19">
        <v>1123032</v>
      </c>
      <c r="E45" s="82">
        <v>26.508886759881101</v>
      </c>
      <c r="F45" s="82">
        <v>26.423747029464337</v>
      </c>
      <c r="G45" s="83">
        <v>25.804275437511315</v>
      </c>
      <c r="I45" s="100">
        <v>828047</v>
      </c>
      <c r="J45" s="18">
        <v>830767</v>
      </c>
      <c r="K45" s="19">
        <v>820301</v>
      </c>
      <c r="L45" s="82">
        <v>24.443556890625423</v>
      </c>
      <c r="M45" s="82">
        <v>24.224263540597811</v>
      </c>
      <c r="N45" s="83">
        <v>23.349896188019521</v>
      </c>
      <c r="P45" s="100">
        <v>287865</v>
      </c>
      <c r="Q45" s="18">
        <v>296265</v>
      </c>
      <c r="R45" s="19">
        <v>302731</v>
      </c>
      <c r="S45" s="82">
        <v>35.020541637418503</v>
      </c>
      <c r="T45" s="82">
        <v>35.449379652308551</v>
      </c>
      <c r="U45" s="83">
        <v>36.080897794368283</v>
      </c>
    </row>
    <row r="46" spans="1:21" x14ac:dyDescent="0.25">
      <c r="A46" s="17" t="s">
        <v>81</v>
      </c>
      <c r="B46" s="18">
        <v>590825</v>
      </c>
      <c r="C46" s="18">
        <v>560439</v>
      </c>
      <c r="D46" s="19">
        <v>553529</v>
      </c>
      <c r="E46" s="82">
        <v>14.035258174396144</v>
      </c>
      <c r="F46" s="82">
        <v>13.139731934360306</v>
      </c>
      <c r="G46" s="83">
        <v>12.718617794194824</v>
      </c>
      <c r="I46" s="100">
        <v>490756</v>
      </c>
      <c r="J46" s="18">
        <v>468578</v>
      </c>
      <c r="K46" s="19">
        <v>464644</v>
      </c>
      <c r="L46" s="82">
        <v>14.486885654335769</v>
      </c>
      <c r="M46" s="82">
        <v>13.663225623220759</v>
      </c>
      <c r="N46" s="83">
        <v>13.226107446396071</v>
      </c>
      <c r="P46" s="100">
        <v>100069</v>
      </c>
      <c r="Q46" s="18">
        <v>91861</v>
      </c>
      <c r="R46" s="19">
        <v>88885</v>
      </c>
      <c r="S46" s="82">
        <v>12.174007194743481</v>
      </c>
      <c r="T46" s="82">
        <v>10.991563175672846</v>
      </c>
      <c r="U46" s="83">
        <v>10.59373040901799</v>
      </c>
    </row>
    <row r="47" spans="1:21" x14ac:dyDescent="0.25">
      <c r="A47" s="17" t="s">
        <v>154</v>
      </c>
      <c r="B47" s="18">
        <v>406164</v>
      </c>
      <c r="C47" s="18">
        <v>420096</v>
      </c>
      <c r="D47" s="19">
        <v>446578</v>
      </c>
      <c r="E47" s="82">
        <v>9.6485703908017353</v>
      </c>
      <c r="F47" s="82">
        <v>9.8493303048093139</v>
      </c>
      <c r="G47" s="83">
        <v>10.261169509268594</v>
      </c>
      <c r="I47" s="100">
        <v>367544</v>
      </c>
      <c r="J47" s="18">
        <v>380191</v>
      </c>
      <c r="K47" s="19">
        <v>406353</v>
      </c>
      <c r="L47" s="82">
        <v>10.849725527425413</v>
      </c>
      <c r="M47" s="82">
        <v>11.085956687932264</v>
      </c>
      <c r="N47" s="83">
        <v>11.566852125854165</v>
      </c>
      <c r="P47" s="100">
        <v>38620</v>
      </c>
      <c r="Q47" s="18">
        <v>39905</v>
      </c>
      <c r="R47" s="19">
        <v>40225</v>
      </c>
      <c r="S47" s="82">
        <v>4.6983597104097496</v>
      </c>
      <c r="T47" s="82">
        <v>4.7748046344501462</v>
      </c>
      <c r="U47" s="83">
        <v>4.7942038105726343</v>
      </c>
    </row>
    <row r="48" spans="1:21" x14ac:dyDescent="0.25">
      <c r="A48" s="17" t="s">
        <v>155</v>
      </c>
      <c r="B48" s="18">
        <v>114628</v>
      </c>
      <c r="C48" s="18">
        <v>118702</v>
      </c>
      <c r="D48" s="19">
        <v>122563</v>
      </c>
      <c r="E48" s="82">
        <v>2.7230289409125903</v>
      </c>
      <c r="F48" s="82">
        <v>2.783019133344462</v>
      </c>
      <c r="G48" s="83">
        <v>2.8161703410478949</v>
      </c>
      <c r="I48" s="100">
        <v>114628</v>
      </c>
      <c r="J48" s="18">
        <v>118702</v>
      </c>
      <c r="K48" s="19">
        <v>122563</v>
      </c>
      <c r="L48" s="82">
        <v>3.3837644955643955</v>
      </c>
      <c r="M48" s="82">
        <v>3.461221414423107</v>
      </c>
      <c r="N48" s="83">
        <v>3.4887600118642261</v>
      </c>
      <c r="P48" s="100">
        <v>0</v>
      </c>
      <c r="Q48" s="18">
        <v>0</v>
      </c>
      <c r="R48" s="19">
        <v>0</v>
      </c>
      <c r="S48" s="82" t="s">
        <v>161</v>
      </c>
      <c r="T48" s="82" t="s">
        <v>161</v>
      </c>
      <c r="U48" s="83" t="s">
        <v>161</v>
      </c>
    </row>
    <row r="49" spans="1:21" x14ac:dyDescent="0.25">
      <c r="A49" s="17" t="s">
        <v>156</v>
      </c>
      <c r="B49" s="18">
        <v>106943</v>
      </c>
      <c r="C49" s="18">
        <v>111096</v>
      </c>
      <c r="D49" s="19">
        <v>104779</v>
      </c>
      <c r="E49" s="82">
        <v>2.5404690304987887</v>
      </c>
      <c r="F49" s="82">
        <v>2.604693211892271</v>
      </c>
      <c r="G49" s="83">
        <v>2.4075415269262126</v>
      </c>
      <c r="I49" s="100">
        <v>74716</v>
      </c>
      <c r="J49" s="18">
        <v>74091</v>
      </c>
      <c r="K49" s="19">
        <v>66981</v>
      </c>
      <c r="L49" s="82">
        <v>2.2055810801077347</v>
      </c>
      <c r="M49" s="82">
        <v>2.1604131001669931</v>
      </c>
      <c r="N49" s="83">
        <v>1.9066164695273267</v>
      </c>
      <c r="P49" s="100">
        <v>32227</v>
      </c>
      <c r="Q49" s="18">
        <v>37005</v>
      </c>
      <c r="R49" s="19">
        <v>37798</v>
      </c>
      <c r="S49" s="82">
        <v>3.9206120763173229</v>
      </c>
      <c r="T49" s="82">
        <v>4.4278071794969973</v>
      </c>
      <c r="U49" s="83">
        <v>4.5049425887389543</v>
      </c>
    </row>
    <row r="50" spans="1:21" x14ac:dyDescent="0.25">
      <c r="A50" s="17" t="s">
        <v>157</v>
      </c>
      <c r="B50" s="18">
        <v>40131</v>
      </c>
      <c r="C50" s="18">
        <v>48563</v>
      </c>
      <c r="D50" s="19">
        <v>57377</v>
      </c>
      <c r="E50" s="82">
        <v>0.95332618930595636</v>
      </c>
      <c r="F50" s="82">
        <v>1.1385802949622341</v>
      </c>
      <c r="G50" s="83">
        <v>1.318370190500437</v>
      </c>
      <c r="I50" s="100">
        <v>0</v>
      </c>
      <c r="J50" s="18">
        <v>0</v>
      </c>
      <c r="K50" s="19">
        <v>0</v>
      </c>
      <c r="L50" s="82" t="s">
        <v>161</v>
      </c>
      <c r="M50" s="82" t="s">
        <v>161</v>
      </c>
      <c r="N50" s="83" t="s">
        <v>161</v>
      </c>
      <c r="P50" s="100">
        <v>40131</v>
      </c>
      <c r="Q50" s="18">
        <v>48563</v>
      </c>
      <c r="R50" s="19">
        <v>57377</v>
      </c>
      <c r="S50" s="82">
        <v>4.8821821216585626</v>
      </c>
      <c r="T50" s="82">
        <v>5.8107715189275142</v>
      </c>
      <c r="U50" s="83">
        <v>6.8384594664816918</v>
      </c>
    </row>
    <row r="51" spans="1:21" x14ac:dyDescent="0.25">
      <c r="A51" s="17" t="s">
        <v>158</v>
      </c>
      <c r="B51" s="18">
        <v>72944</v>
      </c>
      <c r="C51" s="18">
        <v>86971</v>
      </c>
      <c r="D51" s="19">
        <v>90882</v>
      </c>
      <c r="E51" s="82">
        <v>1.7328106838288027</v>
      </c>
      <c r="F51" s="82">
        <v>2.0390722738125828</v>
      </c>
      <c r="G51" s="83">
        <v>2.0882255895752779</v>
      </c>
      <c r="I51" s="100">
        <v>50689</v>
      </c>
      <c r="J51" s="18">
        <v>64363</v>
      </c>
      <c r="K51" s="19">
        <v>70769</v>
      </c>
      <c r="L51" s="82">
        <v>1.4963153724715048</v>
      </c>
      <c r="M51" s="82">
        <v>1.8767551843820192</v>
      </c>
      <c r="N51" s="83">
        <v>2.0144420198560695</v>
      </c>
      <c r="P51" s="100">
        <v>22255</v>
      </c>
      <c r="Q51" s="18">
        <v>22608</v>
      </c>
      <c r="R51" s="19">
        <v>20113</v>
      </c>
      <c r="S51" s="82">
        <v>2.7074571557526927</v>
      </c>
      <c r="T51" s="82">
        <v>2.7051442970968278</v>
      </c>
      <c r="U51" s="83">
        <v>2.397161497627033</v>
      </c>
    </row>
    <row r="52" spans="1:21" x14ac:dyDescent="0.25">
      <c r="A52" s="17" t="s">
        <v>159</v>
      </c>
      <c r="B52" s="18">
        <v>158104</v>
      </c>
      <c r="C52" s="18">
        <v>152622</v>
      </c>
      <c r="D52" s="19">
        <v>156860</v>
      </c>
      <c r="E52" s="82">
        <v>3.7558167958443329</v>
      </c>
      <c r="F52" s="82">
        <v>3.5782880336413752</v>
      </c>
      <c r="G52" s="83">
        <v>3.604223784476333</v>
      </c>
      <c r="I52" s="100">
        <v>156730</v>
      </c>
      <c r="J52" s="18">
        <v>151279</v>
      </c>
      <c r="K52" s="19">
        <v>156860</v>
      </c>
      <c r="L52" s="82">
        <v>4.6265956781048931</v>
      </c>
      <c r="M52" s="82">
        <v>4.4111313571170934</v>
      </c>
      <c r="N52" s="83">
        <v>4.4650252968760764</v>
      </c>
      <c r="P52" s="100">
        <v>1374</v>
      </c>
      <c r="Q52" s="18">
        <v>1343</v>
      </c>
      <c r="R52" s="19">
        <v>0</v>
      </c>
      <c r="S52" s="82">
        <v>0.16715552154590876</v>
      </c>
      <c r="T52" s="82">
        <v>0.16069571793175158</v>
      </c>
      <c r="U52" s="83" t="s">
        <v>161</v>
      </c>
    </row>
    <row r="53" spans="1:21" x14ac:dyDescent="0.25">
      <c r="A53" s="17" t="s">
        <v>160</v>
      </c>
      <c r="B53" s="18">
        <v>0</v>
      </c>
      <c r="C53" s="18">
        <v>0</v>
      </c>
      <c r="D53" s="19">
        <v>0</v>
      </c>
      <c r="E53" s="82" t="s">
        <v>161</v>
      </c>
      <c r="F53" s="82" t="s">
        <v>161</v>
      </c>
      <c r="G53" s="83" t="s">
        <v>161</v>
      </c>
      <c r="I53" s="100">
        <v>0</v>
      </c>
      <c r="J53" s="18">
        <v>0</v>
      </c>
      <c r="K53" s="19">
        <v>0</v>
      </c>
      <c r="L53" s="82" t="s">
        <v>161</v>
      </c>
      <c r="M53" s="82" t="s">
        <v>161</v>
      </c>
      <c r="N53" s="83" t="s">
        <v>161</v>
      </c>
      <c r="P53" s="100">
        <v>0</v>
      </c>
      <c r="Q53" s="18">
        <v>0</v>
      </c>
      <c r="R53" s="19">
        <v>0</v>
      </c>
      <c r="S53" s="82" t="s">
        <v>161</v>
      </c>
      <c r="T53" s="82" t="s">
        <v>161</v>
      </c>
      <c r="U53" s="83" t="s">
        <v>161</v>
      </c>
    </row>
    <row r="54" spans="1:21" x14ac:dyDescent="0.25">
      <c r="A54" s="17" t="s">
        <v>162</v>
      </c>
      <c r="B54" s="18">
        <v>0</v>
      </c>
      <c r="C54" s="18">
        <v>0</v>
      </c>
      <c r="D54" s="19">
        <v>0</v>
      </c>
      <c r="E54" s="82" t="s">
        <v>161</v>
      </c>
      <c r="F54" s="82" t="s">
        <v>161</v>
      </c>
      <c r="G54" s="83" t="s">
        <v>161</v>
      </c>
      <c r="I54" s="100">
        <v>0</v>
      </c>
      <c r="J54" s="18">
        <v>0</v>
      </c>
      <c r="K54" s="19">
        <v>0</v>
      </c>
      <c r="L54" s="82" t="s">
        <v>161</v>
      </c>
      <c r="M54" s="82" t="s">
        <v>161</v>
      </c>
      <c r="N54" s="83" t="s">
        <v>161</v>
      </c>
      <c r="P54" s="100">
        <v>0</v>
      </c>
      <c r="Q54" s="18">
        <v>0</v>
      </c>
      <c r="R54" s="19">
        <v>0</v>
      </c>
      <c r="S54" s="82" t="s">
        <v>161</v>
      </c>
      <c r="T54" s="82" t="s">
        <v>161</v>
      </c>
      <c r="U54" s="83" t="s">
        <v>161</v>
      </c>
    </row>
    <row r="55" spans="1:21" x14ac:dyDescent="0.25">
      <c r="A55" s="17" t="s">
        <v>163</v>
      </c>
      <c r="B55" s="18">
        <v>0</v>
      </c>
      <c r="C55" s="18">
        <v>0</v>
      </c>
      <c r="D55" s="19">
        <v>0</v>
      </c>
      <c r="E55" s="82" t="s">
        <v>161</v>
      </c>
      <c r="F55" s="82" t="s">
        <v>161</v>
      </c>
      <c r="G55" s="83" t="s">
        <v>161</v>
      </c>
      <c r="I55" s="100">
        <v>0</v>
      </c>
      <c r="J55" s="18">
        <v>0</v>
      </c>
      <c r="K55" s="19">
        <v>0</v>
      </c>
      <c r="L55" s="82" t="s">
        <v>161</v>
      </c>
      <c r="M55" s="82" t="s">
        <v>161</v>
      </c>
      <c r="N55" s="83" t="s">
        <v>161</v>
      </c>
      <c r="P55" s="100">
        <v>0</v>
      </c>
      <c r="Q55" s="18">
        <v>0</v>
      </c>
      <c r="R55" s="19">
        <v>0</v>
      </c>
      <c r="S55" s="82" t="s">
        <v>161</v>
      </c>
      <c r="T55" s="82" t="s">
        <v>161</v>
      </c>
      <c r="U55" s="83" t="s">
        <v>161</v>
      </c>
    </row>
    <row r="56" spans="1:21" x14ac:dyDescent="0.25">
      <c r="A56" s="17" t="s">
        <v>164</v>
      </c>
      <c r="B56" s="18">
        <v>242400</v>
      </c>
      <c r="C56" s="18">
        <v>249479</v>
      </c>
      <c r="D56" s="19">
        <v>249884</v>
      </c>
      <c r="E56" s="82">
        <v>5.7582982803260281</v>
      </c>
      <c r="F56" s="82">
        <v>5.8491418035723326</v>
      </c>
      <c r="G56" s="83">
        <v>5.7416668121897487</v>
      </c>
      <c r="I56" s="100">
        <v>196780</v>
      </c>
      <c r="J56" s="18">
        <v>204426</v>
      </c>
      <c r="K56" s="19">
        <v>204992</v>
      </c>
      <c r="L56" s="82">
        <v>5.8088527884736871</v>
      </c>
      <c r="M56" s="82">
        <v>5.9608401616220288</v>
      </c>
      <c r="N56" s="83">
        <v>5.8351043328906069</v>
      </c>
      <c r="P56" s="100">
        <v>45620</v>
      </c>
      <c r="Q56" s="18">
        <v>45053</v>
      </c>
      <c r="R56" s="19">
        <v>44892</v>
      </c>
      <c r="S56" s="82">
        <v>5.5499526149376699</v>
      </c>
      <c r="T56" s="82">
        <v>5.3907849441393925</v>
      </c>
      <c r="U56" s="83">
        <v>5.3504387188123488</v>
      </c>
    </row>
    <row r="57" spans="1:21" x14ac:dyDescent="0.25">
      <c r="A57" s="17" t="s">
        <v>165</v>
      </c>
      <c r="B57" s="18">
        <v>0</v>
      </c>
      <c r="C57" s="18">
        <v>0</v>
      </c>
      <c r="D57" s="19">
        <v>0</v>
      </c>
      <c r="E57" s="82" t="s">
        <v>161</v>
      </c>
      <c r="F57" s="82" t="s">
        <v>161</v>
      </c>
      <c r="G57" s="83" t="s">
        <v>161</v>
      </c>
      <c r="I57" s="100">
        <v>0</v>
      </c>
      <c r="J57" s="18">
        <v>0</v>
      </c>
      <c r="K57" s="19">
        <v>0</v>
      </c>
      <c r="L57" s="82" t="s">
        <v>161</v>
      </c>
      <c r="M57" s="82" t="s">
        <v>161</v>
      </c>
      <c r="N57" s="83" t="s">
        <v>161</v>
      </c>
      <c r="P57" s="100">
        <v>0</v>
      </c>
      <c r="Q57" s="18">
        <v>0</v>
      </c>
      <c r="R57" s="19">
        <v>0</v>
      </c>
      <c r="S57" s="82" t="s">
        <v>161</v>
      </c>
      <c r="T57" s="82" t="s">
        <v>161</v>
      </c>
      <c r="U57" s="83" t="s">
        <v>161</v>
      </c>
    </row>
    <row r="58" spans="1:21" x14ac:dyDescent="0.25">
      <c r="A58" s="17" t="s">
        <v>166</v>
      </c>
      <c r="B58" s="18">
        <v>74544</v>
      </c>
      <c r="C58" s="18">
        <v>82796</v>
      </c>
      <c r="D58" s="19">
        <v>78199</v>
      </c>
      <c r="E58" s="82">
        <v>1.7708192533359053</v>
      </c>
      <c r="F58" s="82">
        <v>1.9411876140620048</v>
      </c>
      <c r="G58" s="83">
        <v>1.7968041293017005</v>
      </c>
      <c r="I58" s="100">
        <v>66008</v>
      </c>
      <c r="J58" s="18">
        <v>73929</v>
      </c>
      <c r="K58" s="19">
        <v>69636</v>
      </c>
      <c r="L58" s="82">
        <v>1.9485250272465247</v>
      </c>
      <c r="M58" s="82">
        <v>2.155689356092449</v>
      </c>
      <c r="N58" s="83">
        <v>1.982191135874426</v>
      </c>
      <c r="P58" s="100">
        <v>8536</v>
      </c>
      <c r="Q58" s="18">
        <v>8867</v>
      </c>
      <c r="R58" s="19">
        <v>8563</v>
      </c>
      <c r="S58" s="82">
        <v>1.0384567190071887</v>
      </c>
      <c r="T58" s="82">
        <v>1.0609746320929569</v>
      </c>
      <c r="U58" s="83">
        <v>1.0205784270959222</v>
      </c>
    </row>
    <row r="59" spans="1:21" x14ac:dyDescent="0.25">
      <c r="A59" s="17" t="s">
        <v>167</v>
      </c>
      <c r="B59" s="18">
        <v>2800</v>
      </c>
      <c r="C59" s="18">
        <v>0</v>
      </c>
      <c r="D59" s="19">
        <v>0</v>
      </c>
      <c r="E59" s="82">
        <v>6.6514996637429366E-2</v>
      </c>
      <c r="F59" s="82" t="s">
        <v>161</v>
      </c>
      <c r="G59" s="83" t="s">
        <v>161</v>
      </c>
      <c r="I59" s="100">
        <v>0</v>
      </c>
      <c r="J59" s="18">
        <v>0</v>
      </c>
      <c r="K59" s="19">
        <v>0</v>
      </c>
      <c r="L59" s="82" t="s">
        <v>161</v>
      </c>
      <c r="M59" s="82" t="s">
        <v>161</v>
      </c>
      <c r="N59" s="83" t="s">
        <v>161</v>
      </c>
      <c r="P59" s="100">
        <v>2800</v>
      </c>
      <c r="Q59" s="18">
        <v>0</v>
      </c>
      <c r="R59" s="19">
        <v>0</v>
      </c>
      <c r="S59" s="82">
        <v>0.34063716181116777</v>
      </c>
      <c r="T59" s="82" t="s">
        <v>161</v>
      </c>
      <c r="U59" s="83" t="s">
        <v>161</v>
      </c>
    </row>
    <row r="60" spans="1:21" x14ac:dyDescent="0.25">
      <c r="A60" s="17" t="s">
        <v>168</v>
      </c>
      <c r="B60" s="18">
        <v>1629</v>
      </c>
      <c r="C60" s="18">
        <v>1693</v>
      </c>
      <c r="D60" s="19">
        <v>1642</v>
      </c>
      <c r="E60" s="82">
        <v>3.8697474829418731E-2</v>
      </c>
      <c r="F60" s="82">
        <v>3.9693108732390139E-2</v>
      </c>
      <c r="G60" s="83">
        <v>3.7728773773493172E-2</v>
      </c>
      <c r="I60" s="100">
        <v>0</v>
      </c>
      <c r="J60" s="18">
        <v>0</v>
      </c>
      <c r="K60" s="19">
        <v>0</v>
      </c>
      <c r="L60" s="82" t="s">
        <v>161</v>
      </c>
      <c r="M60" s="82" t="s">
        <v>161</v>
      </c>
      <c r="N60" s="83" t="s">
        <v>161</v>
      </c>
      <c r="P60" s="100">
        <v>1629</v>
      </c>
      <c r="Q60" s="18">
        <v>1693</v>
      </c>
      <c r="R60" s="19">
        <v>1642</v>
      </c>
      <c r="S60" s="82">
        <v>0.1981778344965687</v>
      </c>
      <c r="T60" s="82">
        <v>0.20257472111575237</v>
      </c>
      <c r="U60" s="83">
        <v>0.19570124691013713</v>
      </c>
    </row>
    <row r="61" spans="1:21" x14ac:dyDescent="0.25">
      <c r="A61" s="17" t="s">
        <v>169</v>
      </c>
      <c r="B61" s="18">
        <v>2657</v>
      </c>
      <c r="C61" s="18">
        <v>2693</v>
      </c>
      <c r="D61" s="19">
        <v>296</v>
      </c>
      <c r="E61" s="82">
        <v>6.3117980737732088E-2</v>
      </c>
      <c r="F61" s="82">
        <v>6.3138536217558563E-2</v>
      </c>
      <c r="G61" s="83">
        <v>6.801289303869658E-3</v>
      </c>
      <c r="I61" s="100">
        <v>0</v>
      </c>
      <c r="J61" s="18">
        <v>0</v>
      </c>
      <c r="K61" s="19">
        <v>0</v>
      </c>
      <c r="L61" s="82" t="s">
        <v>161</v>
      </c>
      <c r="M61" s="82" t="s">
        <v>161</v>
      </c>
      <c r="N61" s="83" t="s">
        <v>161</v>
      </c>
      <c r="P61" s="100">
        <v>2657</v>
      </c>
      <c r="Q61" s="18">
        <v>2693</v>
      </c>
      <c r="R61" s="19">
        <v>296</v>
      </c>
      <c r="S61" s="82">
        <v>0.3232403353329546</v>
      </c>
      <c r="T61" s="82">
        <v>0.32222901592718317</v>
      </c>
      <c r="U61" s="83">
        <v>3.5278665703654441E-2</v>
      </c>
    </row>
    <row r="62" spans="1:21" x14ac:dyDescent="0.25">
      <c r="A62" s="17" t="s">
        <v>170</v>
      </c>
      <c r="B62" s="18">
        <v>0</v>
      </c>
      <c r="C62" s="18">
        <v>0</v>
      </c>
      <c r="D62" s="19">
        <v>0</v>
      </c>
      <c r="E62" s="82" t="s">
        <v>161</v>
      </c>
      <c r="F62" s="82" t="s">
        <v>161</v>
      </c>
      <c r="G62" s="83" t="s">
        <v>161</v>
      </c>
      <c r="I62" s="100">
        <v>0</v>
      </c>
      <c r="J62" s="18">
        <v>0</v>
      </c>
      <c r="K62" s="19">
        <v>0</v>
      </c>
      <c r="L62" s="82" t="s">
        <v>161</v>
      </c>
      <c r="M62" s="82" t="s">
        <v>161</v>
      </c>
      <c r="N62" s="83" t="s">
        <v>161</v>
      </c>
      <c r="P62" s="100">
        <v>0</v>
      </c>
      <c r="Q62" s="18">
        <v>0</v>
      </c>
      <c r="R62" s="19">
        <v>0</v>
      </c>
      <c r="S62" s="82" t="s">
        <v>161</v>
      </c>
      <c r="T62" s="82" t="s">
        <v>161</v>
      </c>
      <c r="U62" s="83" t="s">
        <v>161</v>
      </c>
    </row>
    <row r="63" spans="1:21" x14ac:dyDescent="0.25">
      <c r="A63" s="17" t="s">
        <v>171</v>
      </c>
      <c r="B63" s="18">
        <v>150222</v>
      </c>
      <c r="C63" s="18">
        <v>167538</v>
      </c>
      <c r="D63" s="19">
        <v>190400</v>
      </c>
      <c r="E63" s="82">
        <v>3.5685770803099692</v>
      </c>
      <c r="F63" s="82">
        <v>3.9280000300101472</v>
      </c>
      <c r="G63" s="83">
        <v>4.3748833900566986</v>
      </c>
      <c r="I63" s="100">
        <v>134705</v>
      </c>
      <c r="J63" s="18">
        <v>150401</v>
      </c>
      <c r="K63" s="19">
        <v>172356</v>
      </c>
      <c r="L63" s="82">
        <v>3.9764280662229292</v>
      </c>
      <c r="M63" s="82">
        <v>4.3855298305896255</v>
      </c>
      <c r="N63" s="83">
        <v>4.9061194700266038</v>
      </c>
      <c r="P63" s="100">
        <v>15517</v>
      </c>
      <c r="Q63" s="18">
        <v>17137</v>
      </c>
      <c r="R63" s="19">
        <v>18044</v>
      </c>
      <c r="S63" s="82">
        <v>1.887738157079961</v>
      </c>
      <c r="T63" s="82">
        <v>2.05051565018349</v>
      </c>
      <c r="U63" s="83">
        <v>2.1505683917457459</v>
      </c>
    </row>
    <row r="64" spans="1:21" x14ac:dyDescent="0.25">
      <c r="A64" s="17" t="s">
        <v>172</v>
      </c>
      <c r="B64" s="18">
        <v>12009</v>
      </c>
      <c r="C64" s="18">
        <v>12788</v>
      </c>
      <c r="D64" s="19">
        <v>11427</v>
      </c>
      <c r="E64" s="82">
        <v>0.28527806950674617</v>
      </c>
      <c r="F64" s="82">
        <v>0.29982012668033381</v>
      </c>
      <c r="G64" s="83">
        <v>0.26256193538958977</v>
      </c>
      <c r="I64" s="100">
        <v>5656</v>
      </c>
      <c r="J64" s="18">
        <v>6113</v>
      </c>
      <c r="K64" s="19">
        <v>6242</v>
      </c>
      <c r="L64" s="82">
        <v>0.16696245234072149</v>
      </c>
      <c r="M64" s="82">
        <v>0.17824844152894181</v>
      </c>
      <c r="N64" s="83">
        <v>0.1776787447602988</v>
      </c>
      <c r="P64" s="100">
        <v>6353</v>
      </c>
      <c r="Q64" s="18">
        <v>6675</v>
      </c>
      <c r="R64" s="19">
        <v>5185</v>
      </c>
      <c r="S64" s="82">
        <v>0.77288138892369607</v>
      </c>
      <c r="T64" s="82">
        <v>0.79869241786630063</v>
      </c>
      <c r="U64" s="83">
        <v>0.61797257322110899</v>
      </c>
    </row>
    <row r="65" spans="1:21" x14ac:dyDescent="0.25">
      <c r="A65" s="17" t="s">
        <v>173</v>
      </c>
      <c r="B65" s="18">
        <v>26166</v>
      </c>
      <c r="C65" s="18">
        <v>32848</v>
      </c>
      <c r="D65" s="19">
        <v>38913</v>
      </c>
      <c r="E65" s="82">
        <v>0.62158264357677739</v>
      </c>
      <c r="F65" s="82">
        <v>0.77013540203281239</v>
      </c>
      <c r="G65" s="83">
        <v>0.89411679284283785</v>
      </c>
      <c r="I65" s="100">
        <v>13925</v>
      </c>
      <c r="J65" s="18">
        <v>18457</v>
      </c>
      <c r="K65" s="19">
        <v>21910</v>
      </c>
      <c r="L65" s="82">
        <v>0.41105943225681518</v>
      </c>
      <c r="M65" s="82">
        <v>0.53818607644359218</v>
      </c>
      <c r="N65" s="83">
        <v>0.62366890382860407</v>
      </c>
      <c r="P65" s="100">
        <v>12241</v>
      </c>
      <c r="Q65" s="18">
        <v>14391</v>
      </c>
      <c r="R65" s="19">
        <v>17003</v>
      </c>
      <c r="S65" s="82">
        <v>1.4891926777608946</v>
      </c>
      <c r="T65" s="82">
        <v>1.7219449566313008</v>
      </c>
      <c r="U65" s="83">
        <v>2.0264971383757988</v>
      </c>
    </row>
    <row r="66" spans="1:21" x14ac:dyDescent="0.25">
      <c r="A66" s="17" t="s">
        <v>174</v>
      </c>
      <c r="B66" s="18">
        <v>0</v>
      </c>
      <c r="C66" s="18">
        <v>0</v>
      </c>
      <c r="D66" s="19">
        <v>0</v>
      </c>
      <c r="E66" s="82" t="s">
        <v>161</v>
      </c>
      <c r="F66" s="82" t="s">
        <v>161</v>
      </c>
      <c r="G66" s="83" t="s">
        <v>161</v>
      </c>
      <c r="I66" s="100">
        <v>0</v>
      </c>
      <c r="J66" s="18">
        <v>0</v>
      </c>
      <c r="K66" s="19">
        <v>0</v>
      </c>
      <c r="L66" s="82" t="s">
        <v>161</v>
      </c>
      <c r="M66" s="82" t="s">
        <v>161</v>
      </c>
      <c r="N66" s="83" t="s">
        <v>161</v>
      </c>
      <c r="P66" s="100">
        <v>0</v>
      </c>
      <c r="Q66" s="18">
        <v>0</v>
      </c>
      <c r="R66" s="19">
        <v>0</v>
      </c>
      <c r="S66" s="82" t="s">
        <v>161</v>
      </c>
      <c r="T66" s="82" t="s">
        <v>161</v>
      </c>
      <c r="U66" s="83" t="s">
        <v>161</v>
      </c>
    </row>
    <row r="67" spans="1:21" x14ac:dyDescent="0.25">
      <c r="A67" s="17" t="s">
        <v>175</v>
      </c>
      <c r="B67" s="18">
        <v>12120</v>
      </c>
      <c r="C67" s="18">
        <v>14483</v>
      </c>
      <c r="D67" s="19">
        <v>14375</v>
      </c>
      <c r="E67" s="82">
        <v>0.28791491401630143</v>
      </c>
      <c r="F67" s="82">
        <v>0.33956012626769427</v>
      </c>
      <c r="G67" s="83">
        <v>0.33029910048353489</v>
      </c>
      <c r="I67" s="100">
        <v>11736</v>
      </c>
      <c r="J67" s="18">
        <v>13853</v>
      </c>
      <c r="K67" s="19">
        <v>14254</v>
      </c>
      <c r="L67" s="82">
        <v>0.34644118470132734</v>
      </c>
      <c r="M67" s="82">
        <v>0.40393843620160824</v>
      </c>
      <c r="N67" s="83">
        <v>0.40574060041866372</v>
      </c>
      <c r="P67" s="100">
        <v>384</v>
      </c>
      <c r="Q67" s="18">
        <v>630</v>
      </c>
      <c r="R67" s="19">
        <v>121</v>
      </c>
      <c r="S67" s="82">
        <v>4.6715953619817299E-2</v>
      </c>
      <c r="T67" s="82">
        <v>7.5382205731201413E-2</v>
      </c>
      <c r="U67" s="83">
        <v>1.4421346453183066E-2</v>
      </c>
    </row>
    <row r="68" spans="1:21" x14ac:dyDescent="0.25">
      <c r="A68" s="17" t="s">
        <v>176</v>
      </c>
      <c r="B68" s="18">
        <v>18520</v>
      </c>
      <c r="C68" s="18">
        <v>19797</v>
      </c>
      <c r="D68" s="19">
        <v>20825</v>
      </c>
      <c r="E68" s="82">
        <v>0.43994919204471139</v>
      </c>
      <c r="F68" s="82">
        <v>0.46414912792387925</v>
      </c>
      <c r="G68" s="83">
        <v>0.47850287078745146</v>
      </c>
      <c r="I68" s="100">
        <v>0</v>
      </c>
      <c r="J68" s="18">
        <v>0</v>
      </c>
      <c r="K68" s="19">
        <v>0</v>
      </c>
      <c r="L68" s="82" t="s">
        <v>161</v>
      </c>
      <c r="M68" s="82" t="s">
        <v>161</v>
      </c>
      <c r="N68" s="83" t="s">
        <v>161</v>
      </c>
      <c r="P68" s="100">
        <v>18520</v>
      </c>
      <c r="Q68" s="18">
        <v>19797</v>
      </c>
      <c r="R68" s="19">
        <v>20825</v>
      </c>
      <c r="S68" s="82">
        <v>2.2530715131224386</v>
      </c>
      <c r="T68" s="82">
        <v>2.3687960743818959</v>
      </c>
      <c r="U68" s="83">
        <v>2.4820209908060935</v>
      </c>
    </row>
    <row r="69" spans="1:21" x14ac:dyDescent="0.25">
      <c r="A69" s="17" t="s">
        <v>177</v>
      </c>
      <c r="B69" s="18">
        <v>79</v>
      </c>
      <c r="C69" s="18">
        <v>109</v>
      </c>
      <c r="D69" s="19">
        <v>120</v>
      </c>
      <c r="E69" s="82">
        <v>1.8766731194131856E-3</v>
      </c>
      <c r="F69" s="82">
        <v>2.5555515958833579E-3</v>
      </c>
      <c r="G69" s="83">
        <v>2.7572794475147263E-3</v>
      </c>
      <c r="I69" s="100">
        <v>0</v>
      </c>
      <c r="J69" s="18">
        <v>0</v>
      </c>
      <c r="K69" s="19">
        <v>0</v>
      </c>
      <c r="L69" s="82" t="s">
        <v>161</v>
      </c>
      <c r="M69" s="82" t="s">
        <v>161</v>
      </c>
      <c r="N69" s="83" t="s">
        <v>161</v>
      </c>
      <c r="P69" s="100">
        <v>79</v>
      </c>
      <c r="Q69" s="18">
        <v>109</v>
      </c>
      <c r="R69" s="19">
        <v>120</v>
      </c>
      <c r="S69" s="82">
        <v>9.6108342082436623E-3</v>
      </c>
      <c r="T69" s="82">
        <v>1.3042318134445958E-2</v>
      </c>
      <c r="U69" s="83">
        <v>1.43021617717518E-2</v>
      </c>
    </row>
    <row r="70" spans="1:21" x14ac:dyDescent="0.25">
      <c r="A70" s="17" t="s">
        <v>178</v>
      </c>
      <c r="B70" s="18">
        <v>607</v>
      </c>
      <c r="C70" s="18">
        <v>157</v>
      </c>
      <c r="D70" s="19">
        <v>606</v>
      </c>
      <c r="E70" s="82">
        <v>1.4419501056757008E-2</v>
      </c>
      <c r="F70" s="82">
        <v>3.6809321151714423E-3</v>
      </c>
      <c r="G70" s="83">
        <v>1.3924261209949367E-2</v>
      </c>
      <c r="I70" s="100">
        <v>0</v>
      </c>
      <c r="J70" s="18">
        <v>0</v>
      </c>
      <c r="K70" s="19">
        <v>0</v>
      </c>
      <c r="L70" s="82" t="s">
        <v>161</v>
      </c>
      <c r="M70" s="82" t="s">
        <v>161</v>
      </c>
      <c r="N70" s="83" t="s">
        <v>161</v>
      </c>
      <c r="P70" s="100">
        <v>607</v>
      </c>
      <c r="Q70" s="18">
        <v>157</v>
      </c>
      <c r="R70" s="19">
        <v>606</v>
      </c>
      <c r="S70" s="82">
        <v>7.3845270435492452E-2</v>
      </c>
      <c r="T70" s="82">
        <v>1.8785724285394639E-2</v>
      </c>
      <c r="U70" s="83">
        <v>7.2225916947346591E-2</v>
      </c>
    </row>
    <row r="71" spans="1:21" x14ac:dyDescent="0.25">
      <c r="A71" s="17" t="s">
        <v>179</v>
      </c>
      <c r="B71" s="18">
        <v>2392</v>
      </c>
      <c r="C71" s="18">
        <v>7898</v>
      </c>
      <c r="D71" s="19">
        <v>3220</v>
      </c>
      <c r="E71" s="82">
        <v>5.6822811413118228E-2</v>
      </c>
      <c r="F71" s="82">
        <v>0.18517198627786019</v>
      </c>
      <c r="G71" s="83">
        <v>7.3986998508311821E-2</v>
      </c>
      <c r="I71" s="100">
        <v>2392</v>
      </c>
      <c r="J71" s="18">
        <v>7898</v>
      </c>
      <c r="K71" s="19">
        <v>3220</v>
      </c>
      <c r="L71" s="82">
        <v>7.061071181029098E-2</v>
      </c>
      <c r="M71" s="82">
        <v>0.230297103091049</v>
      </c>
      <c r="N71" s="83">
        <v>9.1657410786312413E-2</v>
      </c>
      <c r="P71" s="100">
        <v>0</v>
      </c>
      <c r="Q71" s="18">
        <v>0</v>
      </c>
      <c r="R71" s="19">
        <v>0</v>
      </c>
      <c r="S71" s="82" t="s">
        <v>161</v>
      </c>
      <c r="T71" s="82" t="s">
        <v>161</v>
      </c>
      <c r="U71" s="83" t="s">
        <v>161</v>
      </c>
    </row>
    <row r="72" spans="1:21" x14ac:dyDescent="0.25">
      <c r="A72" s="17" t="s">
        <v>180</v>
      </c>
      <c r="B72" s="18">
        <v>84921</v>
      </c>
      <c r="C72" s="18">
        <v>62462</v>
      </c>
      <c r="D72" s="19">
        <v>105255</v>
      </c>
      <c r="E72" s="82">
        <v>2.017328581945407</v>
      </c>
      <c r="F72" s="82">
        <v>1.4644482915785899</v>
      </c>
      <c r="G72" s="83">
        <v>2.4184787354013544</v>
      </c>
      <c r="I72" s="100">
        <v>73354</v>
      </c>
      <c r="J72" s="18">
        <v>54114</v>
      </c>
      <c r="K72" s="19">
        <v>98365</v>
      </c>
      <c r="L72" s="82">
        <v>2.1653754824966907</v>
      </c>
      <c r="M72" s="82">
        <v>1.5779054743819987</v>
      </c>
      <c r="N72" s="83">
        <v>2.79996310931541</v>
      </c>
      <c r="P72" s="100">
        <v>11567</v>
      </c>
      <c r="Q72" s="18">
        <v>8348</v>
      </c>
      <c r="R72" s="19">
        <v>6890</v>
      </c>
      <c r="S72" s="82">
        <v>1.4071964466677778</v>
      </c>
      <c r="T72" s="82">
        <v>0.99887405308582444</v>
      </c>
      <c r="U72" s="83">
        <v>0.82118245506141585</v>
      </c>
    </row>
    <row r="73" spans="1:21" x14ac:dyDescent="0.25">
      <c r="A73" s="17" t="s">
        <v>5</v>
      </c>
      <c r="B73" s="18" t="s">
        <v>5</v>
      </c>
      <c r="C73" s="18" t="s">
        <v>5</v>
      </c>
      <c r="D73" s="19" t="s">
        <v>5</v>
      </c>
      <c r="E73" s="82" t="s">
        <v>5</v>
      </c>
      <c r="F73" s="82" t="s">
        <v>5</v>
      </c>
      <c r="G73" s="83" t="s">
        <v>5</v>
      </c>
      <c r="I73" s="100" t="s">
        <v>5</v>
      </c>
      <c r="J73" s="18" t="s">
        <v>5</v>
      </c>
      <c r="K73" s="19" t="s">
        <v>5</v>
      </c>
      <c r="L73" s="82" t="s">
        <v>5</v>
      </c>
      <c r="M73" s="82" t="s">
        <v>5</v>
      </c>
      <c r="N73" s="83" t="s">
        <v>5</v>
      </c>
      <c r="P73" s="100" t="s">
        <v>5</v>
      </c>
      <c r="Q73" s="18" t="s">
        <v>5</v>
      </c>
      <c r="R73" s="19" t="s">
        <v>5</v>
      </c>
      <c r="S73" s="82" t="s">
        <v>5</v>
      </c>
      <c r="T73" s="82" t="s">
        <v>5</v>
      </c>
      <c r="U73" s="83" t="s">
        <v>5</v>
      </c>
    </row>
    <row r="74" spans="1:21" ht="13.8" thickBot="1" x14ac:dyDescent="0.3">
      <c r="A74" s="20" t="s">
        <v>4</v>
      </c>
      <c r="B74" s="21">
        <v>4209577</v>
      </c>
      <c r="C74" s="21">
        <v>4265224</v>
      </c>
      <c r="D74" s="22">
        <v>4352116</v>
      </c>
      <c r="E74" s="86">
        <v>100</v>
      </c>
      <c r="F74" s="86">
        <v>100</v>
      </c>
      <c r="G74" s="87">
        <v>100</v>
      </c>
      <c r="I74" s="101">
        <v>3387588</v>
      </c>
      <c r="J74" s="21">
        <v>3429483</v>
      </c>
      <c r="K74" s="22">
        <v>3513082</v>
      </c>
      <c r="L74" s="86">
        <v>100</v>
      </c>
      <c r="M74" s="86">
        <v>100</v>
      </c>
      <c r="N74" s="87">
        <v>100</v>
      </c>
      <c r="P74" s="101">
        <v>821989</v>
      </c>
      <c r="Q74" s="21">
        <v>835741</v>
      </c>
      <c r="R74" s="22">
        <v>839034</v>
      </c>
      <c r="S74" s="86">
        <v>100</v>
      </c>
      <c r="T74" s="86">
        <v>100</v>
      </c>
      <c r="U74" s="87">
        <v>100</v>
      </c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">
        <v>150</v>
      </c>
      <c r="F76" s="25"/>
      <c r="G76" s="25"/>
      <c r="H76" s="98"/>
      <c r="I76" s="25"/>
      <c r="J76" s="25"/>
      <c r="K76" s="25"/>
      <c r="L76" s="25"/>
      <c r="M76" s="25"/>
      <c r="N76" s="25"/>
      <c r="O76" s="98"/>
      <c r="P76" s="25"/>
      <c r="T76" s="25"/>
      <c r="U76" s="177">
        <v>8</v>
      </c>
    </row>
    <row r="77" spans="1:21" ht="12.75" customHeight="1" x14ac:dyDescent="0.25">
      <c r="A77" s="26" t="s">
        <v>151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178"/>
    </row>
    <row r="82" ht="12.75" customHeight="1" x14ac:dyDescent="0.25"/>
    <row r="83" ht="12.75" customHeight="1" x14ac:dyDescent="0.25"/>
  </sheetData>
  <mergeCells count="7">
    <mergeCell ref="D4:E4"/>
    <mergeCell ref="D40:E40"/>
    <mergeCell ref="I40:N40"/>
    <mergeCell ref="P40:U40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7"/>
  <sheetViews>
    <sheetView showGridLines="0" showRowColHeaders="0" zoomScaleNormal="100" zoomScaleSheetLayoutView="40" workbookViewId="0"/>
  </sheetViews>
  <sheetFormatPr defaultColWidth="11.44140625" defaultRowHeight="13.2" x14ac:dyDescent="0.25"/>
  <cols>
    <col min="1" max="1" width="25.44140625" style="127" customWidth="1"/>
    <col min="2" max="4" width="10.5546875" style="127" customWidth="1"/>
    <col min="5" max="7" width="9.88671875" style="127" customWidth="1"/>
    <col min="8" max="16384" width="11.44140625" style="127"/>
  </cols>
  <sheetData>
    <row r="1" spans="1:7" ht="5.25" customHeight="1" x14ac:dyDescent="0.25"/>
    <row r="2" spans="1:7" x14ac:dyDescent="0.25">
      <c r="A2" s="128" t="s">
        <v>0</v>
      </c>
      <c r="B2" s="129"/>
      <c r="C2" s="129"/>
      <c r="D2" s="129"/>
      <c r="E2" s="129"/>
      <c r="F2" s="129"/>
    </row>
    <row r="3" spans="1:7" ht="6" customHeight="1" x14ac:dyDescent="0.25">
      <c r="A3" s="130"/>
      <c r="B3" s="129"/>
      <c r="C3" s="129"/>
      <c r="D3" s="129"/>
      <c r="E3" s="129"/>
      <c r="F3" s="129"/>
    </row>
    <row r="4" spans="1:7" ht="16.2" thickBot="1" x14ac:dyDescent="0.35">
      <c r="A4" s="131" t="s">
        <v>144</v>
      </c>
      <c r="B4" s="132"/>
      <c r="C4" s="132"/>
      <c r="D4" s="132"/>
      <c r="E4" s="132"/>
      <c r="F4" s="132"/>
    </row>
    <row r="5" spans="1:7" x14ac:dyDescent="0.25">
      <c r="A5" s="133"/>
      <c r="B5" s="134"/>
      <c r="C5" s="135" t="s">
        <v>1</v>
      </c>
      <c r="D5" s="136"/>
      <c r="E5" s="137"/>
      <c r="F5" s="135" t="s">
        <v>2</v>
      </c>
      <c r="G5" s="138"/>
    </row>
    <row r="6" spans="1:7" x14ac:dyDescent="0.25">
      <c r="A6" s="139" t="s">
        <v>3</v>
      </c>
      <c r="B6" s="14" t="s">
        <v>152</v>
      </c>
      <c r="C6" s="15" t="s">
        <v>148</v>
      </c>
      <c r="D6" s="66" t="s">
        <v>149</v>
      </c>
      <c r="E6" s="141" t="s">
        <v>152</v>
      </c>
      <c r="F6" s="141" t="s">
        <v>148</v>
      </c>
      <c r="G6" s="143" t="s">
        <v>149</v>
      </c>
    </row>
    <row r="7" spans="1:7" x14ac:dyDescent="0.25">
      <c r="A7" s="144" t="s">
        <v>78</v>
      </c>
      <c r="B7" s="18">
        <v>3634418</v>
      </c>
      <c r="C7" s="18">
        <v>3546459</v>
      </c>
      <c r="D7" s="18">
        <v>3555339</v>
      </c>
      <c r="E7" s="145">
        <v>21.173557117257545</v>
      </c>
      <c r="F7" s="146">
        <v>20.62767246029934</v>
      </c>
      <c r="G7" s="147">
        <v>20.046150804061554</v>
      </c>
    </row>
    <row r="8" spans="1:7" x14ac:dyDescent="0.25">
      <c r="A8" s="144" t="s">
        <v>153</v>
      </c>
      <c r="B8" s="18">
        <v>574742</v>
      </c>
      <c r="C8" s="18">
        <v>585731</v>
      </c>
      <c r="D8" s="18">
        <v>565956</v>
      </c>
      <c r="E8" s="148">
        <v>3.348357994233695</v>
      </c>
      <c r="F8" s="146">
        <v>3.4068537709990707</v>
      </c>
      <c r="G8" s="147">
        <v>3.1910429144628574</v>
      </c>
    </row>
    <row r="9" spans="1:7" x14ac:dyDescent="0.25">
      <c r="A9" s="144" t="s">
        <v>79</v>
      </c>
      <c r="B9" s="18">
        <v>4333969</v>
      </c>
      <c r="C9" s="18">
        <v>4349807</v>
      </c>
      <c r="D9" s="18">
        <v>4429850</v>
      </c>
      <c r="E9" s="148">
        <v>25.249033040757439</v>
      </c>
      <c r="F9" s="146">
        <v>25.300276715878372</v>
      </c>
      <c r="G9" s="147">
        <v>24.976926571382386</v>
      </c>
    </row>
    <row r="10" spans="1:7" x14ac:dyDescent="0.25">
      <c r="A10" s="144" t="s">
        <v>81</v>
      </c>
      <c r="B10" s="18">
        <v>2423668</v>
      </c>
      <c r="C10" s="18">
        <v>2326788</v>
      </c>
      <c r="D10" s="18">
        <v>2357567</v>
      </c>
      <c r="E10" s="148">
        <v>14.119914889060466</v>
      </c>
      <c r="F10" s="146">
        <v>13.533561433687796</v>
      </c>
      <c r="G10" s="147">
        <v>13.292725001098063</v>
      </c>
    </row>
    <row r="11" spans="1:7" x14ac:dyDescent="0.25">
      <c r="A11" s="144" t="s">
        <v>154</v>
      </c>
      <c r="B11" s="18">
        <v>1715685</v>
      </c>
      <c r="C11" s="18">
        <v>1751417</v>
      </c>
      <c r="D11" s="18">
        <v>1882184</v>
      </c>
      <c r="E11" s="148">
        <v>9.9953154377735345</v>
      </c>
      <c r="F11" s="146">
        <v>10.186965707879351</v>
      </c>
      <c r="G11" s="147">
        <v>10.612361944948651</v>
      </c>
    </row>
    <row r="12" spans="1:7" x14ac:dyDescent="0.25">
      <c r="A12" s="144" t="s">
        <v>155</v>
      </c>
      <c r="B12" s="18">
        <v>388896</v>
      </c>
      <c r="C12" s="18">
        <v>398427</v>
      </c>
      <c r="D12" s="18">
        <v>420180</v>
      </c>
      <c r="E12" s="148">
        <v>2.2656479438174117</v>
      </c>
      <c r="F12" s="146">
        <v>2.3174162327379748</v>
      </c>
      <c r="G12" s="147">
        <v>2.3691106937624187</v>
      </c>
    </row>
    <row r="13" spans="1:7" x14ac:dyDescent="0.25">
      <c r="A13" s="144" t="s">
        <v>156</v>
      </c>
      <c r="B13" s="18">
        <v>455822</v>
      </c>
      <c r="C13" s="18">
        <v>466180</v>
      </c>
      <c r="D13" s="18">
        <v>474917</v>
      </c>
      <c r="E13" s="148">
        <v>2.6555484680910588</v>
      </c>
      <c r="F13" s="146">
        <v>2.711495705305587</v>
      </c>
      <c r="G13" s="147">
        <v>2.677735597481</v>
      </c>
    </row>
    <row r="14" spans="1:7" x14ac:dyDescent="0.25">
      <c r="A14" s="144" t="s">
        <v>157</v>
      </c>
      <c r="B14" s="18">
        <v>86243</v>
      </c>
      <c r="C14" s="18">
        <v>97522</v>
      </c>
      <c r="D14" s="18">
        <v>118105</v>
      </c>
      <c r="E14" s="148">
        <v>0.50243837843188166</v>
      </c>
      <c r="F14" s="146">
        <v>0.56722828987260598</v>
      </c>
      <c r="G14" s="147">
        <v>0.66591417603600944</v>
      </c>
    </row>
    <row r="15" spans="1:7" x14ac:dyDescent="0.25">
      <c r="A15" s="144" t="s">
        <v>158</v>
      </c>
      <c r="B15" s="18">
        <v>281651</v>
      </c>
      <c r="C15" s="18">
        <v>333822</v>
      </c>
      <c r="D15" s="18">
        <v>354000</v>
      </c>
      <c r="E15" s="148">
        <v>1.6408551618533436</v>
      </c>
      <c r="F15" s="146">
        <v>1.9416468302726879</v>
      </c>
      <c r="G15" s="147">
        <v>1.9959664562613553</v>
      </c>
    </row>
    <row r="16" spans="1:7" x14ac:dyDescent="0.25">
      <c r="A16" s="144" t="s">
        <v>159</v>
      </c>
      <c r="B16" s="18">
        <v>790229</v>
      </c>
      <c r="C16" s="18">
        <v>777882</v>
      </c>
      <c r="D16" s="18">
        <v>801736</v>
      </c>
      <c r="E16" s="148">
        <v>4.6037519259516415</v>
      </c>
      <c r="F16" s="146">
        <v>4.5244834661172098</v>
      </c>
      <c r="G16" s="147">
        <v>4.5204467875060841</v>
      </c>
    </row>
    <row r="17" spans="1:7" x14ac:dyDescent="0.25">
      <c r="A17" s="144" t="s">
        <v>160</v>
      </c>
      <c r="B17" s="18">
        <v>0</v>
      </c>
      <c r="C17" s="18">
        <v>0</v>
      </c>
      <c r="D17" s="18">
        <v>0</v>
      </c>
      <c r="E17" s="148" t="s">
        <v>161</v>
      </c>
      <c r="F17" s="146" t="s">
        <v>161</v>
      </c>
      <c r="G17" s="147" t="s">
        <v>161</v>
      </c>
    </row>
    <row r="18" spans="1:7" x14ac:dyDescent="0.25">
      <c r="A18" s="144" t="s">
        <v>162</v>
      </c>
      <c r="B18" s="18">
        <v>0</v>
      </c>
      <c r="C18" s="18">
        <v>0</v>
      </c>
      <c r="D18" s="18">
        <v>0</v>
      </c>
      <c r="E18" s="148" t="s">
        <v>161</v>
      </c>
      <c r="F18" s="146" t="s">
        <v>161</v>
      </c>
      <c r="G18" s="147" t="s">
        <v>161</v>
      </c>
    </row>
    <row r="19" spans="1:7" x14ac:dyDescent="0.25">
      <c r="A19" s="144" t="s">
        <v>163</v>
      </c>
      <c r="B19" s="18">
        <v>0</v>
      </c>
      <c r="C19" s="18">
        <v>0</v>
      </c>
      <c r="D19" s="18">
        <v>0</v>
      </c>
      <c r="E19" s="148" t="s">
        <v>161</v>
      </c>
      <c r="F19" s="146" t="s">
        <v>161</v>
      </c>
      <c r="G19" s="147" t="s">
        <v>161</v>
      </c>
    </row>
    <row r="20" spans="1:7" x14ac:dyDescent="0.25">
      <c r="A20" s="144" t="s">
        <v>164</v>
      </c>
      <c r="B20" s="18">
        <v>869390</v>
      </c>
      <c r="C20" s="18">
        <v>898249</v>
      </c>
      <c r="D20" s="18">
        <v>900835</v>
      </c>
      <c r="E20" s="148">
        <v>5.064931667786297</v>
      </c>
      <c r="F20" s="146">
        <v>5.2245877253314994</v>
      </c>
      <c r="G20" s="147">
        <v>5.0791989904694859</v>
      </c>
    </row>
    <row r="21" spans="1:7" x14ac:dyDescent="0.25">
      <c r="A21" s="144" t="s">
        <v>165</v>
      </c>
      <c r="B21" s="18">
        <v>0</v>
      </c>
      <c r="C21" s="18">
        <v>0</v>
      </c>
      <c r="D21" s="18">
        <v>0</v>
      </c>
      <c r="E21" s="148" t="s">
        <v>161</v>
      </c>
      <c r="F21" s="146" t="s">
        <v>161</v>
      </c>
      <c r="G21" s="147" t="s">
        <v>161</v>
      </c>
    </row>
    <row r="22" spans="1:7" x14ac:dyDescent="0.25">
      <c r="A22" s="144" t="s">
        <v>166</v>
      </c>
      <c r="B22" s="18">
        <v>329153</v>
      </c>
      <c r="C22" s="18">
        <v>356869</v>
      </c>
      <c r="D22" s="18">
        <v>329611</v>
      </c>
      <c r="E22" s="148">
        <v>1.917594466518896</v>
      </c>
      <c r="F22" s="146">
        <v>2.0756977151673164</v>
      </c>
      <c r="G22" s="147">
        <v>1.8584533887422643</v>
      </c>
    </row>
    <row r="23" spans="1:7" x14ac:dyDescent="0.25">
      <c r="A23" s="144" t="s">
        <v>167</v>
      </c>
      <c r="B23" s="18">
        <v>6104</v>
      </c>
      <c r="C23" s="18">
        <v>0</v>
      </c>
      <c r="D23" s="18">
        <v>0</v>
      </c>
      <c r="E23" s="148">
        <v>3.5560959868606218E-2</v>
      </c>
      <c r="F23" s="146" t="s">
        <v>161</v>
      </c>
      <c r="G23" s="147" t="s">
        <v>161</v>
      </c>
    </row>
    <row r="24" spans="1:7" x14ac:dyDescent="0.25">
      <c r="A24" s="144" t="s">
        <v>168</v>
      </c>
      <c r="B24" s="18">
        <v>4138</v>
      </c>
      <c r="C24" s="18">
        <v>4268</v>
      </c>
      <c r="D24" s="18">
        <v>4795</v>
      </c>
      <c r="E24" s="148">
        <v>2.4107347958108212E-2</v>
      </c>
      <c r="F24" s="146">
        <v>2.4824453366176683E-2</v>
      </c>
      <c r="G24" s="147">
        <v>2.703576033269265E-2</v>
      </c>
    </row>
    <row r="25" spans="1:7" x14ac:dyDescent="0.25">
      <c r="A25" s="144" t="s">
        <v>169</v>
      </c>
      <c r="B25" s="18">
        <v>7934</v>
      </c>
      <c r="C25" s="18">
        <v>8068</v>
      </c>
      <c r="D25" s="18">
        <v>1280</v>
      </c>
      <c r="E25" s="148">
        <v>4.6222256814797136E-2</v>
      </c>
      <c r="F25" s="146">
        <v>4.6926825154244019E-2</v>
      </c>
      <c r="G25" s="147">
        <v>7.2170538531484028E-3</v>
      </c>
    </row>
    <row r="26" spans="1:7" x14ac:dyDescent="0.25">
      <c r="A26" s="144" t="s">
        <v>170</v>
      </c>
      <c r="B26" s="18">
        <v>0</v>
      </c>
      <c r="C26" s="18">
        <v>0</v>
      </c>
      <c r="D26" s="18">
        <v>0</v>
      </c>
      <c r="E26" s="148" t="s">
        <v>161</v>
      </c>
      <c r="F26" s="146" t="s">
        <v>161</v>
      </c>
      <c r="G26" s="147" t="s">
        <v>161</v>
      </c>
    </row>
    <row r="27" spans="1:7" x14ac:dyDescent="0.25">
      <c r="A27" s="144" t="s">
        <v>171</v>
      </c>
      <c r="B27" s="18">
        <v>553084</v>
      </c>
      <c r="C27" s="18">
        <v>613454</v>
      </c>
      <c r="D27" s="18">
        <v>714791</v>
      </c>
      <c r="E27" s="148">
        <v>3.2221818361677914</v>
      </c>
      <c r="F27" s="146">
        <v>3.5681022060202787</v>
      </c>
      <c r="G27" s="147">
        <v>4.0302227662076566</v>
      </c>
    </row>
    <row r="28" spans="1:7" x14ac:dyDescent="0.25">
      <c r="A28" s="144" t="s">
        <v>172</v>
      </c>
      <c r="B28" s="18">
        <v>50488</v>
      </c>
      <c r="C28" s="18">
        <v>54065</v>
      </c>
      <c r="D28" s="18">
        <v>61603</v>
      </c>
      <c r="E28" s="148">
        <v>0.29413527880835361</v>
      </c>
      <c r="F28" s="146">
        <v>0.31446440282154225</v>
      </c>
      <c r="G28" s="147">
        <v>0.34733763165273523</v>
      </c>
    </row>
    <row r="29" spans="1:7" x14ac:dyDescent="0.25">
      <c r="A29" s="144" t="s">
        <v>173</v>
      </c>
      <c r="B29" s="18">
        <v>74187</v>
      </c>
      <c r="C29" s="18">
        <v>86077</v>
      </c>
      <c r="D29" s="18">
        <v>105676</v>
      </c>
      <c r="E29" s="148">
        <v>0.43220198718418895</v>
      </c>
      <c r="F29" s="146">
        <v>0.50065943589512429</v>
      </c>
      <c r="G29" s="147">
        <v>0.5958354554572739</v>
      </c>
    </row>
    <row r="30" spans="1:7" x14ac:dyDescent="0.25">
      <c r="A30" s="144" t="s">
        <v>174</v>
      </c>
      <c r="B30" s="18">
        <v>17789</v>
      </c>
      <c r="C30" s="18">
        <v>20590</v>
      </c>
      <c r="D30" s="18">
        <v>23190</v>
      </c>
      <c r="E30" s="148">
        <v>0.10363596250043185</v>
      </c>
      <c r="F30" s="146">
        <v>0.11975995660955434</v>
      </c>
      <c r="G30" s="147">
        <v>0.13075271785508708</v>
      </c>
    </row>
    <row r="31" spans="1:7" x14ac:dyDescent="0.25">
      <c r="A31" s="144" t="s">
        <v>175</v>
      </c>
      <c r="B31" s="18">
        <v>69457</v>
      </c>
      <c r="C31" s="18">
        <v>80400</v>
      </c>
      <c r="D31" s="18">
        <v>78215</v>
      </c>
      <c r="E31" s="148">
        <v>0.40464573879321458</v>
      </c>
      <c r="F31" s="146">
        <v>0.46763965572647731</v>
      </c>
      <c r="G31" s="147">
        <v>0.44100145869062685</v>
      </c>
    </row>
    <row r="32" spans="1:7" x14ac:dyDescent="0.25">
      <c r="A32" s="144" t="s">
        <v>176</v>
      </c>
      <c r="B32" s="18">
        <v>121256</v>
      </c>
      <c r="C32" s="18">
        <v>122136</v>
      </c>
      <c r="D32" s="18">
        <v>125076</v>
      </c>
      <c r="E32" s="148">
        <v>0.70641870082367553</v>
      </c>
      <c r="F32" s="146">
        <v>0.71039349492299797</v>
      </c>
      <c r="G32" s="147">
        <v>0.70521892791905438</v>
      </c>
    </row>
    <row r="33" spans="1:7" x14ac:dyDescent="0.25">
      <c r="A33" s="144" t="s">
        <v>177</v>
      </c>
      <c r="B33" s="18">
        <v>19</v>
      </c>
      <c r="C33" s="18">
        <v>46</v>
      </c>
      <c r="D33" s="18">
        <v>44</v>
      </c>
      <c r="E33" s="148">
        <v>1.1069106118996037E-4</v>
      </c>
      <c r="F33" s="146">
        <v>2.6755502690818352E-4</v>
      </c>
      <c r="G33" s="147">
        <v>2.4808622620197638E-4</v>
      </c>
    </row>
    <row r="34" spans="1:7" x14ac:dyDescent="0.25">
      <c r="A34" s="144" t="s">
        <v>178</v>
      </c>
      <c r="B34" s="18">
        <v>14555</v>
      </c>
      <c r="C34" s="18">
        <v>4024</v>
      </c>
      <c r="D34" s="18">
        <v>15980</v>
      </c>
      <c r="E34" s="148">
        <v>8.4795178716835423E-2</v>
      </c>
      <c r="F34" s="146">
        <v>2.3405248440837623E-2</v>
      </c>
      <c r="G34" s="147">
        <v>9.0100406697899593E-2</v>
      </c>
    </row>
    <row r="35" spans="1:7" x14ac:dyDescent="0.25">
      <c r="A35" s="144" t="s">
        <v>179</v>
      </c>
      <c r="B35" s="18">
        <v>10396</v>
      </c>
      <c r="C35" s="18">
        <v>34612</v>
      </c>
      <c r="D35" s="18">
        <v>13800</v>
      </c>
      <c r="E35" s="148">
        <v>6.056548800688568E-2</v>
      </c>
      <c r="F35" s="146">
        <v>0.20131770850752281</v>
      </c>
      <c r="G35" s="147">
        <v>7.7808861854256214E-2</v>
      </c>
    </row>
    <row r="36" spans="1:7" x14ac:dyDescent="0.25">
      <c r="A36" s="144" t="s">
        <v>180</v>
      </c>
      <c r="B36" s="18">
        <v>351618</v>
      </c>
      <c r="C36" s="18">
        <v>275832</v>
      </c>
      <c r="D36" s="18">
        <v>401039</v>
      </c>
      <c r="E36" s="148">
        <v>2.0484720817627098</v>
      </c>
      <c r="F36" s="146">
        <v>1.6043530039595235</v>
      </c>
      <c r="G36" s="147">
        <v>2.2611875470412364</v>
      </c>
    </row>
    <row r="37" spans="1:7" x14ac:dyDescent="0.25">
      <c r="A37" s="144" t="s">
        <v>5</v>
      </c>
      <c r="B37" s="18" t="s">
        <v>5</v>
      </c>
      <c r="C37" s="18" t="s">
        <v>5</v>
      </c>
      <c r="D37" s="18" t="s">
        <v>5</v>
      </c>
      <c r="E37" s="148" t="s">
        <v>5</v>
      </c>
      <c r="F37" s="146" t="s">
        <v>5</v>
      </c>
      <c r="G37" s="147" t="s">
        <v>5</v>
      </c>
    </row>
    <row r="38" spans="1:7" ht="13.8" thickBot="1" x14ac:dyDescent="0.3">
      <c r="A38" s="149" t="s">
        <v>4</v>
      </c>
      <c r="B38" s="21">
        <v>17164891</v>
      </c>
      <c r="C38" s="21">
        <v>17192725</v>
      </c>
      <c r="D38" s="21">
        <v>17735769</v>
      </c>
      <c r="E38" s="150">
        <v>100</v>
      </c>
      <c r="F38" s="151">
        <v>100</v>
      </c>
      <c r="G38" s="152">
        <v>100</v>
      </c>
    </row>
    <row r="40" spans="1:7" ht="16.2" thickBot="1" x14ac:dyDescent="0.35">
      <c r="A40" s="131" t="s">
        <v>145</v>
      </c>
      <c r="B40" s="132"/>
      <c r="C40" s="132"/>
      <c r="D40" s="132"/>
      <c r="E40" s="132"/>
      <c r="F40" s="132"/>
    </row>
    <row r="41" spans="1:7" x14ac:dyDescent="0.25">
      <c r="A41" s="133"/>
      <c r="B41" s="134"/>
      <c r="C41" s="135" t="s">
        <v>143</v>
      </c>
      <c r="D41" s="136"/>
      <c r="E41" s="137"/>
      <c r="F41" s="135" t="s">
        <v>2</v>
      </c>
      <c r="G41" s="138"/>
    </row>
    <row r="42" spans="1:7" x14ac:dyDescent="0.25">
      <c r="A42" s="139" t="s">
        <v>3</v>
      </c>
      <c r="B42" s="140" t="s">
        <v>152</v>
      </c>
      <c r="C42" s="141" t="s">
        <v>148</v>
      </c>
      <c r="D42" s="142" t="s">
        <v>149</v>
      </c>
      <c r="E42" s="141" t="s">
        <v>152</v>
      </c>
      <c r="F42" s="141" t="s">
        <v>148</v>
      </c>
      <c r="G42" s="143" t="s">
        <v>149</v>
      </c>
    </row>
    <row r="43" spans="1:7" x14ac:dyDescent="0.25">
      <c r="A43" s="144" t="s">
        <v>78</v>
      </c>
      <c r="B43" s="18">
        <v>568468</v>
      </c>
      <c r="C43" s="18">
        <v>579746</v>
      </c>
      <c r="D43" s="18">
        <v>575643</v>
      </c>
      <c r="E43" s="145">
        <v>19.262031230304864</v>
      </c>
      <c r="F43" s="146">
        <v>19.22151896635755</v>
      </c>
      <c r="G43" s="147">
        <v>18.816591489822116</v>
      </c>
    </row>
    <row r="44" spans="1:7" x14ac:dyDescent="0.25">
      <c r="A44" s="144" t="s">
        <v>153</v>
      </c>
      <c r="B44" s="18">
        <v>108076</v>
      </c>
      <c r="C44" s="18">
        <v>107902</v>
      </c>
      <c r="D44" s="18">
        <v>103807</v>
      </c>
      <c r="E44" s="148">
        <v>3.6620588797371676</v>
      </c>
      <c r="F44" s="146">
        <v>3.5774983173802188</v>
      </c>
      <c r="G44" s="147">
        <v>3.3932383661122683</v>
      </c>
    </row>
    <row r="45" spans="1:7" x14ac:dyDescent="0.25">
      <c r="A45" s="144" t="s">
        <v>79</v>
      </c>
      <c r="B45" s="18">
        <v>733292</v>
      </c>
      <c r="C45" s="18">
        <v>759604</v>
      </c>
      <c r="D45" s="18">
        <v>738025</v>
      </c>
      <c r="E45" s="148">
        <v>24.846945483180605</v>
      </c>
      <c r="F45" s="146">
        <v>25.184723470142202</v>
      </c>
      <c r="G45" s="147">
        <v>24.124526719296451</v>
      </c>
    </row>
    <row r="46" spans="1:7" x14ac:dyDescent="0.25">
      <c r="A46" s="144" t="s">
        <v>81</v>
      </c>
      <c r="B46" s="18">
        <v>417367</v>
      </c>
      <c r="C46" s="18">
        <v>398295</v>
      </c>
      <c r="D46" s="18">
        <v>395801</v>
      </c>
      <c r="E46" s="148">
        <v>14.142108594500744</v>
      </c>
      <c r="F46" s="146">
        <v>13.20549843673847</v>
      </c>
      <c r="G46" s="147">
        <v>12.937924596083134</v>
      </c>
    </row>
    <row r="47" spans="1:7" x14ac:dyDescent="0.25">
      <c r="A47" s="144" t="s">
        <v>154</v>
      </c>
      <c r="B47" s="18">
        <v>292695</v>
      </c>
      <c r="C47" s="18">
        <v>303631</v>
      </c>
      <c r="D47" s="18">
        <v>326158</v>
      </c>
      <c r="E47" s="148">
        <v>9.9177090547824704</v>
      </c>
      <c r="F47" s="146">
        <v>10.066906930404194</v>
      </c>
      <c r="G47" s="147">
        <v>10.66143746582066</v>
      </c>
    </row>
    <row r="48" spans="1:7" x14ac:dyDescent="0.25">
      <c r="A48" s="144" t="s">
        <v>155</v>
      </c>
      <c r="B48" s="18">
        <v>86900</v>
      </c>
      <c r="C48" s="18">
        <v>89873</v>
      </c>
      <c r="D48" s="18">
        <v>92322</v>
      </c>
      <c r="E48" s="148">
        <v>2.944529004118952</v>
      </c>
      <c r="F48" s="146">
        <v>2.9797455679960745</v>
      </c>
      <c r="G48" s="147">
        <v>3.0178172226941999</v>
      </c>
    </row>
    <row r="49" spans="1:7" x14ac:dyDescent="0.25">
      <c r="A49" s="144" t="s">
        <v>156</v>
      </c>
      <c r="B49" s="18">
        <v>79346</v>
      </c>
      <c r="C49" s="18">
        <v>82748</v>
      </c>
      <c r="D49" s="18">
        <v>79380</v>
      </c>
      <c r="E49" s="148">
        <v>2.688568450642375</v>
      </c>
      <c r="F49" s="146">
        <v>2.7435156972676906</v>
      </c>
      <c r="G49" s="147">
        <v>2.5947697313475184</v>
      </c>
    </row>
    <row r="50" spans="1:7" x14ac:dyDescent="0.25">
      <c r="A50" s="144" t="s">
        <v>157</v>
      </c>
      <c r="B50" s="18">
        <v>21584</v>
      </c>
      <c r="C50" s="18">
        <v>24113</v>
      </c>
      <c r="D50" s="18">
        <v>28713</v>
      </c>
      <c r="E50" s="148">
        <v>0.73135459177104101</v>
      </c>
      <c r="F50" s="146">
        <v>0.79946819268400238</v>
      </c>
      <c r="G50" s="147">
        <v>0.9385692025218102</v>
      </c>
    </row>
    <row r="51" spans="1:7" x14ac:dyDescent="0.25">
      <c r="A51" s="144" t="s">
        <v>158</v>
      </c>
      <c r="B51" s="18">
        <v>55978</v>
      </c>
      <c r="C51" s="18">
        <v>67776</v>
      </c>
      <c r="D51" s="18">
        <v>71308</v>
      </c>
      <c r="E51" s="148">
        <v>1.8967646098109403</v>
      </c>
      <c r="F51" s="146">
        <v>2.2471179955771139</v>
      </c>
      <c r="G51" s="147">
        <v>2.3309125724732782</v>
      </c>
    </row>
    <row r="52" spans="1:7" x14ac:dyDescent="0.25">
      <c r="A52" s="144" t="s">
        <v>159</v>
      </c>
      <c r="B52" s="18">
        <v>134968</v>
      </c>
      <c r="C52" s="18">
        <v>129719</v>
      </c>
      <c r="D52" s="18">
        <v>130810</v>
      </c>
      <c r="E52" s="148">
        <v>4.5732703179278102</v>
      </c>
      <c r="F52" s="146">
        <v>4.3008424703179235</v>
      </c>
      <c r="G52" s="147">
        <v>4.2759111685256848</v>
      </c>
    </row>
    <row r="53" spans="1:7" x14ac:dyDescent="0.25">
      <c r="A53" s="144" t="s">
        <v>160</v>
      </c>
      <c r="B53" s="18">
        <v>0</v>
      </c>
      <c r="C53" s="18">
        <v>0</v>
      </c>
      <c r="D53" s="18">
        <v>0</v>
      </c>
      <c r="E53" s="148" t="s">
        <v>161</v>
      </c>
      <c r="F53" s="146" t="s">
        <v>161</v>
      </c>
      <c r="G53" s="147" t="s">
        <v>161</v>
      </c>
    </row>
    <row r="54" spans="1:7" x14ac:dyDescent="0.25">
      <c r="A54" s="144" t="s">
        <v>162</v>
      </c>
      <c r="B54" s="18">
        <v>0</v>
      </c>
      <c r="C54" s="18">
        <v>0</v>
      </c>
      <c r="D54" s="18">
        <v>0</v>
      </c>
      <c r="E54" s="148" t="s">
        <v>161</v>
      </c>
      <c r="F54" s="146" t="s">
        <v>161</v>
      </c>
      <c r="G54" s="147" t="s">
        <v>161</v>
      </c>
    </row>
    <row r="55" spans="1:7" x14ac:dyDescent="0.25">
      <c r="A55" s="144" t="s">
        <v>163</v>
      </c>
      <c r="B55" s="18">
        <v>0</v>
      </c>
      <c r="C55" s="18">
        <v>0</v>
      </c>
      <c r="D55" s="18">
        <v>0</v>
      </c>
      <c r="E55" s="148" t="s">
        <v>161</v>
      </c>
      <c r="F55" s="146" t="s">
        <v>161</v>
      </c>
      <c r="G55" s="147" t="s">
        <v>161</v>
      </c>
    </row>
    <row r="56" spans="1:7" x14ac:dyDescent="0.25">
      <c r="A56" s="144" t="s">
        <v>164</v>
      </c>
      <c r="B56" s="18">
        <v>165731</v>
      </c>
      <c r="C56" s="18">
        <v>170777</v>
      </c>
      <c r="D56" s="18">
        <v>169622</v>
      </c>
      <c r="E56" s="148">
        <v>5.6156471390292069</v>
      </c>
      <c r="F56" s="146">
        <v>5.662123316965781</v>
      </c>
      <c r="G56" s="147">
        <v>5.5445960112198129</v>
      </c>
    </row>
    <row r="57" spans="1:7" x14ac:dyDescent="0.25">
      <c r="A57" s="144" t="s">
        <v>165</v>
      </c>
      <c r="B57" s="18">
        <v>0</v>
      </c>
      <c r="C57" s="18">
        <v>0</v>
      </c>
      <c r="D57" s="18">
        <v>0</v>
      </c>
      <c r="E57" s="148" t="s">
        <v>161</v>
      </c>
      <c r="F57" s="146" t="s">
        <v>161</v>
      </c>
      <c r="G57" s="147" t="s">
        <v>161</v>
      </c>
    </row>
    <row r="58" spans="1:7" x14ac:dyDescent="0.25">
      <c r="A58" s="144" t="s">
        <v>166</v>
      </c>
      <c r="B58" s="18">
        <v>61772</v>
      </c>
      <c r="C58" s="18">
        <v>68090</v>
      </c>
      <c r="D58" s="18">
        <v>63701</v>
      </c>
      <c r="E58" s="148">
        <v>2.0930891328243488</v>
      </c>
      <c r="F58" s="146">
        <v>2.2575286874239504</v>
      </c>
      <c r="G58" s="147">
        <v>2.0822553118741278</v>
      </c>
    </row>
    <row r="59" spans="1:7" x14ac:dyDescent="0.25">
      <c r="A59" s="144" t="s">
        <v>167</v>
      </c>
      <c r="B59" s="18">
        <v>2800</v>
      </c>
      <c r="C59" s="18">
        <v>0</v>
      </c>
      <c r="D59" s="18">
        <v>0</v>
      </c>
      <c r="E59" s="148">
        <v>9.4875503009586498E-2</v>
      </c>
      <c r="F59" s="146" t="s">
        <v>161</v>
      </c>
      <c r="G59" s="147" t="s">
        <v>161</v>
      </c>
    </row>
    <row r="60" spans="1:7" x14ac:dyDescent="0.25">
      <c r="A60" s="144" t="s">
        <v>168</v>
      </c>
      <c r="B60" s="18">
        <v>1152</v>
      </c>
      <c r="C60" s="18">
        <v>1175</v>
      </c>
      <c r="D60" s="18">
        <v>1163</v>
      </c>
      <c r="E60" s="148">
        <v>3.9034492666801299E-2</v>
      </c>
      <c r="F60" s="146">
        <v>3.8957206751698371E-2</v>
      </c>
      <c r="G60" s="147">
        <v>3.8016089664363366E-2</v>
      </c>
    </row>
    <row r="61" spans="1:7" x14ac:dyDescent="0.25">
      <c r="A61" s="144" t="s">
        <v>169</v>
      </c>
      <c r="B61" s="18">
        <v>1720</v>
      </c>
      <c r="C61" s="18">
        <v>1752</v>
      </c>
      <c r="D61" s="18">
        <v>208</v>
      </c>
      <c r="E61" s="148">
        <v>5.8280666134460271E-2</v>
      </c>
      <c r="F61" s="146">
        <v>5.8087681897000462E-2</v>
      </c>
      <c r="G61" s="147">
        <v>6.7990942821905247E-3</v>
      </c>
    </row>
    <row r="62" spans="1:7" x14ac:dyDescent="0.25">
      <c r="A62" s="144" t="s">
        <v>170</v>
      </c>
      <c r="B62" s="18">
        <v>0</v>
      </c>
      <c r="C62" s="18">
        <v>0</v>
      </c>
      <c r="D62" s="18">
        <v>0</v>
      </c>
      <c r="E62" s="148" t="s">
        <v>161</v>
      </c>
      <c r="F62" s="146" t="s">
        <v>161</v>
      </c>
      <c r="G62" s="147" t="s">
        <v>161</v>
      </c>
    </row>
    <row r="63" spans="1:7" x14ac:dyDescent="0.25">
      <c r="A63" s="144" t="s">
        <v>171</v>
      </c>
      <c r="B63" s="18">
        <v>108471</v>
      </c>
      <c r="C63" s="18">
        <v>120908</v>
      </c>
      <c r="D63" s="18">
        <v>139196</v>
      </c>
      <c r="E63" s="148">
        <v>3.6754431024831629</v>
      </c>
      <c r="F63" s="146">
        <v>4.0087131522845505</v>
      </c>
      <c r="G63" s="147">
        <v>4.5500323447297699</v>
      </c>
    </row>
    <row r="64" spans="1:7" x14ac:dyDescent="0.25">
      <c r="A64" s="144" t="s">
        <v>172</v>
      </c>
      <c r="B64" s="18">
        <v>4419</v>
      </c>
      <c r="C64" s="18">
        <v>4504</v>
      </c>
      <c r="D64" s="18">
        <v>7399</v>
      </c>
      <c r="E64" s="148">
        <v>0.14973387421405812</v>
      </c>
      <c r="F64" s="146">
        <v>0.14933043336991442</v>
      </c>
      <c r="G64" s="147">
        <v>0.24185816631696005</v>
      </c>
    </row>
    <row r="65" spans="1:7" x14ac:dyDescent="0.25">
      <c r="A65" s="144" t="s">
        <v>173</v>
      </c>
      <c r="B65" s="18">
        <v>12771</v>
      </c>
      <c r="C65" s="18">
        <v>16161</v>
      </c>
      <c r="D65" s="18">
        <v>19427</v>
      </c>
      <c r="E65" s="148">
        <v>0.43273394604836751</v>
      </c>
      <c r="F65" s="146">
        <v>0.53581907941633811</v>
      </c>
      <c r="G65" s="147">
        <v>0.63502886836593897</v>
      </c>
    </row>
    <row r="66" spans="1:7" x14ac:dyDescent="0.25">
      <c r="A66" s="144" t="s">
        <v>174</v>
      </c>
      <c r="B66" s="18">
        <v>0</v>
      </c>
      <c r="C66" s="18">
        <v>0</v>
      </c>
      <c r="D66" s="18">
        <v>0</v>
      </c>
      <c r="E66" s="148" t="s">
        <v>161</v>
      </c>
      <c r="F66" s="146" t="s">
        <v>161</v>
      </c>
      <c r="G66" s="147" t="s">
        <v>161</v>
      </c>
    </row>
    <row r="67" spans="1:7" x14ac:dyDescent="0.25">
      <c r="A67" s="144" t="s">
        <v>175</v>
      </c>
      <c r="B67" s="18">
        <v>11394</v>
      </c>
      <c r="C67" s="18">
        <v>13487</v>
      </c>
      <c r="D67" s="18">
        <v>13316</v>
      </c>
      <c r="E67" s="148">
        <v>0.38607552903258158</v>
      </c>
      <c r="F67" s="146">
        <v>0.44716242337034545</v>
      </c>
      <c r="G67" s="147">
        <v>0.43527278587331258</v>
      </c>
    </row>
    <row r="68" spans="1:7" x14ac:dyDescent="0.25">
      <c r="A68" s="144" t="s">
        <v>176</v>
      </c>
      <c r="B68" s="18">
        <v>19527</v>
      </c>
      <c r="C68" s="18">
        <v>20698</v>
      </c>
      <c r="D68" s="18">
        <v>21808</v>
      </c>
      <c r="E68" s="148">
        <v>0.66165498116721266</v>
      </c>
      <c r="F68" s="146">
        <v>0.68624363008225775</v>
      </c>
      <c r="G68" s="147">
        <v>0.71285888512505269</v>
      </c>
    </row>
    <row r="69" spans="1:7" x14ac:dyDescent="0.25">
      <c r="A69" s="144" t="s">
        <v>177</v>
      </c>
      <c r="B69" s="18">
        <v>3</v>
      </c>
      <c r="C69" s="18">
        <v>7</v>
      </c>
      <c r="D69" s="18">
        <v>10</v>
      </c>
      <c r="E69" s="148">
        <v>1.0165232465312838E-4</v>
      </c>
      <c r="F69" s="146">
        <v>2.3208548703139453E-4</v>
      </c>
      <c r="G69" s="147">
        <v>3.2687953279762137E-4</v>
      </c>
    </row>
    <row r="70" spans="1:7" x14ac:dyDescent="0.25">
      <c r="A70" s="144" t="s">
        <v>178</v>
      </c>
      <c r="B70" s="18">
        <v>355</v>
      </c>
      <c r="C70" s="18">
        <v>109</v>
      </c>
      <c r="D70" s="18">
        <v>324</v>
      </c>
      <c r="E70" s="148">
        <v>1.2028858417286859E-2</v>
      </c>
      <c r="F70" s="146">
        <v>3.6139025837745721E-3</v>
      </c>
      <c r="G70" s="147">
        <v>1.0590896862642932E-2</v>
      </c>
    </row>
    <row r="71" spans="1:7" x14ac:dyDescent="0.25">
      <c r="A71" s="144" t="s">
        <v>179</v>
      </c>
      <c r="B71" s="18">
        <v>2126</v>
      </c>
      <c r="C71" s="18">
        <v>7045</v>
      </c>
      <c r="D71" s="18">
        <v>2843</v>
      </c>
      <c r="E71" s="148">
        <v>7.2037614070850312E-2</v>
      </c>
      <c r="F71" s="146">
        <v>0.23357746516231065</v>
      </c>
      <c r="G71" s="147">
        <v>9.2931851174363755E-2</v>
      </c>
    </row>
    <row r="72" spans="1:7" x14ac:dyDescent="0.25">
      <c r="A72" s="144" t="s">
        <v>180</v>
      </c>
      <c r="B72" s="18">
        <v>60321</v>
      </c>
      <c r="C72" s="18">
        <v>48010</v>
      </c>
      <c r="D72" s="18">
        <v>78247</v>
      </c>
      <c r="E72" s="148">
        <v>2.0439232918004526</v>
      </c>
      <c r="F72" s="146">
        <v>1.5917748903396074</v>
      </c>
      <c r="G72" s="147">
        <v>2.5577342802815477</v>
      </c>
    </row>
    <row r="73" spans="1:7" x14ac:dyDescent="0.25">
      <c r="A73" s="144" t="s">
        <v>5</v>
      </c>
      <c r="B73" s="18" t="s">
        <v>5</v>
      </c>
      <c r="C73" s="18" t="s">
        <v>5</v>
      </c>
      <c r="D73" s="18" t="s">
        <v>5</v>
      </c>
      <c r="E73" s="148" t="s">
        <v>5</v>
      </c>
      <c r="F73" s="146" t="s">
        <v>5</v>
      </c>
      <c r="G73" s="147" t="s">
        <v>5</v>
      </c>
    </row>
    <row r="74" spans="1:7" ht="13.8" thickBot="1" x14ac:dyDescent="0.3">
      <c r="A74" s="149" t="s">
        <v>4</v>
      </c>
      <c r="B74" s="21">
        <v>2951236</v>
      </c>
      <c r="C74" s="21">
        <v>3016130</v>
      </c>
      <c r="D74" s="21">
        <v>3059231</v>
      </c>
      <c r="E74" s="150">
        <v>100</v>
      </c>
      <c r="F74" s="151">
        <v>100</v>
      </c>
      <c r="G74" s="152">
        <v>100</v>
      </c>
    </row>
    <row r="75" spans="1:7" x14ac:dyDescent="0.25">
      <c r="A75" s="153"/>
      <c r="B75" s="153"/>
      <c r="C75" s="153"/>
      <c r="D75" s="153"/>
      <c r="E75" s="153"/>
      <c r="F75" s="153"/>
      <c r="G75" s="153"/>
    </row>
    <row r="76" spans="1:7" x14ac:dyDescent="0.25">
      <c r="A76" s="155" t="s">
        <v>150</v>
      </c>
      <c r="F76" s="154"/>
      <c r="G76" s="190">
        <v>9</v>
      </c>
    </row>
    <row r="77" spans="1:7" x14ac:dyDescent="0.25">
      <c r="A77" s="155" t="s">
        <v>151</v>
      </c>
      <c r="F77" s="154"/>
      <c r="G77" s="191"/>
    </row>
  </sheetData>
  <mergeCells count="1">
    <mergeCell ref="G76:G77"/>
  </mergeCells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2018-05-16T10:12:46Z</dcterms:modified>
</cp:coreProperties>
</file>