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2" yWindow="-12" windowWidth="6912" windowHeight="8808" tabRatio="805" activeTab="1"/>
  </bookViews>
  <sheets>
    <sheet name="Forside" sheetId="6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  <externalReference r:id="rId21"/>
  </externalReferences>
  <definedNames>
    <definedName name="DATA_11" localSheetId="0">#REF!</definedName>
    <definedName name="DATA_11">#REF!</definedName>
    <definedName name="DATA_12" localSheetId="0">#REF!</definedName>
    <definedName name="DATA_12">#REF!</definedName>
    <definedName name="DATA_21" localSheetId="0">#REF!</definedName>
    <definedName name="DATA_21">#REF!</definedName>
    <definedName name="DATA_31" localSheetId="0">#REF!</definedName>
    <definedName name="DATA_31">#REF!</definedName>
    <definedName name="DATA_32" localSheetId="0">#REF!</definedName>
    <definedName name="DATA_32">#REF!</definedName>
    <definedName name="DATA_41" localSheetId="0">#REF!</definedName>
    <definedName name="DATA_41">#REF!</definedName>
    <definedName name="DATA_42" localSheetId="0">#REF!</definedName>
    <definedName name="DATA_42">#REF!</definedName>
    <definedName name="DATA_51" localSheetId="0">#REF!</definedName>
    <definedName name="DATA_51">#REF!</definedName>
    <definedName name="DATA_52" localSheetId="0">#REF!</definedName>
    <definedName name="DATA_52">#REF!</definedName>
    <definedName name="DATA_61" localSheetId="0">#REF!</definedName>
    <definedName name="DATA_61">#REF!</definedName>
    <definedName name="DATA_62" localSheetId="0">#REF!</definedName>
    <definedName name="DATA_62">#REF!</definedName>
    <definedName name="DATA_63" localSheetId="0">#REF!</definedName>
    <definedName name="DATA_63">#REF!</definedName>
    <definedName name="DATA_64" localSheetId="0">#REF!</definedName>
    <definedName name="DATA_64">#REF!</definedName>
    <definedName name="DATA_71" localSheetId="0">#REF!</definedName>
    <definedName name="DATA_71">#REF!</definedName>
    <definedName name="DATA_72" localSheetId="0">#REF!</definedName>
    <definedName name="DATA_72">#REF!</definedName>
    <definedName name="DATA_81" localSheetId="0">#REF!</definedName>
    <definedName name="DATA_81">#REF!</definedName>
    <definedName name="DATA_82" localSheetId="0">#REF!</definedName>
    <definedName name="DATA_82">#REF!</definedName>
    <definedName name="DATA_91" localSheetId="0">#REF!</definedName>
    <definedName name="DATA_91">#REF!</definedName>
    <definedName name="DATA_92" localSheetId="0">#REF!</definedName>
    <definedName name="DATA_92">#REF!</definedName>
    <definedName name="DATA_93" localSheetId="0">#REF!</definedName>
    <definedName name="DATA_93">#REF!</definedName>
    <definedName name="DATA_B1" localSheetId="0">#REF!</definedName>
    <definedName name="DATA_B1">#REF!</definedName>
    <definedName name="DATA_B2" localSheetId="0">#REF!</definedName>
    <definedName name="DATA_B2">#REF!</definedName>
    <definedName name="DATA_K1" localSheetId="0">#REF!</definedName>
    <definedName name="DATA_K1">#REF!</definedName>
    <definedName name="DATA_K2" localSheetId="0">#REF!</definedName>
    <definedName name="DATA_K2">#REF!</definedName>
    <definedName name="DATA_M1" localSheetId="0">#REF!</definedName>
    <definedName name="DATA_M1">#REF!</definedName>
    <definedName name="DATA_M2" localSheetId="0">#REF!</definedName>
    <definedName name="DATA_M2">#REF!</definedName>
    <definedName name="DATA_P1" localSheetId="0">#REF!</definedName>
    <definedName name="DATA_P1">#REF!</definedName>
    <definedName name="DATA_P2" localSheetId="0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<sst xmlns="http://schemas.openxmlformats.org/spreadsheetml/2006/main" count="3663" uniqueCount="188">
  <si>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</si>
  <si>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</si>
  <si>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</si>
  <si>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</si>
  <si>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</si>
  <si>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</si>
  <si>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</si>
  <si>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</si>
  <si>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</si>
  <si>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</si>
  <si>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</si>
  <si>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</si>
  <si>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</si>
  <si>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</si>
  <si>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</si>
  <si>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</si>
  <si>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</si>
  <si>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</si>
  <si>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</si>
  <si>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</si>
  <si>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</si>
  <si>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</si>
  <si>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</si>
  <si>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</si>
  <si>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</si>
  <si>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</si>
  <si>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</si>
  <si>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</si>
  <si>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</si>
  <si>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</si>
  <si>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</si>
  <si>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</si>
  <si>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</si>
  <si>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</si>
  <si>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</si>
  <si>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</si>
  <si>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</si>
  <si>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</si>
  <si>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</si>
  <si>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</si>
  <si>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</si>
  <si>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</si>
  <si>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</si>
  <si>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</si>
  <si>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</si>
  <si>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</si>
  <si>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</si>
  <si>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</si>
  <si>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</si>
  <si>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</si>
  <si>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</si>
  <si>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</si>
  <si>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</si>
  <si>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</si>
  <si>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</si>
  <si>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</si>
  <si>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</si>
  <si>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</si>
  <si>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</si>
  <si>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</si>
  <si>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</si>
  <si>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</si>
  <si>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</si>
  <si>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</si>
  <si>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</si>
  <si>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</si>
  <si>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</si>
  <si>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</si>
  <si>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</si>
  <si>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</si>
  <si>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</si>
  <si>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</si>
  <si>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</si>
  <si>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</si>
  <si>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</si>
  <si>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</si>
  <si>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</si>
  <si>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</si>
  <si>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</si>
  <si>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</si>
  <si>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</si>
  <si>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</si>
  <si>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</si>
  <si>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</si>
  <si>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</si>
  <si>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</si>
  <si>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</si>
  <si>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</si>
  <si>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</si>
  <si>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</si>
  <si>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</si>
  <si>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</si>
  <si>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</si>
  <si>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</si>
  <si>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</si>
  <si>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</si>
  <si>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</si>
  <si>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</si>
  <si>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</si>
  <si>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</si>
  <si>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</si>
  <si>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</si>
  <si>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</si>
  <si>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</si>
  <si>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</si>
  <si>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</si>
  <si>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</si>
  <si>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</si>
  <si>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</si>
  <si>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</si>
  <si>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</si>
  <si>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</si>
  <si>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</si>
  <si>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</si>
  <si>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</si>
  <si>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</si>
  <si>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</si>
  <si>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</si>
  <si>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</si>
  <si>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</si>
  <si>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</si>
  <si>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</si>
  <si>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</si>
  <si>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</si>
  <si>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</si>
  <si>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</si>
  <si>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</si>
  <si>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</si>
  <si>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</si>
  <si>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</si>
  <si>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</si>
  <si>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</si>
  <si>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</si>
  <si>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</si>
  <si>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</si>
  <si>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</si>
  <si>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</si>
  <si>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</si>
  <si>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</si>
  <si>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</si>
  <si>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</si>
  <si>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</si>
  <si>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</si>
  <si>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</si>
  <si>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</si>
  <si>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</si>
  <si>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</si>
  <si>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</si>
  <si>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</si>
  <si>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</si>
  <si>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</si>
  <si>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</si>
  <si>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</si>
  <si>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</si>
  <si>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</si>
  <si>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31.03.2016</t>
  </si>
  <si>
    <t>31.03.2017</t>
  </si>
  <si>
    <t>Finans Norge / Skadestatistikk</t>
  </si>
  <si>
    <t>Premiestatistikk skadeforsikring 1. kvartal 2017</t>
  </si>
  <si>
    <t>31.03.2015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</si>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</sst>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  <xf numFmtId="0" fontId="6" fillId="0" borderId="0"/>
  </cellStyleXfs>
  <cellXfs count="20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69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0" fontId="6" fillId="0" borderId="0" xfId="18"/>
    <xf numFmtId="0" fontId="20" fillId="0" borderId="0" xfId="18" applyFont="1" applyAlignment="1">
      <alignment horizontal="left"/>
    </xf>
    <xf numFmtId="0" fontId="32" fillId="0" borderId="0" xfId="18" applyFont="1" applyAlignment="1">
      <alignment vertical="center"/>
    </xf>
    <xf numFmtId="0" fontId="33" fillId="0" borderId="0" xfId="18" applyFont="1" applyAlignment="1">
      <alignment vertical="center"/>
    </xf>
    <xf numFmtId="0" fontId="34" fillId="0" borderId="0" xfId="18" applyFont="1"/>
  </cellXfs>
  <cellStyles count="19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2 3 2" xfId="1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0.25569733353285573</c:v>
                </c:pt>
                <c:pt idx="1">
                  <c:v>0.21187997422543248</c:v>
                </c:pt>
                <c:pt idx="2">
                  <c:v>0.13284760579771387</c:v>
                </c:pt>
                <c:pt idx="3">
                  <c:v>0.1028843647874555</c:v>
                </c:pt>
                <c:pt idx="4">
                  <c:v>0.29669072165654242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31.03.2016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2168.8519999999999</c:v>
                </c:pt>
                <c:pt idx="1">
                  <c:v>7205.6639999999998</c:v>
                </c:pt>
                <c:pt idx="2">
                  <c:v>1945.5819999999994</c:v>
                </c:pt>
                <c:pt idx="3">
                  <c:v>7668.9930000000004</c:v>
                </c:pt>
                <c:pt idx="4">
                  <c:v>1133.989</c:v>
                </c:pt>
                <c:pt idx="5">
                  <c:v>2438.5</c:v>
                </c:pt>
                <c:pt idx="6">
                  <c:v>3171.4929999999999</c:v>
                </c:pt>
                <c:pt idx="7">
                  <c:v>1734.875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2267.9169999999999</c:v>
                </c:pt>
                <c:pt idx="1">
                  <c:v>7308.3149999999996</c:v>
                </c:pt>
                <c:pt idx="2">
                  <c:v>1753.2780000000012</c:v>
                </c:pt>
                <c:pt idx="3">
                  <c:v>7522.2759999999998</c:v>
                </c:pt>
                <c:pt idx="4">
                  <c:v>1075.598</c:v>
                </c:pt>
                <c:pt idx="5">
                  <c:v>2348.2089999999998</c:v>
                </c:pt>
                <c:pt idx="6">
                  <c:v>3104.7979999999998</c:v>
                </c:pt>
                <c:pt idx="7">
                  <c:v>1592.354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31.03.2017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7884.6679999999997</c:v>
                </c:pt>
                <c:pt idx="1">
                  <c:v>7875.8249999999998</c:v>
                </c:pt>
                <c:pt idx="2">
                  <c:v>7750.8190000000004</c:v>
                </c:pt>
                <c:pt idx="3">
                  <c:v>7699.51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31.03.2017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12665.925000000001</c:v>
                </c:pt>
                <c:pt idx="1">
                  <c:v>12707.862999999998</c:v>
                </c:pt>
                <c:pt idx="2">
                  <c:v>12931.460999999999</c:v>
                </c:pt>
                <c:pt idx="3">
                  <c:v>12915.94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35636281</c:v>
                </c:pt>
                <c:pt idx="1">
                  <c:v>19869597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>
          <a:extLst>
            <a:ext uri="{FF2B5EF4-FFF2-40B4-BE49-F238E27FC236}">
              <a16:creationId xmlns:a16="http://schemas.microsoft.com/office/drawing/2014/main" id="{3A3CD610-848A-4602-81DF-05AC16A5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755130" cy="11511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6EA5434-8DCF-4437-A03F-EA8B499D3F3C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2017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(24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. mai 2017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A5036F2-1C1D-492E-B7CC-F9B02C5C9AA2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F552E4A-F92D-4464-AFDE-2931C412D2FC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62826E78-CF2E-45BE-99D5-FF1EF1039BA4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har skiftet navn til Insr Insurance.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>
          <a:extLst>
            <a:ext uri="{FF2B5EF4-FFF2-40B4-BE49-F238E27FC236}">
              <a16:creationId xmlns:a16="http://schemas.microsoft.com/office/drawing/2014/main" id="{00000000-0008-0000-0300-0000E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0.47033</cdr:x>
      <cdr:y>0.69766</cdr:y>
    </cdr:to>
    <cdr:sp macro="" textlink="">
      <cdr:nvSpPr>
        <cdr:cNvPr id="7171" name="Text Box 3">
          <a:extLst xmlns:a="http://schemas.openxmlformats.org/drawingml/2006/main">
            <a:ext uri="{FF2B5EF4-FFF2-40B4-BE49-F238E27FC236}">
              <a16:creationId xmlns:a16="http://schemas.microsoft.com/office/drawing/2014/main" id="{C9E042F8-C0BB-4CBD-92C4-DD3EEDDC3A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0492" y="214102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>
          <a:extLst xmlns:a="http://schemas.openxmlformats.org/drawingml/2006/main">
            <a:ext uri="{FF2B5EF4-FFF2-40B4-BE49-F238E27FC236}">
              <a16:creationId xmlns:a16="http://schemas.microsoft.com/office/drawing/2014/main" id="{829E5190-95C1-43EC-A9C8-59040C8A3F1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0.31711</cdr:x>
      <cdr:y>0.70305</cdr:y>
    </cdr:to>
    <cdr:sp macro="" textlink="">
      <cdr:nvSpPr>
        <cdr:cNvPr id="7174" name="Text Box 6">
          <a:extLst xmlns:a="http://schemas.openxmlformats.org/drawingml/2006/main">
            <a:ext uri="{FF2B5EF4-FFF2-40B4-BE49-F238E27FC236}">
              <a16:creationId xmlns:a16="http://schemas.microsoft.com/office/drawing/2014/main" id="{D1F08A76-5230-40C1-9577-747F8A1AFF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1542" y="2159151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0.62285</cdr:x>
      <cdr:y>0.69562</cdr:y>
    </cdr:to>
    <cdr:sp macro="" textlink="">
      <cdr:nvSpPr>
        <cdr:cNvPr id="6" name="Text Box 3">
          <a:extLst xmlns:a="http://schemas.openxmlformats.org/drawingml/2006/main">
            <a:ext uri="{FF2B5EF4-FFF2-40B4-BE49-F238E27FC236}">
              <a16:creationId xmlns:a16="http://schemas.microsoft.com/office/drawing/2014/main" id="{858C5F95-7F36-4BF2-A3E1-56ACD48CF3F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5656" y="213416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37,5%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0.77656</cdr:x>
      <cdr:y>0.69263</cdr:y>
    </cdr:to>
    <cdr:sp macro="" textlink="">
      <cdr:nvSpPr>
        <cdr:cNvPr id="7" name="Text Box 3">
          <a:extLst xmlns:a="http://schemas.openxmlformats.org/drawingml/2006/main">
            <a:ext uri="{FF2B5EF4-FFF2-40B4-BE49-F238E27FC236}">
              <a16:creationId xmlns:a16="http://schemas.microsoft.com/office/drawing/2014/main" id="{48660D4C-834C-426C-88FF-B4BAED7500B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58" y="2124115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37,3%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7q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50" zoomScaleNormal="50" zoomScaleSheetLayoutView="100" workbookViewId="0"/>
  </sheetViews>
  <sheetFormatPr defaultColWidth="11.44140625" defaultRowHeight="13.2" x14ac:dyDescent="0.25"/>
  <cols>
    <col min="1" max="1" width="16.33203125" style="157" customWidth="1"/>
    <col min="2" max="4" width="11.44140625" style="157"/>
    <col min="5" max="5" width="14.109375" style="157" bestFit="1" customWidth="1"/>
    <col min="6" max="7" width="11.44140625" style="157"/>
    <col min="8" max="8" width="13.44140625" style="157" customWidth="1"/>
    <col min="9" max="9" width="11.44140625" style="157"/>
    <col min="10" max="10" width="13.44140625" style="157" bestFit="1" customWidth="1"/>
    <col min="11" max="256" width="11.44140625" style="157"/>
    <col min="257" max="257" width="16.33203125" style="157" customWidth="1"/>
    <col min="258" max="260" width="11.44140625" style="157"/>
    <col min="261" max="261" width="14.109375" style="157" bestFit="1" customWidth="1"/>
    <col min="262" max="263" width="11.44140625" style="157"/>
    <col min="264" max="264" width="13.44140625" style="157" customWidth="1"/>
    <col min="265" max="265" width="11.44140625" style="157"/>
    <col min="266" max="266" width="13.44140625" style="157" bestFit="1" customWidth="1"/>
    <col min="267" max="512" width="11.44140625" style="157"/>
    <col min="513" max="513" width="16.33203125" style="157" customWidth="1"/>
    <col min="514" max="516" width="11.44140625" style="157"/>
    <col min="517" max="517" width="14.109375" style="157" bestFit="1" customWidth="1"/>
    <col min="518" max="519" width="11.44140625" style="157"/>
    <col min="520" max="520" width="13.44140625" style="157" customWidth="1"/>
    <col min="521" max="521" width="11.44140625" style="157"/>
    <col min="522" max="522" width="13.44140625" style="157" bestFit="1" customWidth="1"/>
    <col min="523" max="768" width="11.44140625" style="157"/>
    <col min="769" max="769" width="16.33203125" style="157" customWidth="1"/>
    <col min="770" max="772" width="11.44140625" style="157"/>
    <col min="773" max="773" width="14.109375" style="157" bestFit="1" customWidth="1"/>
    <col min="774" max="775" width="11.44140625" style="157"/>
    <col min="776" max="776" width="13.44140625" style="157" customWidth="1"/>
    <col min="777" max="777" width="11.44140625" style="157"/>
    <col min="778" max="778" width="13.44140625" style="157" bestFit="1" customWidth="1"/>
    <col min="779" max="1024" width="11.44140625" style="157"/>
    <col min="1025" max="1025" width="16.33203125" style="157" customWidth="1"/>
    <col min="1026" max="1028" width="11.44140625" style="157"/>
    <col min="1029" max="1029" width="14.109375" style="157" bestFit="1" customWidth="1"/>
    <col min="1030" max="1031" width="11.44140625" style="157"/>
    <col min="1032" max="1032" width="13.44140625" style="157" customWidth="1"/>
    <col min="1033" max="1033" width="11.44140625" style="157"/>
    <col min="1034" max="1034" width="13.44140625" style="157" bestFit="1" customWidth="1"/>
    <col min="1035" max="1280" width="11.44140625" style="157"/>
    <col min="1281" max="1281" width="16.33203125" style="157" customWidth="1"/>
    <col min="1282" max="1284" width="11.44140625" style="157"/>
    <col min="1285" max="1285" width="14.109375" style="157" bestFit="1" customWidth="1"/>
    <col min="1286" max="1287" width="11.44140625" style="157"/>
    <col min="1288" max="1288" width="13.44140625" style="157" customWidth="1"/>
    <col min="1289" max="1289" width="11.44140625" style="157"/>
    <col min="1290" max="1290" width="13.44140625" style="157" bestFit="1" customWidth="1"/>
    <col min="1291" max="1536" width="11.44140625" style="157"/>
    <col min="1537" max="1537" width="16.33203125" style="157" customWidth="1"/>
    <col min="1538" max="1540" width="11.44140625" style="157"/>
    <col min="1541" max="1541" width="14.109375" style="157" bestFit="1" customWidth="1"/>
    <col min="1542" max="1543" width="11.44140625" style="157"/>
    <col min="1544" max="1544" width="13.44140625" style="157" customWidth="1"/>
    <col min="1545" max="1545" width="11.44140625" style="157"/>
    <col min="1546" max="1546" width="13.44140625" style="157" bestFit="1" customWidth="1"/>
    <col min="1547" max="1792" width="11.44140625" style="157"/>
    <col min="1793" max="1793" width="16.33203125" style="157" customWidth="1"/>
    <col min="1794" max="1796" width="11.44140625" style="157"/>
    <col min="1797" max="1797" width="14.109375" style="157" bestFit="1" customWidth="1"/>
    <col min="1798" max="1799" width="11.44140625" style="157"/>
    <col min="1800" max="1800" width="13.44140625" style="157" customWidth="1"/>
    <col min="1801" max="1801" width="11.44140625" style="157"/>
    <col min="1802" max="1802" width="13.44140625" style="157" bestFit="1" customWidth="1"/>
    <col min="1803" max="2048" width="11.44140625" style="157"/>
    <col min="2049" max="2049" width="16.33203125" style="157" customWidth="1"/>
    <col min="2050" max="2052" width="11.44140625" style="157"/>
    <col min="2053" max="2053" width="14.109375" style="157" bestFit="1" customWidth="1"/>
    <col min="2054" max="2055" width="11.44140625" style="157"/>
    <col min="2056" max="2056" width="13.44140625" style="157" customWidth="1"/>
    <col min="2057" max="2057" width="11.44140625" style="157"/>
    <col min="2058" max="2058" width="13.44140625" style="157" bestFit="1" customWidth="1"/>
    <col min="2059" max="2304" width="11.44140625" style="157"/>
    <col min="2305" max="2305" width="16.33203125" style="157" customWidth="1"/>
    <col min="2306" max="2308" width="11.44140625" style="157"/>
    <col min="2309" max="2309" width="14.109375" style="157" bestFit="1" customWidth="1"/>
    <col min="2310" max="2311" width="11.44140625" style="157"/>
    <col min="2312" max="2312" width="13.44140625" style="157" customWidth="1"/>
    <col min="2313" max="2313" width="11.44140625" style="157"/>
    <col min="2314" max="2314" width="13.44140625" style="157" bestFit="1" customWidth="1"/>
    <col min="2315" max="2560" width="11.44140625" style="157"/>
    <col min="2561" max="2561" width="16.33203125" style="157" customWidth="1"/>
    <col min="2562" max="2564" width="11.44140625" style="157"/>
    <col min="2565" max="2565" width="14.109375" style="157" bestFit="1" customWidth="1"/>
    <col min="2566" max="2567" width="11.44140625" style="157"/>
    <col min="2568" max="2568" width="13.44140625" style="157" customWidth="1"/>
    <col min="2569" max="2569" width="11.44140625" style="157"/>
    <col min="2570" max="2570" width="13.44140625" style="157" bestFit="1" customWidth="1"/>
    <col min="2571" max="2816" width="11.44140625" style="157"/>
    <col min="2817" max="2817" width="16.33203125" style="157" customWidth="1"/>
    <col min="2818" max="2820" width="11.44140625" style="157"/>
    <col min="2821" max="2821" width="14.109375" style="157" bestFit="1" customWidth="1"/>
    <col min="2822" max="2823" width="11.44140625" style="157"/>
    <col min="2824" max="2824" width="13.44140625" style="157" customWidth="1"/>
    <col min="2825" max="2825" width="11.44140625" style="157"/>
    <col min="2826" max="2826" width="13.44140625" style="157" bestFit="1" customWidth="1"/>
    <col min="2827" max="3072" width="11.44140625" style="157"/>
    <col min="3073" max="3073" width="16.33203125" style="157" customWidth="1"/>
    <col min="3074" max="3076" width="11.44140625" style="157"/>
    <col min="3077" max="3077" width="14.109375" style="157" bestFit="1" customWidth="1"/>
    <col min="3078" max="3079" width="11.44140625" style="157"/>
    <col min="3080" max="3080" width="13.44140625" style="157" customWidth="1"/>
    <col min="3081" max="3081" width="11.44140625" style="157"/>
    <col min="3082" max="3082" width="13.44140625" style="157" bestFit="1" customWidth="1"/>
    <col min="3083" max="3328" width="11.44140625" style="157"/>
    <col min="3329" max="3329" width="16.33203125" style="157" customWidth="1"/>
    <col min="3330" max="3332" width="11.44140625" style="157"/>
    <col min="3333" max="3333" width="14.109375" style="157" bestFit="1" customWidth="1"/>
    <col min="3334" max="3335" width="11.44140625" style="157"/>
    <col min="3336" max="3336" width="13.44140625" style="157" customWidth="1"/>
    <col min="3337" max="3337" width="11.44140625" style="157"/>
    <col min="3338" max="3338" width="13.44140625" style="157" bestFit="1" customWidth="1"/>
    <col min="3339" max="3584" width="11.44140625" style="157"/>
    <col min="3585" max="3585" width="16.33203125" style="157" customWidth="1"/>
    <col min="3586" max="3588" width="11.44140625" style="157"/>
    <col min="3589" max="3589" width="14.109375" style="157" bestFit="1" customWidth="1"/>
    <col min="3590" max="3591" width="11.44140625" style="157"/>
    <col min="3592" max="3592" width="13.44140625" style="157" customWidth="1"/>
    <col min="3593" max="3593" width="11.44140625" style="157"/>
    <col min="3594" max="3594" width="13.44140625" style="157" bestFit="1" customWidth="1"/>
    <col min="3595" max="3840" width="11.44140625" style="157"/>
    <col min="3841" max="3841" width="16.33203125" style="157" customWidth="1"/>
    <col min="3842" max="3844" width="11.44140625" style="157"/>
    <col min="3845" max="3845" width="14.109375" style="157" bestFit="1" customWidth="1"/>
    <col min="3846" max="3847" width="11.44140625" style="157"/>
    <col min="3848" max="3848" width="13.44140625" style="157" customWidth="1"/>
    <col min="3849" max="3849" width="11.44140625" style="157"/>
    <col min="3850" max="3850" width="13.44140625" style="157" bestFit="1" customWidth="1"/>
    <col min="3851" max="4096" width="11.44140625" style="157"/>
    <col min="4097" max="4097" width="16.33203125" style="157" customWidth="1"/>
    <col min="4098" max="4100" width="11.44140625" style="157"/>
    <col min="4101" max="4101" width="14.109375" style="157" bestFit="1" customWidth="1"/>
    <col min="4102" max="4103" width="11.44140625" style="157"/>
    <col min="4104" max="4104" width="13.44140625" style="157" customWidth="1"/>
    <col min="4105" max="4105" width="11.44140625" style="157"/>
    <col min="4106" max="4106" width="13.44140625" style="157" bestFit="1" customWidth="1"/>
    <col min="4107" max="4352" width="11.44140625" style="157"/>
    <col min="4353" max="4353" width="16.33203125" style="157" customWidth="1"/>
    <col min="4354" max="4356" width="11.44140625" style="157"/>
    <col min="4357" max="4357" width="14.109375" style="157" bestFit="1" customWidth="1"/>
    <col min="4358" max="4359" width="11.44140625" style="157"/>
    <col min="4360" max="4360" width="13.44140625" style="157" customWidth="1"/>
    <col min="4361" max="4361" width="11.44140625" style="157"/>
    <col min="4362" max="4362" width="13.44140625" style="157" bestFit="1" customWidth="1"/>
    <col min="4363" max="4608" width="11.44140625" style="157"/>
    <col min="4609" max="4609" width="16.33203125" style="157" customWidth="1"/>
    <col min="4610" max="4612" width="11.44140625" style="157"/>
    <col min="4613" max="4613" width="14.109375" style="157" bestFit="1" customWidth="1"/>
    <col min="4614" max="4615" width="11.44140625" style="157"/>
    <col min="4616" max="4616" width="13.44140625" style="157" customWidth="1"/>
    <col min="4617" max="4617" width="11.44140625" style="157"/>
    <col min="4618" max="4618" width="13.44140625" style="157" bestFit="1" customWidth="1"/>
    <col min="4619" max="4864" width="11.44140625" style="157"/>
    <col min="4865" max="4865" width="16.33203125" style="157" customWidth="1"/>
    <col min="4866" max="4868" width="11.44140625" style="157"/>
    <col min="4869" max="4869" width="14.109375" style="157" bestFit="1" customWidth="1"/>
    <col min="4870" max="4871" width="11.44140625" style="157"/>
    <col min="4872" max="4872" width="13.44140625" style="157" customWidth="1"/>
    <col min="4873" max="4873" width="11.44140625" style="157"/>
    <col min="4874" max="4874" width="13.44140625" style="157" bestFit="1" customWidth="1"/>
    <col min="4875" max="5120" width="11.44140625" style="157"/>
    <col min="5121" max="5121" width="16.33203125" style="157" customWidth="1"/>
    <col min="5122" max="5124" width="11.44140625" style="157"/>
    <col min="5125" max="5125" width="14.109375" style="157" bestFit="1" customWidth="1"/>
    <col min="5126" max="5127" width="11.44140625" style="157"/>
    <col min="5128" max="5128" width="13.44140625" style="157" customWidth="1"/>
    <col min="5129" max="5129" width="11.44140625" style="157"/>
    <col min="5130" max="5130" width="13.44140625" style="157" bestFit="1" customWidth="1"/>
    <col min="5131" max="5376" width="11.44140625" style="157"/>
    <col min="5377" max="5377" width="16.33203125" style="157" customWidth="1"/>
    <col min="5378" max="5380" width="11.44140625" style="157"/>
    <col min="5381" max="5381" width="14.109375" style="157" bestFit="1" customWidth="1"/>
    <col min="5382" max="5383" width="11.44140625" style="157"/>
    <col min="5384" max="5384" width="13.44140625" style="157" customWidth="1"/>
    <col min="5385" max="5385" width="11.44140625" style="157"/>
    <col min="5386" max="5386" width="13.44140625" style="157" bestFit="1" customWidth="1"/>
    <col min="5387" max="5632" width="11.44140625" style="157"/>
    <col min="5633" max="5633" width="16.33203125" style="157" customWidth="1"/>
    <col min="5634" max="5636" width="11.44140625" style="157"/>
    <col min="5637" max="5637" width="14.109375" style="157" bestFit="1" customWidth="1"/>
    <col min="5638" max="5639" width="11.44140625" style="157"/>
    <col min="5640" max="5640" width="13.44140625" style="157" customWidth="1"/>
    <col min="5641" max="5641" width="11.44140625" style="157"/>
    <col min="5642" max="5642" width="13.44140625" style="157" bestFit="1" customWidth="1"/>
    <col min="5643" max="5888" width="11.44140625" style="157"/>
    <col min="5889" max="5889" width="16.33203125" style="157" customWidth="1"/>
    <col min="5890" max="5892" width="11.44140625" style="157"/>
    <col min="5893" max="5893" width="14.109375" style="157" bestFit="1" customWidth="1"/>
    <col min="5894" max="5895" width="11.44140625" style="157"/>
    <col min="5896" max="5896" width="13.44140625" style="157" customWidth="1"/>
    <col min="5897" max="5897" width="11.44140625" style="157"/>
    <col min="5898" max="5898" width="13.44140625" style="157" bestFit="1" customWidth="1"/>
    <col min="5899" max="6144" width="11.44140625" style="157"/>
    <col min="6145" max="6145" width="16.33203125" style="157" customWidth="1"/>
    <col min="6146" max="6148" width="11.44140625" style="157"/>
    <col min="6149" max="6149" width="14.109375" style="157" bestFit="1" customWidth="1"/>
    <col min="6150" max="6151" width="11.44140625" style="157"/>
    <col min="6152" max="6152" width="13.44140625" style="157" customWidth="1"/>
    <col min="6153" max="6153" width="11.44140625" style="157"/>
    <col min="6154" max="6154" width="13.44140625" style="157" bestFit="1" customWidth="1"/>
    <col min="6155" max="6400" width="11.44140625" style="157"/>
    <col min="6401" max="6401" width="16.33203125" style="157" customWidth="1"/>
    <col min="6402" max="6404" width="11.44140625" style="157"/>
    <col min="6405" max="6405" width="14.109375" style="157" bestFit="1" customWidth="1"/>
    <col min="6406" max="6407" width="11.44140625" style="157"/>
    <col min="6408" max="6408" width="13.44140625" style="157" customWidth="1"/>
    <col min="6409" max="6409" width="11.44140625" style="157"/>
    <col min="6410" max="6410" width="13.44140625" style="157" bestFit="1" customWidth="1"/>
    <col min="6411" max="6656" width="11.44140625" style="157"/>
    <col min="6657" max="6657" width="16.33203125" style="157" customWidth="1"/>
    <col min="6658" max="6660" width="11.44140625" style="157"/>
    <col min="6661" max="6661" width="14.109375" style="157" bestFit="1" customWidth="1"/>
    <col min="6662" max="6663" width="11.44140625" style="157"/>
    <col min="6664" max="6664" width="13.44140625" style="157" customWidth="1"/>
    <col min="6665" max="6665" width="11.44140625" style="157"/>
    <col min="6666" max="6666" width="13.44140625" style="157" bestFit="1" customWidth="1"/>
    <col min="6667" max="6912" width="11.44140625" style="157"/>
    <col min="6913" max="6913" width="16.33203125" style="157" customWidth="1"/>
    <col min="6914" max="6916" width="11.44140625" style="157"/>
    <col min="6917" max="6917" width="14.109375" style="157" bestFit="1" customWidth="1"/>
    <col min="6918" max="6919" width="11.44140625" style="157"/>
    <col min="6920" max="6920" width="13.44140625" style="157" customWidth="1"/>
    <col min="6921" max="6921" width="11.44140625" style="157"/>
    <col min="6922" max="6922" width="13.44140625" style="157" bestFit="1" customWidth="1"/>
    <col min="6923" max="7168" width="11.44140625" style="157"/>
    <col min="7169" max="7169" width="16.33203125" style="157" customWidth="1"/>
    <col min="7170" max="7172" width="11.44140625" style="157"/>
    <col min="7173" max="7173" width="14.109375" style="157" bestFit="1" customWidth="1"/>
    <col min="7174" max="7175" width="11.44140625" style="157"/>
    <col min="7176" max="7176" width="13.44140625" style="157" customWidth="1"/>
    <col min="7177" max="7177" width="11.44140625" style="157"/>
    <col min="7178" max="7178" width="13.44140625" style="157" bestFit="1" customWidth="1"/>
    <col min="7179" max="7424" width="11.44140625" style="157"/>
    <col min="7425" max="7425" width="16.33203125" style="157" customWidth="1"/>
    <col min="7426" max="7428" width="11.44140625" style="157"/>
    <col min="7429" max="7429" width="14.109375" style="157" bestFit="1" customWidth="1"/>
    <col min="7430" max="7431" width="11.44140625" style="157"/>
    <col min="7432" max="7432" width="13.44140625" style="157" customWidth="1"/>
    <col min="7433" max="7433" width="11.44140625" style="157"/>
    <col min="7434" max="7434" width="13.44140625" style="157" bestFit="1" customWidth="1"/>
    <col min="7435" max="7680" width="11.44140625" style="157"/>
    <col min="7681" max="7681" width="16.33203125" style="157" customWidth="1"/>
    <col min="7682" max="7684" width="11.44140625" style="157"/>
    <col min="7685" max="7685" width="14.109375" style="157" bestFit="1" customWidth="1"/>
    <col min="7686" max="7687" width="11.44140625" style="157"/>
    <col min="7688" max="7688" width="13.44140625" style="157" customWidth="1"/>
    <col min="7689" max="7689" width="11.44140625" style="157"/>
    <col min="7690" max="7690" width="13.44140625" style="157" bestFit="1" customWidth="1"/>
    <col min="7691" max="7936" width="11.44140625" style="157"/>
    <col min="7937" max="7937" width="16.33203125" style="157" customWidth="1"/>
    <col min="7938" max="7940" width="11.44140625" style="157"/>
    <col min="7941" max="7941" width="14.109375" style="157" bestFit="1" customWidth="1"/>
    <col min="7942" max="7943" width="11.44140625" style="157"/>
    <col min="7944" max="7944" width="13.44140625" style="157" customWidth="1"/>
    <col min="7945" max="7945" width="11.44140625" style="157"/>
    <col min="7946" max="7946" width="13.44140625" style="157" bestFit="1" customWidth="1"/>
    <col min="7947" max="8192" width="11.44140625" style="157"/>
    <col min="8193" max="8193" width="16.33203125" style="157" customWidth="1"/>
    <col min="8194" max="8196" width="11.44140625" style="157"/>
    <col min="8197" max="8197" width="14.109375" style="157" bestFit="1" customWidth="1"/>
    <col min="8198" max="8199" width="11.44140625" style="157"/>
    <col min="8200" max="8200" width="13.44140625" style="157" customWidth="1"/>
    <col min="8201" max="8201" width="11.44140625" style="157"/>
    <col min="8202" max="8202" width="13.44140625" style="157" bestFit="1" customWidth="1"/>
    <col min="8203" max="8448" width="11.44140625" style="157"/>
    <col min="8449" max="8449" width="16.33203125" style="157" customWidth="1"/>
    <col min="8450" max="8452" width="11.44140625" style="157"/>
    <col min="8453" max="8453" width="14.109375" style="157" bestFit="1" customWidth="1"/>
    <col min="8454" max="8455" width="11.44140625" style="157"/>
    <col min="8456" max="8456" width="13.44140625" style="157" customWidth="1"/>
    <col min="8457" max="8457" width="11.44140625" style="157"/>
    <col min="8458" max="8458" width="13.44140625" style="157" bestFit="1" customWidth="1"/>
    <col min="8459" max="8704" width="11.44140625" style="157"/>
    <col min="8705" max="8705" width="16.33203125" style="157" customWidth="1"/>
    <col min="8706" max="8708" width="11.44140625" style="157"/>
    <col min="8709" max="8709" width="14.109375" style="157" bestFit="1" customWidth="1"/>
    <col min="8710" max="8711" width="11.44140625" style="157"/>
    <col min="8712" max="8712" width="13.44140625" style="157" customWidth="1"/>
    <col min="8713" max="8713" width="11.44140625" style="157"/>
    <col min="8714" max="8714" width="13.44140625" style="157" bestFit="1" customWidth="1"/>
    <col min="8715" max="8960" width="11.44140625" style="157"/>
    <col min="8961" max="8961" width="16.33203125" style="157" customWidth="1"/>
    <col min="8962" max="8964" width="11.44140625" style="157"/>
    <col min="8965" max="8965" width="14.109375" style="157" bestFit="1" customWidth="1"/>
    <col min="8966" max="8967" width="11.44140625" style="157"/>
    <col min="8968" max="8968" width="13.44140625" style="157" customWidth="1"/>
    <col min="8969" max="8969" width="11.44140625" style="157"/>
    <col min="8970" max="8970" width="13.44140625" style="157" bestFit="1" customWidth="1"/>
    <col min="8971" max="9216" width="11.44140625" style="157"/>
    <col min="9217" max="9217" width="16.33203125" style="157" customWidth="1"/>
    <col min="9218" max="9220" width="11.44140625" style="157"/>
    <col min="9221" max="9221" width="14.109375" style="157" bestFit="1" customWidth="1"/>
    <col min="9222" max="9223" width="11.44140625" style="157"/>
    <col min="9224" max="9224" width="13.44140625" style="157" customWidth="1"/>
    <col min="9225" max="9225" width="11.44140625" style="157"/>
    <col min="9226" max="9226" width="13.44140625" style="157" bestFit="1" customWidth="1"/>
    <col min="9227" max="9472" width="11.44140625" style="157"/>
    <col min="9473" max="9473" width="16.33203125" style="157" customWidth="1"/>
    <col min="9474" max="9476" width="11.44140625" style="157"/>
    <col min="9477" max="9477" width="14.109375" style="157" bestFit="1" customWidth="1"/>
    <col min="9478" max="9479" width="11.44140625" style="157"/>
    <col min="9480" max="9480" width="13.44140625" style="157" customWidth="1"/>
    <col min="9481" max="9481" width="11.44140625" style="157"/>
    <col min="9482" max="9482" width="13.44140625" style="157" bestFit="1" customWidth="1"/>
    <col min="9483" max="9728" width="11.44140625" style="157"/>
    <col min="9729" max="9729" width="16.33203125" style="157" customWidth="1"/>
    <col min="9730" max="9732" width="11.44140625" style="157"/>
    <col min="9733" max="9733" width="14.109375" style="157" bestFit="1" customWidth="1"/>
    <col min="9734" max="9735" width="11.44140625" style="157"/>
    <col min="9736" max="9736" width="13.44140625" style="157" customWidth="1"/>
    <col min="9737" max="9737" width="11.44140625" style="157"/>
    <col min="9738" max="9738" width="13.44140625" style="157" bestFit="1" customWidth="1"/>
    <col min="9739" max="9984" width="11.44140625" style="157"/>
    <col min="9985" max="9985" width="16.33203125" style="157" customWidth="1"/>
    <col min="9986" max="9988" width="11.44140625" style="157"/>
    <col min="9989" max="9989" width="14.109375" style="157" bestFit="1" customWidth="1"/>
    <col min="9990" max="9991" width="11.44140625" style="157"/>
    <col min="9992" max="9992" width="13.44140625" style="157" customWidth="1"/>
    <col min="9993" max="9993" width="11.44140625" style="157"/>
    <col min="9994" max="9994" width="13.44140625" style="157" bestFit="1" customWidth="1"/>
    <col min="9995" max="10240" width="11.44140625" style="157"/>
    <col min="10241" max="10241" width="16.33203125" style="157" customWidth="1"/>
    <col min="10242" max="10244" width="11.44140625" style="157"/>
    <col min="10245" max="10245" width="14.109375" style="157" bestFit="1" customWidth="1"/>
    <col min="10246" max="10247" width="11.44140625" style="157"/>
    <col min="10248" max="10248" width="13.44140625" style="157" customWidth="1"/>
    <col min="10249" max="10249" width="11.44140625" style="157"/>
    <col min="10250" max="10250" width="13.44140625" style="157" bestFit="1" customWidth="1"/>
    <col min="10251" max="10496" width="11.44140625" style="157"/>
    <col min="10497" max="10497" width="16.33203125" style="157" customWidth="1"/>
    <col min="10498" max="10500" width="11.44140625" style="157"/>
    <col min="10501" max="10501" width="14.109375" style="157" bestFit="1" customWidth="1"/>
    <col min="10502" max="10503" width="11.44140625" style="157"/>
    <col min="10504" max="10504" width="13.44140625" style="157" customWidth="1"/>
    <col min="10505" max="10505" width="11.44140625" style="157"/>
    <col min="10506" max="10506" width="13.44140625" style="157" bestFit="1" customWidth="1"/>
    <col min="10507" max="10752" width="11.44140625" style="157"/>
    <col min="10753" max="10753" width="16.33203125" style="157" customWidth="1"/>
    <col min="10754" max="10756" width="11.44140625" style="157"/>
    <col min="10757" max="10757" width="14.109375" style="157" bestFit="1" customWidth="1"/>
    <col min="10758" max="10759" width="11.44140625" style="157"/>
    <col min="10760" max="10760" width="13.44140625" style="157" customWidth="1"/>
    <col min="10761" max="10761" width="11.44140625" style="157"/>
    <col min="10762" max="10762" width="13.44140625" style="157" bestFit="1" customWidth="1"/>
    <col min="10763" max="11008" width="11.44140625" style="157"/>
    <col min="11009" max="11009" width="16.33203125" style="157" customWidth="1"/>
    <col min="11010" max="11012" width="11.44140625" style="157"/>
    <col min="11013" max="11013" width="14.109375" style="157" bestFit="1" customWidth="1"/>
    <col min="11014" max="11015" width="11.44140625" style="157"/>
    <col min="11016" max="11016" width="13.44140625" style="157" customWidth="1"/>
    <col min="11017" max="11017" width="11.44140625" style="157"/>
    <col min="11018" max="11018" width="13.44140625" style="157" bestFit="1" customWidth="1"/>
    <col min="11019" max="11264" width="11.44140625" style="157"/>
    <col min="11265" max="11265" width="16.33203125" style="157" customWidth="1"/>
    <col min="11266" max="11268" width="11.44140625" style="157"/>
    <col min="11269" max="11269" width="14.109375" style="157" bestFit="1" customWidth="1"/>
    <col min="11270" max="11271" width="11.44140625" style="157"/>
    <col min="11272" max="11272" width="13.44140625" style="157" customWidth="1"/>
    <col min="11273" max="11273" width="11.44140625" style="157"/>
    <col min="11274" max="11274" width="13.44140625" style="157" bestFit="1" customWidth="1"/>
    <col min="11275" max="11520" width="11.44140625" style="157"/>
    <col min="11521" max="11521" width="16.33203125" style="157" customWidth="1"/>
    <col min="11522" max="11524" width="11.44140625" style="157"/>
    <col min="11525" max="11525" width="14.109375" style="157" bestFit="1" customWidth="1"/>
    <col min="11526" max="11527" width="11.44140625" style="157"/>
    <col min="11528" max="11528" width="13.44140625" style="157" customWidth="1"/>
    <col min="11529" max="11529" width="11.44140625" style="157"/>
    <col min="11530" max="11530" width="13.44140625" style="157" bestFit="1" customWidth="1"/>
    <col min="11531" max="11776" width="11.44140625" style="157"/>
    <col min="11777" max="11777" width="16.33203125" style="157" customWidth="1"/>
    <col min="11778" max="11780" width="11.44140625" style="157"/>
    <col min="11781" max="11781" width="14.109375" style="157" bestFit="1" customWidth="1"/>
    <col min="11782" max="11783" width="11.44140625" style="157"/>
    <col min="11784" max="11784" width="13.44140625" style="157" customWidth="1"/>
    <col min="11785" max="11785" width="11.44140625" style="157"/>
    <col min="11786" max="11786" width="13.44140625" style="157" bestFit="1" customWidth="1"/>
    <col min="11787" max="12032" width="11.44140625" style="157"/>
    <col min="12033" max="12033" width="16.33203125" style="157" customWidth="1"/>
    <col min="12034" max="12036" width="11.44140625" style="157"/>
    <col min="12037" max="12037" width="14.109375" style="157" bestFit="1" customWidth="1"/>
    <col min="12038" max="12039" width="11.44140625" style="157"/>
    <col min="12040" max="12040" width="13.44140625" style="157" customWidth="1"/>
    <col min="12041" max="12041" width="11.44140625" style="157"/>
    <col min="12042" max="12042" width="13.44140625" style="157" bestFit="1" customWidth="1"/>
    <col min="12043" max="12288" width="11.44140625" style="157"/>
    <col min="12289" max="12289" width="16.33203125" style="157" customWidth="1"/>
    <col min="12290" max="12292" width="11.44140625" style="157"/>
    <col min="12293" max="12293" width="14.109375" style="157" bestFit="1" customWidth="1"/>
    <col min="12294" max="12295" width="11.44140625" style="157"/>
    <col min="12296" max="12296" width="13.44140625" style="157" customWidth="1"/>
    <col min="12297" max="12297" width="11.44140625" style="157"/>
    <col min="12298" max="12298" width="13.44140625" style="157" bestFit="1" customWidth="1"/>
    <col min="12299" max="12544" width="11.44140625" style="157"/>
    <col min="12545" max="12545" width="16.33203125" style="157" customWidth="1"/>
    <col min="12546" max="12548" width="11.44140625" style="157"/>
    <col min="12549" max="12549" width="14.109375" style="157" bestFit="1" customWidth="1"/>
    <col min="12550" max="12551" width="11.44140625" style="157"/>
    <col min="12552" max="12552" width="13.44140625" style="157" customWidth="1"/>
    <col min="12553" max="12553" width="11.44140625" style="157"/>
    <col min="12554" max="12554" width="13.44140625" style="157" bestFit="1" customWidth="1"/>
    <col min="12555" max="12800" width="11.44140625" style="157"/>
    <col min="12801" max="12801" width="16.33203125" style="157" customWidth="1"/>
    <col min="12802" max="12804" width="11.44140625" style="157"/>
    <col min="12805" max="12805" width="14.109375" style="157" bestFit="1" customWidth="1"/>
    <col min="12806" max="12807" width="11.44140625" style="157"/>
    <col min="12808" max="12808" width="13.44140625" style="157" customWidth="1"/>
    <col min="12809" max="12809" width="11.44140625" style="157"/>
    <col min="12810" max="12810" width="13.44140625" style="157" bestFit="1" customWidth="1"/>
    <col min="12811" max="13056" width="11.44140625" style="157"/>
    <col min="13057" max="13057" width="16.33203125" style="157" customWidth="1"/>
    <col min="13058" max="13060" width="11.44140625" style="157"/>
    <col min="13061" max="13061" width="14.109375" style="157" bestFit="1" customWidth="1"/>
    <col min="13062" max="13063" width="11.44140625" style="157"/>
    <col min="13064" max="13064" width="13.44140625" style="157" customWidth="1"/>
    <col min="13065" max="13065" width="11.44140625" style="157"/>
    <col min="13066" max="13066" width="13.44140625" style="157" bestFit="1" customWidth="1"/>
    <col min="13067" max="13312" width="11.44140625" style="157"/>
    <col min="13313" max="13313" width="16.33203125" style="157" customWidth="1"/>
    <col min="13314" max="13316" width="11.44140625" style="157"/>
    <col min="13317" max="13317" width="14.109375" style="157" bestFit="1" customWidth="1"/>
    <col min="13318" max="13319" width="11.44140625" style="157"/>
    <col min="13320" max="13320" width="13.44140625" style="157" customWidth="1"/>
    <col min="13321" max="13321" width="11.44140625" style="157"/>
    <col min="13322" max="13322" width="13.44140625" style="157" bestFit="1" customWidth="1"/>
    <col min="13323" max="13568" width="11.44140625" style="157"/>
    <col min="13569" max="13569" width="16.33203125" style="157" customWidth="1"/>
    <col min="13570" max="13572" width="11.44140625" style="157"/>
    <col min="13573" max="13573" width="14.109375" style="157" bestFit="1" customWidth="1"/>
    <col min="13574" max="13575" width="11.44140625" style="157"/>
    <col min="13576" max="13576" width="13.44140625" style="157" customWidth="1"/>
    <col min="13577" max="13577" width="11.44140625" style="157"/>
    <col min="13578" max="13578" width="13.44140625" style="157" bestFit="1" customWidth="1"/>
    <col min="13579" max="13824" width="11.44140625" style="157"/>
    <col min="13825" max="13825" width="16.33203125" style="157" customWidth="1"/>
    <col min="13826" max="13828" width="11.44140625" style="157"/>
    <col min="13829" max="13829" width="14.109375" style="157" bestFit="1" customWidth="1"/>
    <col min="13830" max="13831" width="11.44140625" style="157"/>
    <col min="13832" max="13832" width="13.44140625" style="157" customWidth="1"/>
    <col min="13833" max="13833" width="11.44140625" style="157"/>
    <col min="13834" max="13834" width="13.44140625" style="157" bestFit="1" customWidth="1"/>
    <col min="13835" max="14080" width="11.44140625" style="157"/>
    <col min="14081" max="14081" width="16.33203125" style="157" customWidth="1"/>
    <col min="14082" max="14084" width="11.44140625" style="157"/>
    <col min="14085" max="14085" width="14.109375" style="157" bestFit="1" customWidth="1"/>
    <col min="14086" max="14087" width="11.44140625" style="157"/>
    <col min="14088" max="14088" width="13.44140625" style="157" customWidth="1"/>
    <col min="14089" max="14089" width="11.44140625" style="157"/>
    <col min="14090" max="14090" width="13.44140625" style="157" bestFit="1" customWidth="1"/>
    <col min="14091" max="14336" width="11.44140625" style="157"/>
    <col min="14337" max="14337" width="16.33203125" style="157" customWidth="1"/>
    <col min="14338" max="14340" width="11.44140625" style="157"/>
    <col min="14341" max="14341" width="14.109375" style="157" bestFit="1" customWidth="1"/>
    <col min="14342" max="14343" width="11.44140625" style="157"/>
    <col min="14344" max="14344" width="13.44140625" style="157" customWidth="1"/>
    <col min="14345" max="14345" width="11.44140625" style="157"/>
    <col min="14346" max="14346" width="13.44140625" style="157" bestFit="1" customWidth="1"/>
    <col min="14347" max="14592" width="11.44140625" style="157"/>
    <col min="14593" max="14593" width="16.33203125" style="157" customWidth="1"/>
    <col min="14594" max="14596" width="11.44140625" style="157"/>
    <col min="14597" max="14597" width="14.109375" style="157" bestFit="1" customWidth="1"/>
    <col min="14598" max="14599" width="11.44140625" style="157"/>
    <col min="14600" max="14600" width="13.44140625" style="157" customWidth="1"/>
    <col min="14601" max="14601" width="11.44140625" style="157"/>
    <col min="14602" max="14602" width="13.44140625" style="157" bestFit="1" customWidth="1"/>
    <col min="14603" max="14848" width="11.44140625" style="157"/>
    <col min="14849" max="14849" width="16.33203125" style="157" customWidth="1"/>
    <col min="14850" max="14852" width="11.44140625" style="157"/>
    <col min="14853" max="14853" width="14.109375" style="157" bestFit="1" customWidth="1"/>
    <col min="14854" max="14855" width="11.44140625" style="157"/>
    <col min="14856" max="14856" width="13.44140625" style="157" customWidth="1"/>
    <col min="14857" max="14857" width="11.44140625" style="157"/>
    <col min="14858" max="14858" width="13.44140625" style="157" bestFit="1" customWidth="1"/>
    <col min="14859" max="15104" width="11.44140625" style="157"/>
    <col min="15105" max="15105" width="16.33203125" style="157" customWidth="1"/>
    <col min="15106" max="15108" width="11.44140625" style="157"/>
    <col min="15109" max="15109" width="14.109375" style="157" bestFit="1" customWidth="1"/>
    <col min="15110" max="15111" width="11.44140625" style="157"/>
    <col min="15112" max="15112" width="13.44140625" style="157" customWidth="1"/>
    <col min="15113" max="15113" width="11.44140625" style="157"/>
    <col min="15114" max="15114" width="13.44140625" style="157" bestFit="1" customWidth="1"/>
    <col min="15115" max="15360" width="11.44140625" style="157"/>
    <col min="15361" max="15361" width="16.33203125" style="157" customWidth="1"/>
    <col min="15362" max="15364" width="11.44140625" style="157"/>
    <col min="15365" max="15365" width="14.109375" style="157" bestFit="1" customWidth="1"/>
    <col min="15366" max="15367" width="11.44140625" style="157"/>
    <col min="15368" max="15368" width="13.44140625" style="157" customWidth="1"/>
    <col min="15369" max="15369" width="11.44140625" style="157"/>
    <col min="15370" max="15370" width="13.44140625" style="157" bestFit="1" customWidth="1"/>
    <col min="15371" max="15616" width="11.44140625" style="157"/>
    <col min="15617" max="15617" width="16.33203125" style="157" customWidth="1"/>
    <col min="15618" max="15620" width="11.44140625" style="157"/>
    <col min="15621" max="15621" width="14.109375" style="157" bestFit="1" customWidth="1"/>
    <col min="15622" max="15623" width="11.44140625" style="157"/>
    <col min="15624" max="15624" width="13.44140625" style="157" customWidth="1"/>
    <col min="15625" max="15625" width="11.44140625" style="157"/>
    <col min="15626" max="15626" width="13.44140625" style="157" bestFit="1" customWidth="1"/>
    <col min="15627" max="15872" width="11.44140625" style="157"/>
    <col min="15873" max="15873" width="16.33203125" style="157" customWidth="1"/>
    <col min="15874" max="15876" width="11.44140625" style="157"/>
    <col min="15877" max="15877" width="14.109375" style="157" bestFit="1" customWidth="1"/>
    <col min="15878" max="15879" width="11.44140625" style="157"/>
    <col min="15880" max="15880" width="13.44140625" style="157" customWidth="1"/>
    <col min="15881" max="15881" width="11.44140625" style="157"/>
    <col min="15882" max="15882" width="13.44140625" style="157" bestFit="1" customWidth="1"/>
    <col min="15883" max="16128" width="11.44140625" style="157"/>
    <col min="16129" max="16129" width="16.33203125" style="157" customWidth="1"/>
    <col min="16130" max="16132" width="11.44140625" style="157"/>
    <col min="16133" max="16133" width="14.109375" style="157" bestFit="1" customWidth="1"/>
    <col min="16134" max="16135" width="11.44140625" style="157"/>
    <col min="16136" max="16136" width="13.44140625" style="157" customWidth="1"/>
    <col min="16137" max="16137" width="11.44140625" style="157"/>
    <col min="16138" max="16138" width="13.44140625" style="157" bestFit="1" customWidth="1"/>
    <col min="16139" max="16384" width="11.44140625" style="157"/>
  </cols>
  <sheetData>
    <row r="5" spans="2:9" x14ac:dyDescent="0.25">
      <c r="B5" s="156"/>
      <c r="C5" s="156"/>
      <c r="D5" s="156"/>
      <c r="E5" s="156"/>
      <c r="F5" s="156"/>
      <c r="G5" s="156"/>
      <c r="H5" s="156"/>
    </row>
    <row r="6" spans="2:9" ht="22.8" x14ac:dyDescent="0.4">
      <c r="B6" s="158"/>
      <c r="C6" s="156"/>
      <c r="D6" s="156"/>
      <c r="E6" s="156"/>
      <c r="F6" s="156"/>
      <c r="G6" s="156"/>
      <c r="H6" s="156"/>
      <c r="I6" s="159"/>
    </row>
    <row r="7" spans="2:9" x14ac:dyDescent="0.25">
      <c r="B7" s="156"/>
      <c r="C7" s="156"/>
      <c r="D7" s="156"/>
      <c r="E7" s="156"/>
      <c r="F7" s="156"/>
      <c r="G7" s="156"/>
      <c r="H7" s="156"/>
      <c r="I7" s="156"/>
    </row>
    <row r="8" spans="2:9" x14ac:dyDescent="0.25">
      <c r="B8" s="156"/>
      <c r="C8" s="156"/>
      <c r="D8" s="156"/>
      <c r="F8" s="156"/>
      <c r="G8" s="156"/>
      <c r="H8" s="156"/>
    </row>
    <row r="9" spans="2:9" x14ac:dyDescent="0.25">
      <c r="B9" s="156"/>
      <c r="C9" s="156"/>
      <c r="D9" s="156"/>
      <c r="E9" s="156"/>
      <c r="F9" s="156"/>
      <c r="G9" s="156"/>
      <c r="H9" s="156"/>
    </row>
    <row r="10" spans="2:9" ht="22.8" x14ac:dyDescent="0.4">
      <c r="B10" s="156"/>
      <c r="C10" s="156"/>
      <c r="D10" s="156"/>
      <c r="I10" s="159"/>
    </row>
    <row r="11" spans="2:9" x14ac:dyDescent="0.25">
      <c r="B11" s="156"/>
      <c r="C11" s="156"/>
      <c r="D11" s="156"/>
    </row>
    <row r="12" spans="2:9" ht="27" customHeight="1" x14ac:dyDescent="0.4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4">
      <c r="B13" s="156"/>
      <c r="C13" s="198"/>
      <c r="D13" s="198"/>
      <c r="E13" s="198"/>
      <c r="F13" s="198"/>
      <c r="G13" s="198"/>
      <c r="H13" s="198"/>
      <c r="I13" s="159"/>
    </row>
    <row r="14" spans="2:9" x14ac:dyDescent="0.25">
      <c r="B14" s="156"/>
      <c r="C14" s="156"/>
      <c r="D14" s="156"/>
      <c r="F14" s="156"/>
      <c r="G14" s="156"/>
      <c r="H14" s="156"/>
    </row>
    <row r="15" spans="2:9" x14ac:dyDescent="0.25">
      <c r="B15" s="156"/>
      <c r="C15" s="156"/>
      <c r="D15" s="156"/>
      <c r="F15" s="156"/>
      <c r="G15" s="156"/>
      <c r="H15" s="156"/>
      <c r="I15" s="156"/>
    </row>
    <row r="16" spans="2:9" ht="34.799999999999997" x14ac:dyDescent="0.55000000000000004">
      <c r="B16" s="156"/>
      <c r="C16" s="156"/>
      <c r="D16" s="156"/>
      <c r="E16" s="160"/>
      <c r="F16" s="156"/>
      <c r="G16" s="156"/>
      <c r="H16" s="156"/>
      <c r="I16" s="156"/>
    </row>
    <row r="17" spans="2:9" ht="32.4" x14ac:dyDescent="0.55000000000000004">
      <c r="B17" s="156"/>
      <c r="C17" s="156"/>
      <c r="D17" s="156"/>
      <c r="E17" s="161"/>
      <c r="F17" s="156"/>
      <c r="G17" s="156"/>
      <c r="H17" s="156"/>
      <c r="I17" s="156"/>
    </row>
    <row r="18" spans="2:9" ht="32.4" x14ac:dyDescent="0.55000000000000004">
      <c r="D18" s="161"/>
    </row>
    <row r="19" spans="2:9" ht="18" x14ac:dyDescent="0.35">
      <c r="E19" s="199"/>
      <c r="I19" s="162"/>
    </row>
    <row r="21" spans="2:9" x14ac:dyDescent="0.25">
      <c r="E21" s="163"/>
    </row>
    <row r="22" spans="2:9" ht="25.8" x14ac:dyDescent="0.5">
      <c r="E22" s="164"/>
    </row>
    <row r="25" spans="2:9" ht="18" x14ac:dyDescent="0.35">
      <c r="E25" s="165"/>
    </row>
    <row r="26" spans="2:9" ht="18" x14ac:dyDescent="0.35">
      <c r="E26" s="166"/>
    </row>
    <row r="28" spans="2:9" x14ac:dyDescent="0.25">
      <c r="D28" s="198"/>
      <c r="E28" s="198"/>
      <c r="F28" s="198"/>
      <c r="G28" s="198"/>
      <c r="H28" s="198"/>
    </row>
    <row r="33" spans="1:9" ht="35.4" x14ac:dyDescent="0.25">
      <c r="A33" s="200"/>
    </row>
    <row r="36" spans="1:9" ht="32.4" x14ac:dyDescent="0.25">
      <c r="B36" s="201"/>
    </row>
    <row r="39" spans="1:9" ht="17.399999999999999" x14ac:dyDescent="0.3">
      <c r="B39" s="202"/>
    </row>
    <row r="41" spans="1:9" ht="18" x14ac:dyDescent="0.35">
      <c r="I41" s="167"/>
    </row>
    <row r="43" spans="1:9" ht="18" x14ac:dyDescent="0.35">
      <c r="B43" s="169"/>
      <c r="C43" s="169"/>
      <c r="D43" s="169"/>
    </row>
    <row r="57" spans="10:10" ht="18" x14ac:dyDescent="0.35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114</v>
      </c>
      <c r="D4" s="182" t="s">
        <v>107</v>
      </c>
      <c r="E4" s="18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07" t="s">
        <v>83</v>
      </c>
      <c r="B7" s="111">
        <v>4579708</v>
      </c>
      <c r="C7" s="18">
        <v>4413654</v>
      </c>
      <c r="D7" s="19">
        <v>4223625</v>
      </c>
      <c r="E7" s="27">
        <v>24.508835436598424</v>
      </c>
      <c r="F7" s="27">
        <v>23.243103105883268</v>
      </c>
      <c r="G7" s="28">
        <v>22.404375903694216</v>
      </c>
      <c r="I7" s="100">
        <v>2372072</v>
      </c>
      <c r="J7" s="18">
        <v>2333848</v>
      </c>
      <c r="K7" s="19">
        <v>2203099</v>
      </c>
      <c r="L7" s="27">
        <v>22.133388621581489</v>
      </c>
      <c r="M7" s="27">
        <v>20.616853316994252</v>
      </c>
      <c r="N7" s="28">
        <v>19.445668877118251</v>
      </c>
      <c r="P7" s="100">
        <v>2207636</v>
      </c>
      <c r="Q7" s="18">
        <v>2079806</v>
      </c>
      <c r="R7" s="19">
        <v>2020526</v>
      </c>
      <c r="S7" s="27">
        <v>27.703559678701172</v>
      </c>
      <c r="T7" s="27">
        <v>27.119675295048516</v>
      </c>
      <c r="U7" s="28">
        <v>26.86056720067171</v>
      </c>
    </row>
    <row r="8" spans="1:21" x14ac:dyDescent="0.25">
      <c r="A8" s="107" t="s">
        <v>160</v>
      </c>
      <c r="B8" s="111">
        <v>269825</v>
      </c>
      <c r="C8" s="18">
        <v>319711</v>
      </c>
      <c r="D8" s="19">
        <v>323307</v>
      </c>
      <c r="E8" s="27">
        <v>1.4439996003413689</v>
      </c>
      <c r="F8" s="27">
        <v>1.68365615815944</v>
      </c>
      <c r="G8" s="28">
        <v>1.714994006403425</v>
      </c>
      <c r="I8" s="100">
        <v>268011</v>
      </c>
      <c r="J8" s="18">
        <v>317094</v>
      </c>
      <c r="K8" s="19">
        <v>319991</v>
      </c>
      <c r="L8" s="27">
        <v>2.5007637280228745</v>
      </c>
      <c r="M8" s="27">
        <v>2.8011594952623202</v>
      </c>
      <c r="N8" s="28">
        <v>2.8244028205985963</v>
      </c>
      <c r="P8" s="100">
        <v>1814</v>
      </c>
      <c r="Q8" s="18">
        <v>2617</v>
      </c>
      <c r="R8" s="19">
        <v>3316</v>
      </c>
      <c r="S8" s="27">
        <v>2.2763833012853535E-2</v>
      </c>
      <c r="T8" s="27">
        <v>3.41244280702825E-2</v>
      </c>
      <c r="U8" s="28">
        <v>4.4082402719602419E-2</v>
      </c>
    </row>
    <row r="9" spans="1:21" x14ac:dyDescent="0.25">
      <c r="A9" s="107" t="s">
        <v>84</v>
      </c>
      <c r="B9" s="111">
        <v>5244542</v>
      </c>
      <c r="C9" s="18">
        <v>5379406</v>
      </c>
      <c r="D9" s="19">
        <v>5331385</v>
      </c>
      <c r="E9" s="27">
        <v>28.066771247933005</v>
      </c>
      <c r="F9" s="27">
        <v>28.32892843580559</v>
      </c>
      <c r="G9" s="28">
        <v>28.280530025112739</v>
      </c>
      <c r="I9" s="100">
        <v>2349177</v>
      </c>
      <c r="J9" s="18">
        <v>2800016</v>
      </c>
      <c r="K9" s="19">
        <v>2739016</v>
      </c>
      <c r="L9" s="27">
        <v>21.919759384150623</v>
      </c>
      <c r="M9" s="27">
        <v>24.73490953876901</v>
      </c>
      <c r="N9" s="28">
        <v>24.175944061128856</v>
      </c>
      <c r="P9" s="100">
        <v>2895365</v>
      </c>
      <c r="Q9" s="18">
        <v>2579390</v>
      </c>
      <c r="R9" s="19">
        <v>2592369</v>
      </c>
      <c r="S9" s="27">
        <v>36.333850811058802</v>
      </c>
      <c r="T9" s="27">
        <v>33.634011662287342</v>
      </c>
      <c r="U9" s="28">
        <v>34.462561597048555</v>
      </c>
    </row>
    <row r="10" spans="1:21" x14ac:dyDescent="0.25">
      <c r="A10" s="107" t="s">
        <v>86</v>
      </c>
      <c r="B10" s="111">
        <v>2309393</v>
      </c>
      <c r="C10" s="18">
        <v>2301896</v>
      </c>
      <c r="D10" s="19">
        <v>2370662</v>
      </c>
      <c r="E10" s="27">
        <v>12.358982929792106</v>
      </c>
      <c r="F10" s="27">
        <v>12.122202163336834</v>
      </c>
      <c r="G10" s="28">
        <v>12.575264752103594</v>
      </c>
      <c r="I10" s="100">
        <v>1504536</v>
      </c>
      <c r="J10" s="18">
        <v>1502461</v>
      </c>
      <c r="K10" s="19">
        <v>1514184</v>
      </c>
      <c r="L10" s="27">
        <v>14.038562060156575</v>
      </c>
      <c r="M10" s="27">
        <v>13.272508771567171</v>
      </c>
      <c r="N10" s="28">
        <v>13.36495576595987</v>
      </c>
      <c r="P10" s="100">
        <v>804857</v>
      </c>
      <c r="Q10" s="18">
        <v>799435</v>
      </c>
      <c r="R10" s="19">
        <v>856478</v>
      </c>
      <c r="S10" s="27">
        <v>10.100126983035423</v>
      </c>
      <c r="T10" s="27">
        <v>10.42424996345674</v>
      </c>
      <c r="U10" s="28">
        <v>11.385889058045731</v>
      </c>
    </row>
    <row r="11" spans="1:21" x14ac:dyDescent="0.25">
      <c r="A11" s="107" t="s">
        <v>161</v>
      </c>
      <c r="B11" s="111">
        <v>2224741</v>
      </c>
      <c r="C11" s="18">
        <v>2204565</v>
      </c>
      <c r="D11" s="19">
        <v>2243065</v>
      </c>
      <c r="E11" s="27">
        <v>11.905957990783127</v>
      </c>
      <c r="F11" s="27">
        <v>11.609639450355996</v>
      </c>
      <c r="G11" s="28">
        <v>11.898421719830683</v>
      </c>
      <c r="I11" s="100">
        <v>1889744</v>
      </c>
      <c r="J11" s="18">
        <v>1869493</v>
      </c>
      <c r="K11" s="19">
        <v>1900655</v>
      </c>
      <c r="L11" s="27">
        <v>17.632870480871528</v>
      </c>
      <c r="M11" s="27">
        <v>16.514812857627206</v>
      </c>
      <c r="N11" s="28">
        <v>16.7761447758994</v>
      </c>
      <c r="P11" s="100">
        <v>334997</v>
      </c>
      <c r="Q11" s="18">
        <v>335072</v>
      </c>
      <c r="R11" s="19">
        <v>342410</v>
      </c>
      <c r="S11" s="27">
        <v>4.2038675676995014</v>
      </c>
      <c r="T11" s="27">
        <v>4.3691785870713407</v>
      </c>
      <c r="U11" s="28">
        <v>4.5519467778103326</v>
      </c>
    </row>
    <row r="12" spans="1:21" x14ac:dyDescent="0.25">
      <c r="A12" s="107" t="s">
        <v>162</v>
      </c>
      <c r="B12" s="111">
        <v>219715</v>
      </c>
      <c r="C12" s="18">
        <v>233791</v>
      </c>
      <c r="D12" s="19">
        <v>244711</v>
      </c>
      <c r="E12" s="27">
        <v>1.1758301572834386</v>
      </c>
      <c r="F12" s="27">
        <v>1.2311858424397462</v>
      </c>
      <c r="G12" s="28">
        <v>1.2980786011468621</v>
      </c>
      <c r="I12" s="100">
        <v>215694</v>
      </c>
      <c r="J12" s="18">
        <v>229610</v>
      </c>
      <c r="K12" s="19">
        <v>240469</v>
      </c>
      <c r="L12" s="27">
        <v>2.0126029586553011</v>
      </c>
      <c r="M12" s="27">
        <v>2.0283393306312365</v>
      </c>
      <c r="N12" s="28">
        <v>2.1225013261826859</v>
      </c>
      <c r="P12" s="100">
        <v>4021</v>
      </c>
      <c r="Q12" s="18">
        <v>4181</v>
      </c>
      <c r="R12" s="19">
        <v>4242</v>
      </c>
      <c r="S12" s="27">
        <v>5.0459411546132336E-2</v>
      </c>
      <c r="T12" s="27">
        <v>5.4518239878429929E-2</v>
      </c>
      <c r="U12" s="28">
        <v>5.6392506735993199E-2</v>
      </c>
    </row>
    <row r="13" spans="1:21" x14ac:dyDescent="0.25">
      <c r="A13" s="107" t="s">
        <v>163</v>
      </c>
      <c r="B13" s="111">
        <v>334680</v>
      </c>
      <c r="C13" s="18">
        <v>345097</v>
      </c>
      <c r="D13" s="19">
        <v>365952</v>
      </c>
      <c r="E13" s="27">
        <v>1.7910786111081232</v>
      </c>
      <c r="F13" s="27">
        <v>1.8173434420847212</v>
      </c>
      <c r="G13" s="28">
        <v>1.9412059950181908</v>
      </c>
      <c r="I13" s="100">
        <v>178724</v>
      </c>
      <c r="J13" s="18">
        <v>167882</v>
      </c>
      <c r="K13" s="19">
        <v>174578</v>
      </c>
      <c r="L13" s="27">
        <v>1.6676423599298547</v>
      </c>
      <c r="M13" s="27">
        <v>1.4830436980315895</v>
      </c>
      <c r="N13" s="28">
        <v>1.5409139495000226</v>
      </c>
      <c r="P13" s="100">
        <v>155956</v>
      </c>
      <c r="Q13" s="18">
        <v>177215</v>
      </c>
      <c r="R13" s="19">
        <v>191374</v>
      </c>
      <c r="S13" s="27">
        <v>1.9570872885074895</v>
      </c>
      <c r="T13" s="27">
        <v>2.3107988232614112</v>
      </c>
      <c r="U13" s="28">
        <v>2.5440970259533153</v>
      </c>
    </row>
    <row r="14" spans="1:21" x14ac:dyDescent="0.25">
      <c r="A14" s="107" t="s">
        <v>164</v>
      </c>
      <c r="B14" s="111">
        <v>192481</v>
      </c>
      <c r="C14" s="18">
        <v>199769</v>
      </c>
      <c r="D14" s="19">
        <v>208505</v>
      </c>
      <c r="E14" s="27">
        <v>1.03008426599947</v>
      </c>
      <c r="F14" s="27">
        <v>1.0520198149558606</v>
      </c>
      <c r="G14" s="28">
        <v>1.1060225275207347</v>
      </c>
      <c r="I14" s="100">
        <v>0</v>
      </c>
      <c r="J14" s="18">
        <v>0</v>
      </c>
      <c r="K14" s="19">
        <v>0</v>
      </c>
      <c r="L14" s="27" t="s">
        <v>168</v>
      </c>
      <c r="M14" s="27" t="s">
        <v>168</v>
      </c>
      <c r="N14" s="28" t="s">
        <v>168</v>
      </c>
      <c r="P14" s="100">
        <v>192481</v>
      </c>
      <c r="Q14" s="18">
        <v>199769</v>
      </c>
      <c r="R14" s="19">
        <v>208505</v>
      </c>
      <c r="S14" s="27">
        <v>2.415438446608082</v>
      </c>
      <c r="T14" s="27">
        <v>2.6048921937991079</v>
      </c>
      <c r="U14" s="28">
        <v>2.7718339502565446</v>
      </c>
    </row>
    <row r="15" spans="1:21" x14ac:dyDescent="0.25">
      <c r="A15" s="107" t="s">
        <v>165</v>
      </c>
      <c r="B15" s="111">
        <v>356365</v>
      </c>
      <c r="C15" s="18">
        <v>400703</v>
      </c>
      <c r="D15" s="19">
        <v>436861</v>
      </c>
      <c r="E15" s="27">
        <v>1.9071283890508735</v>
      </c>
      <c r="F15" s="27">
        <v>2.1101747313760306</v>
      </c>
      <c r="G15" s="28">
        <v>2.3173454228686872</v>
      </c>
      <c r="I15" s="100">
        <v>87106</v>
      </c>
      <c r="J15" s="18">
        <v>101661</v>
      </c>
      <c r="K15" s="19">
        <v>130041</v>
      </c>
      <c r="L15" s="27">
        <v>0.81277083885795931</v>
      </c>
      <c r="M15" s="27">
        <v>0.89805759632116255</v>
      </c>
      <c r="N15" s="28">
        <v>1.1478078045740725</v>
      </c>
      <c r="P15" s="100">
        <v>269259</v>
      </c>
      <c r="Q15" s="18">
        <v>299042</v>
      </c>
      <c r="R15" s="19">
        <v>306820</v>
      </c>
      <c r="S15" s="27">
        <v>3.3789233259139637</v>
      </c>
      <c r="T15" s="27">
        <v>3.8993646232301948</v>
      </c>
      <c r="U15" s="28">
        <v>4.0788186979579049</v>
      </c>
    </row>
    <row r="16" spans="1:21" x14ac:dyDescent="0.25">
      <c r="A16" s="107" t="s">
        <v>166</v>
      </c>
      <c r="B16" s="111">
        <v>650536</v>
      </c>
      <c r="C16" s="18">
        <v>665398</v>
      </c>
      <c r="D16" s="19">
        <v>682979</v>
      </c>
      <c r="E16" s="27">
        <v>3.4814184156682022</v>
      </c>
      <c r="F16" s="27">
        <v>3.5041066473376739</v>
      </c>
      <c r="G16" s="28">
        <v>3.6228875078467366</v>
      </c>
      <c r="I16" s="100">
        <v>635092</v>
      </c>
      <c r="J16" s="18">
        <v>652390</v>
      </c>
      <c r="K16" s="19">
        <v>670536</v>
      </c>
      <c r="L16" s="27">
        <v>5.9259322847103419</v>
      </c>
      <c r="M16" s="27">
        <v>5.7631126514982469</v>
      </c>
      <c r="N16" s="28">
        <v>5.9184907379048166</v>
      </c>
      <c r="P16" s="100">
        <v>15444</v>
      </c>
      <c r="Q16" s="18">
        <v>13008</v>
      </c>
      <c r="R16" s="19">
        <v>12443</v>
      </c>
      <c r="S16" s="27">
        <v>0.19380630487900219</v>
      </c>
      <c r="T16" s="27">
        <v>0.16961809718694487</v>
      </c>
      <c r="U16" s="28">
        <v>0.16541536098914744</v>
      </c>
    </row>
    <row r="17" spans="1:21" x14ac:dyDescent="0.25">
      <c r="A17" s="107" t="s">
        <v>167</v>
      </c>
      <c r="B17" s="111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00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 x14ac:dyDescent="0.25">
      <c r="A18" s="107" t="s">
        <v>169</v>
      </c>
      <c r="B18" s="111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00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 x14ac:dyDescent="0.25">
      <c r="A19" s="107" t="s">
        <v>170</v>
      </c>
      <c r="B19" s="111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00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 x14ac:dyDescent="0.25">
      <c r="A20" s="107" t="s">
        <v>171</v>
      </c>
      <c r="B20" s="111">
        <v>881270</v>
      </c>
      <c r="C20" s="18">
        <v>916925</v>
      </c>
      <c r="D20" s="19">
        <v>954543</v>
      </c>
      <c r="E20" s="27">
        <v>4.7162180220247869</v>
      </c>
      <c r="F20" s="27">
        <v>4.8286934851173235</v>
      </c>
      <c r="G20" s="28">
        <v>5.0634088462493683</v>
      </c>
      <c r="I20" s="100">
        <v>515964</v>
      </c>
      <c r="J20" s="18">
        <v>531394</v>
      </c>
      <c r="K20" s="19">
        <v>551708</v>
      </c>
      <c r="L20" s="27">
        <v>4.8143697690228926</v>
      </c>
      <c r="M20" s="27">
        <v>4.6942526469293817</v>
      </c>
      <c r="N20" s="28">
        <v>4.869654556993197</v>
      </c>
      <c r="P20" s="100">
        <v>365306</v>
      </c>
      <c r="Q20" s="18">
        <v>385531</v>
      </c>
      <c r="R20" s="19">
        <v>402835</v>
      </c>
      <c r="S20" s="27">
        <v>4.584214323370162</v>
      </c>
      <c r="T20" s="27">
        <v>5.0271398083164245</v>
      </c>
      <c r="U20" s="28">
        <v>5.3552275933507358</v>
      </c>
    </row>
    <row r="21" spans="1:21" x14ac:dyDescent="0.25">
      <c r="A21" s="107" t="s">
        <v>172</v>
      </c>
      <c r="B21" s="111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00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 x14ac:dyDescent="0.25">
      <c r="A22" s="107" t="s">
        <v>173</v>
      </c>
      <c r="B22" s="111">
        <v>155159</v>
      </c>
      <c r="C22" s="18">
        <v>176151</v>
      </c>
      <c r="D22" s="19">
        <v>203579</v>
      </c>
      <c r="E22" s="27">
        <v>0.83035127949362164</v>
      </c>
      <c r="F22" s="27">
        <v>0.92764313994808911</v>
      </c>
      <c r="G22" s="28">
        <v>1.0798923773057896</v>
      </c>
      <c r="I22" s="100">
        <v>102711</v>
      </c>
      <c r="J22" s="18">
        <v>127067</v>
      </c>
      <c r="K22" s="19">
        <v>148045</v>
      </c>
      <c r="L22" s="27">
        <v>0.95837836233944684</v>
      </c>
      <c r="M22" s="27">
        <v>1.1224902823279446</v>
      </c>
      <c r="N22" s="28">
        <v>1.3067202376801821</v>
      </c>
      <c r="P22" s="100">
        <v>52448</v>
      </c>
      <c r="Q22" s="18">
        <v>49084</v>
      </c>
      <c r="R22" s="19">
        <v>55534</v>
      </c>
      <c r="S22" s="27">
        <v>0.6581684199879505</v>
      </c>
      <c r="T22" s="27">
        <v>0.64003187902244796</v>
      </c>
      <c r="U22" s="28">
        <v>0.73826060091387236</v>
      </c>
    </row>
    <row r="23" spans="1:21" x14ac:dyDescent="0.25">
      <c r="A23" s="107" t="s">
        <v>174</v>
      </c>
      <c r="B23" s="111">
        <v>134929</v>
      </c>
      <c r="C23" s="18">
        <v>135334</v>
      </c>
      <c r="D23" s="19">
        <v>0</v>
      </c>
      <c r="E23" s="27">
        <v>0.72208810182325789</v>
      </c>
      <c r="F23" s="27">
        <v>0.7126934090736623</v>
      </c>
      <c r="G23" s="28" t="s">
        <v>168</v>
      </c>
      <c r="I23" s="100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00">
        <v>134929</v>
      </c>
      <c r="Q23" s="18">
        <v>135334</v>
      </c>
      <c r="R23" s="19">
        <v>0</v>
      </c>
      <c r="S23" s="27">
        <v>1.6932200797085526</v>
      </c>
      <c r="T23" s="27">
        <v>1.764690618442343</v>
      </c>
      <c r="U23" s="28" t="s">
        <v>168</v>
      </c>
    </row>
    <row r="24" spans="1:21" x14ac:dyDescent="0.25">
      <c r="A24" s="107" t="s">
        <v>175</v>
      </c>
      <c r="B24" s="111">
        <v>18255</v>
      </c>
      <c r="C24" s="18">
        <v>60613</v>
      </c>
      <c r="D24" s="19">
        <v>64937</v>
      </c>
      <c r="E24" s="27">
        <v>9.76937374380865E-2</v>
      </c>
      <c r="F24" s="27">
        <v>0.31919906013405275</v>
      </c>
      <c r="G24" s="28">
        <v>0.34446073173120045</v>
      </c>
      <c r="I24" s="100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00">
        <v>18255</v>
      </c>
      <c r="Q24" s="18">
        <v>60613</v>
      </c>
      <c r="R24" s="19">
        <v>64937</v>
      </c>
      <c r="S24" s="27">
        <v>0.22908146176937225</v>
      </c>
      <c r="T24" s="27">
        <v>0.79036452373864474</v>
      </c>
      <c r="U24" s="28">
        <v>0.86326266146044095</v>
      </c>
    </row>
    <row r="25" spans="1:21" x14ac:dyDescent="0.25">
      <c r="A25" s="107" t="s">
        <v>176</v>
      </c>
      <c r="B25" s="111">
        <v>11531</v>
      </c>
      <c r="C25" s="18">
        <v>12492</v>
      </c>
      <c r="D25" s="19">
        <v>12192</v>
      </c>
      <c r="E25" s="27">
        <v>6.1709476110576575E-2</v>
      </c>
      <c r="F25" s="27">
        <v>6.5785139478240426E-2</v>
      </c>
      <c r="G25" s="28">
        <v>6.4672917462568272E-2</v>
      </c>
      <c r="I25" s="100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00">
        <v>11531</v>
      </c>
      <c r="Q25" s="18">
        <v>12492</v>
      </c>
      <c r="R25" s="19">
        <v>12192</v>
      </c>
      <c r="S25" s="27">
        <v>0.14470218217817757</v>
      </c>
      <c r="T25" s="27">
        <v>0.16288970403285022</v>
      </c>
      <c r="U25" s="28">
        <v>0.16207860493286871</v>
      </c>
    </row>
    <row r="26" spans="1:21" x14ac:dyDescent="0.25">
      <c r="A26" s="107" t="s">
        <v>177</v>
      </c>
      <c r="B26" s="111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00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 x14ac:dyDescent="0.25">
      <c r="A27" s="107" t="s">
        <v>178</v>
      </c>
      <c r="B27" s="111">
        <v>465539</v>
      </c>
      <c r="C27" s="18">
        <v>521329</v>
      </c>
      <c r="D27" s="19">
        <v>581331</v>
      </c>
      <c r="E27" s="27">
        <v>2.4913856386299287</v>
      </c>
      <c r="F27" s="27">
        <v>2.7454131427354791</v>
      </c>
      <c r="G27" s="28">
        <v>3.0836919112067154</v>
      </c>
      <c r="I27" s="100">
        <v>379221</v>
      </c>
      <c r="J27" s="18">
        <v>424344</v>
      </c>
      <c r="K27" s="19">
        <v>473793</v>
      </c>
      <c r="L27" s="27">
        <v>3.5384447716868435</v>
      </c>
      <c r="M27" s="27">
        <v>3.7485894556743236</v>
      </c>
      <c r="N27" s="28">
        <v>4.1819372594225168</v>
      </c>
      <c r="P27" s="100">
        <v>86318</v>
      </c>
      <c r="Q27" s="18">
        <v>96985</v>
      </c>
      <c r="R27" s="19">
        <v>107538</v>
      </c>
      <c r="S27" s="27">
        <v>1.0832020606413955</v>
      </c>
      <c r="T27" s="27">
        <v>1.2646380039726206</v>
      </c>
      <c r="U27" s="28">
        <v>1.429593915458566</v>
      </c>
    </row>
    <row r="28" spans="1:21" x14ac:dyDescent="0.25">
      <c r="A28" s="107" t="s">
        <v>179</v>
      </c>
      <c r="B28" s="111">
        <v>102022</v>
      </c>
      <c r="C28" s="18">
        <v>104426</v>
      </c>
      <c r="D28" s="19">
        <v>110098</v>
      </c>
      <c r="E28" s="27">
        <v>0.54598249689994305</v>
      </c>
      <c r="F28" s="27">
        <v>0.54992627082570722</v>
      </c>
      <c r="G28" s="28">
        <v>0.58401893592469167</v>
      </c>
      <c r="I28" s="100">
        <v>15714</v>
      </c>
      <c r="J28" s="18">
        <v>17208</v>
      </c>
      <c r="K28" s="19">
        <v>19094</v>
      </c>
      <c r="L28" s="27">
        <v>0.14662458340199266</v>
      </c>
      <c r="M28" s="27">
        <v>0.15201281826358748</v>
      </c>
      <c r="N28" s="28">
        <v>0.16853332580138064</v>
      </c>
      <c r="P28" s="100">
        <v>86308</v>
      </c>
      <c r="Q28" s="18">
        <v>87218</v>
      </c>
      <c r="R28" s="19">
        <v>91004</v>
      </c>
      <c r="S28" s="27">
        <v>1.0830765709334966</v>
      </c>
      <c r="T28" s="27">
        <v>1.1372809963446309</v>
      </c>
      <c r="U28" s="28">
        <v>1.2097934189067245</v>
      </c>
    </row>
    <row r="29" spans="1:21" x14ac:dyDescent="0.25">
      <c r="A29" s="107" t="s">
        <v>180</v>
      </c>
      <c r="B29" s="111">
        <v>92717</v>
      </c>
      <c r="C29" s="18">
        <v>114307</v>
      </c>
      <c r="D29" s="19">
        <v>138308</v>
      </c>
      <c r="E29" s="27">
        <v>0.4961857164638217</v>
      </c>
      <c r="F29" s="27">
        <v>0.60196141036977491</v>
      </c>
      <c r="G29" s="28">
        <v>0.73365993015197606</v>
      </c>
      <c r="I29" s="100">
        <v>47001</v>
      </c>
      <c r="J29" s="18">
        <v>58625</v>
      </c>
      <c r="K29" s="19">
        <v>69448</v>
      </c>
      <c r="L29" s="27">
        <v>0.43855810388679245</v>
      </c>
      <c r="M29" s="27">
        <v>0.51788420912963828</v>
      </c>
      <c r="N29" s="28">
        <v>0.61298326229466238</v>
      </c>
      <c r="P29" s="100">
        <v>45716</v>
      </c>
      <c r="Q29" s="18">
        <v>55682</v>
      </c>
      <c r="R29" s="19">
        <v>68860</v>
      </c>
      <c r="S29" s="27">
        <v>0.57368874863043673</v>
      </c>
      <c r="T29" s="27">
        <v>0.7260666426478678</v>
      </c>
      <c r="U29" s="28">
        <v>0.91541443041972936</v>
      </c>
    </row>
    <row r="30" spans="1:21" x14ac:dyDescent="0.25">
      <c r="A30" s="107" t="s">
        <v>181</v>
      </c>
      <c r="B30" s="111">
        <v>30374</v>
      </c>
      <c r="C30" s="18">
        <v>32390</v>
      </c>
      <c r="D30" s="19">
        <v>34470</v>
      </c>
      <c r="E30" s="27">
        <v>0.16254996334946256</v>
      </c>
      <c r="F30" s="27">
        <v>0.1705716192523381</v>
      </c>
      <c r="G30" s="28">
        <v>0.18284739705829464</v>
      </c>
      <c r="I30" s="100">
        <v>14964</v>
      </c>
      <c r="J30" s="18">
        <v>16001</v>
      </c>
      <c r="K30" s="19">
        <v>16795</v>
      </c>
      <c r="L30" s="27">
        <v>0.13962646468292084</v>
      </c>
      <c r="M30" s="27">
        <v>0.14135036640142162</v>
      </c>
      <c r="N30" s="28">
        <v>0.14824118607071268</v>
      </c>
      <c r="P30" s="100">
        <v>15410</v>
      </c>
      <c r="Q30" s="18">
        <v>16389</v>
      </c>
      <c r="R30" s="19">
        <v>17675</v>
      </c>
      <c r="S30" s="27">
        <v>0.19337963987214607</v>
      </c>
      <c r="T30" s="27">
        <v>0.21370471977220476</v>
      </c>
      <c r="U30" s="28">
        <v>0.23496877806663835</v>
      </c>
    </row>
    <row r="31" spans="1:21" x14ac:dyDescent="0.25">
      <c r="A31" s="107" t="s">
        <v>182</v>
      </c>
      <c r="B31" s="111">
        <v>11862</v>
      </c>
      <c r="C31" s="18">
        <v>18179</v>
      </c>
      <c r="D31" s="19">
        <v>25717</v>
      </c>
      <c r="E31" s="27">
        <v>6.3480860777353168E-2</v>
      </c>
      <c r="F31" s="27">
        <v>9.5733913750795124E-2</v>
      </c>
      <c r="G31" s="28">
        <v>0.13641678300400822</v>
      </c>
      <c r="I31" s="100">
        <v>11009</v>
      </c>
      <c r="J31" s="18">
        <v>15917</v>
      </c>
      <c r="K31" s="19">
        <v>21579</v>
      </c>
      <c r="L31" s="27">
        <v>0.10272305197101547</v>
      </c>
      <c r="M31" s="27">
        <v>0.14060832335550452</v>
      </c>
      <c r="N31" s="28">
        <v>0.19046719584518659</v>
      </c>
      <c r="P31" s="100">
        <v>853</v>
      </c>
      <c r="Q31" s="18">
        <v>2262</v>
      </c>
      <c r="R31" s="19">
        <v>4138</v>
      </c>
      <c r="S31" s="27">
        <v>1.0704272083772913E-2</v>
      </c>
      <c r="T31" s="27">
        <v>2.9495397896438295E-2</v>
      </c>
      <c r="U31" s="28">
        <v>5.5009946457694456E-2</v>
      </c>
    </row>
    <row r="32" spans="1:21" x14ac:dyDescent="0.25">
      <c r="A32" s="107" t="s">
        <v>183</v>
      </c>
      <c r="B32" s="111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27" t="s">
        <v>168</v>
      </c>
      <c r="M32" s="27" t="s">
        <v>168</v>
      </c>
      <c r="N32" s="28" t="s">
        <v>168</v>
      </c>
      <c r="P32" s="100">
        <v>0</v>
      </c>
      <c r="Q32" s="18">
        <v>0</v>
      </c>
      <c r="R32" s="19">
        <v>0</v>
      </c>
      <c r="S32" s="27" t="s">
        <v>168</v>
      </c>
      <c r="T32" s="27" t="s">
        <v>168</v>
      </c>
      <c r="U32" s="28" t="s">
        <v>168</v>
      </c>
    </row>
    <row r="33" spans="1:21" x14ac:dyDescent="0.25">
      <c r="A33" s="107" t="s">
        <v>184</v>
      </c>
      <c r="B33" s="111">
        <v>17342</v>
      </c>
      <c r="C33" s="18">
        <v>18974</v>
      </c>
      <c r="D33" s="19">
        <v>21076</v>
      </c>
      <c r="E33" s="27">
        <v>9.2807712662355296E-2</v>
      </c>
      <c r="F33" s="27">
        <v>9.9920528054765756E-2</v>
      </c>
      <c r="G33" s="28">
        <v>0.11179842588919692</v>
      </c>
      <c r="I33" s="100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00">
        <v>17342</v>
      </c>
      <c r="Q33" s="18">
        <v>18974</v>
      </c>
      <c r="R33" s="19">
        <v>21076</v>
      </c>
      <c r="S33" s="27">
        <v>0.21762425143820616</v>
      </c>
      <c r="T33" s="27">
        <v>0.24741188315076046</v>
      </c>
      <c r="U33" s="28">
        <v>0.2801811579367734</v>
      </c>
    </row>
    <row r="34" spans="1:21" x14ac:dyDescent="0.25">
      <c r="A34" s="107" t="s">
        <v>185</v>
      </c>
      <c r="B34" s="111">
        <v>75330</v>
      </c>
      <c r="C34" s="18">
        <v>98605</v>
      </c>
      <c r="D34" s="19">
        <v>14817</v>
      </c>
      <c r="E34" s="27">
        <v>0.40313718111262969</v>
      </c>
      <c r="F34" s="27">
        <v>0.51927182823021911</v>
      </c>
      <c r="G34" s="28">
        <v>7.8597327595380087E-2</v>
      </c>
      <c r="I34" s="100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00">
        <v>75330</v>
      </c>
      <c r="Q34" s="18">
        <v>98605</v>
      </c>
      <c r="R34" s="19">
        <v>14817</v>
      </c>
      <c r="S34" s="27">
        <v>0.9453139696021261</v>
      </c>
      <c r="T34" s="27">
        <v>1.2857620289912899</v>
      </c>
      <c r="U34" s="28">
        <v>0.19697495811108234</v>
      </c>
    </row>
    <row r="35" spans="1:21" x14ac:dyDescent="0.25">
      <c r="A35" s="107" t="s">
        <v>186</v>
      </c>
      <c r="B35" s="111">
        <v>99530</v>
      </c>
      <c r="C35" s="18">
        <v>101269</v>
      </c>
      <c r="D35" s="19">
        <v>115706</v>
      </c>
      <c r="E35" s="27">
        <v>0.53264627155369759</v>
      </c>
      <c r="F35" s="27">
        <v>0.53330093578465654</v>
      </c>
      <c r="G35" s="28">
        <v>0.61376678050557121</v>
      </c>
      <c r="I35" s="100">
        <v>0</v>
      </c>
      <c r="J35" s="18">
        <v>6173</v>
      </c>
      <c r="K35" s="19">
        <v>21205</v>
      </c>
      <c r="L35" s="27" t="s">
        <v>168</v>
      </c>
      <c r="M35" s="27">
        <v>5.4531330029121659E-2</v>
      </c>
      <c r="N35" s="28">
        <v>0.18716608220479086</v>
      </c>
      <c r="P35" s="100">
        <v>99530</v>
      </c>
      <c r="Q35" s="18">
        <v>95096</v>
      </c>
      <c r="R35" s="19">
        <v>94501</v>
      </c>
      <c r="S35" s="27">
        <v>1.2489990627173717</v>
      </c>
      <c r="T35" s="27">
        <v>1.240006347639123</v>
      </c>
      <c r="U35" s="28">
        <v>1.2562820082645199</v>
      </c>
    </row>
    <row r="36" spans="1:21" x14ac:dyDescent="0.25">
      <c r="A36" s="107" t="s">
        <v>187</v>
      </c>
      <c r="B36" s="111">
        <v>208101</v>
      </c>
      <c r="C36" s="18">
        <v>214107</v>
      </c>
      <c r="D36" s="19">
        <v>143960</v>
      </c>
      <c r="E36" s="27">
        <v>1.1136764971023412</v>
      </c>
      <c r="F36" s="27">
        <v>1.1275263255097361</v>
      </c>
      <c r="G36" s="28">
        <v>0.7636411743693674</v>
      </c>
      <c r="I36" s="100">
        <v>130426</v>
      </c>
      <c r="J36" s="18">
        <v>148914</v>
      </c>
      <c r="K36" s="19">
        <v>115274</v>
      </c>
      <c r="L36" s="27">
        <v>1.2169821760715474</v>
      </c>
      <c r="M36" s="27">
        <v>1.315483311186882</v>
      </c>
      <c r="N36" s="28">
        <v>1.0174667748207999</v>
      </c>
      <c r="P36" s="100">
        <v>77675</v>
      </c>
      <c r="Q36" s="18">
        <v>65193</v>
      </c>
      <c r="R36" s="19">
        <v>28686</v>
      </c>
      <c r="S36" s="27">
        <v>0.97474130610440923</v>
      </c>
      <c r="T36" s="27">
        <v>0.85008553274204324</v>
      </c>
      <c r="U36" s="28">
        <v>0.38134734753151839</v>
      </c>
    </row>
    <row r="37" spans="1:21" x14ac:dyDescent="0.25">
      <c r="A37" s="107" t="s">
        <v>5</v>
      </c>
      <c r="B37" s="11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10" t="s">
        <v>4</v>
      </c>
      <c r="B38" s="112">
        <v>18685947</v>
      </c>
      <c r="C38" s="21">
        <v>18989091</v>
      </c>
      <c r="D38" s="22">
        <v>18851786</v>
      </c>
      <c r="E38" s="23">
        <v>100</v>
      </c>
      <c r="F38" s="23">
        <v>100</v>
      </c>
      <c r="G38" s="48">
        <v>100</v>
      </c>
      <c r="I38" s="101">
        <v>10717166</v>
      </c>
      <c r="J38" s="21">
        <v>11320098</v>
      </c>
      <c r="K38" s="22">
        <v>11329510</v>
      </c>
      <c r="L38" s="23">
        <v>100</v>
      </c>
      <c r="M38" s="23">
        <v>100</v>
      </c>
      <c r="N38" s="48">
        <v>100</v>
      </c>
      <c r="P38" s="101">
        <v>7968781</v>
      </c>
      <c r="Q38" s="21">
        <v>7668993</v>
      </c>
      <c r="R38" s="22">
        <v>7522276</v>
      </c>
      <c r="S38" s="23">
        <v>100</v>
      </c>
      <c r="T38" s="23">
        <v>100</v>
      </c>
      <c r="U38" s="48">
        <v>100</v>
      </c>
    </row>
    <row r="39" spans="1:21" x14ac:dyDescent="0.25">
      <c r="I39" s="108"/>
    </row>
    <row r="40" spans="1:21" ht="16.2" thickBot="1" x14ac:dyDescent="0.35">
      <c r="A40" s="5" t="s">
        <v>115</v>
      </c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113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5">
      <c r="A42" s="114" t="s">
        <v>3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I43" s="100">
        <v>527730</v>
      </c>
      <c r="J43" s="18">
        <v>518954</v>
      </c>
      <c r="K43" s="19">
        <v>577525</v>
      </c>
      <c r="L43" s="27">
        <v>14.308051067918575</v>
      </c>
      <c r="M43" s="27">
        <v>13.461310993704009</v>
      </c>
      <c r="N43" s="28">
        <v>14.497139229518563</v>
      </c>
      <c r="P43" s="100">
        <v>2910627</v>
      </c>
      <c r="Q43" s="18">
        <v>3114216</v>
      </c>
      <c r="R43" s="19">
        <v>3210306</v>
      </c>
      <c r="S43" s="27">
        <v>36.841360467204773</v>
      </c>
      <c r="T43" s="27">
        <v>35.401212629103441</v>
      </c>
      <c r="U43" s="28">
        <v>35.23471049871241</v>
      </c>
    </row>
    <row r="44" spans="1:21" x14ac:dyDescent="0.25">
      <c r="A44" s="17" t="s">
        <v>160</v>
      </c>
      <c r="I44" s="100">
        <v>92247</v>
      </c>
      <c r="J44" s="18">
        <v>105800</v>
      </c>
      <c r="K44" s="19">
        <v>103611</v>
      </c>
      <c r="L44" s="27">
        <v>2.5010417957332058</v>
      </c>
      <c r="M44" s="27">
        <v>2.7443794693438806</v>
      </c>
      <c r="N44" s="28">
        <v>2.6008624608625563</v>
      </c>
      <c r="P44" s="100">
        <v>543</v>
      </c>
      <c r="Q44" s="18">
        <v>576</v>
      </c>
      <c r="R44" s="19">
        <v>576</v>
      </c>
      <c r="S44" s="27">
        <v>6.8730410092712642E-3</v>
      </c>
      <c r="T44" s="27">
        <v>6.5477470009670429E-3</v>
      </c>
      <c r="U44" s="28">
        <v>6.3218874609642659E-3</v>
      </c>
    </row>
    <row r="45" spans="1:21" x14ac:dyDescent="0.25">
      <c r="A45" s="17" t="s">
        <v>84</v>
      </c>
      <c r="I45" s="100">
        <v>793398</v>
      </c>
      <c r="J45" s="18">
        <v>888239</v>
      </c>
      <c r="K45" s="19">
        <v>902385</v>
      </c>
      <c r="L45" s="27">
        <v>21.510960341812027</v>
      </c>
      <c r="M45" s="27">
        <v>23.040310732235721</v>
      </c>
      <c r="N45" s="28">
        <v>22.651834957151827</v>
      </c>
      <c r="P45" s="100">
        <v>2235481</v>
      </c>
      <c r="Q45" s="18">
        <v>2278297</v>
      </c>
      <c r="R45" s="19">
        <v>2549763</v>
      </c>
      <c r="S45" s="27">
        <v>28.295676958465442</v>
      </c>
      <c r="T45" s="27">
        <v>25.898806161566338</v>
      </c>
      <c r="U45" s="28">
        <v>27.984921420365676</v>
      </c>
    </row>
    <row r="46" spans="1:21" x14ac:dyDescent="0.25">
      <c r="A46" s="17" t="s">
        <v>86</v>
      </c>
      <c r="I46" s="100">
        <v>429216</v>
      </c>
      <c r="J46" s="18">
        <v>427699</v>
      </c>
      <c r="K46" s="19">
        <v>414097</v>
      </c>
      <c r="L46" s="27">
        <v>11.637095573811871</v>
      </c>
      <c r="M46" s="27">
        <v>11.094218853108774</v>
      </c>
      <c r="N46" s="28">
        <v>10.394739385352926</v>
      </c>
      <c r="P46" s="100">
        <v>922761</v>
      </c>
      <c r="Q46" s="18">
        <v>998660</v>
      </c>
      <c r="R46" s="19">
        <v>1082233</v>
      </c>
      <c r="S46" s="27">
        <v>11.679878811705636</v>
      </c>
      <c r="T46" s="27">
        <v>11.352383715253033</v>
      </c>
      <c r="U46" s="28">
        <v>11.878047278718299</v>
      </c>
    </row>
    <row r="47" spans="1:21" x14ac:dyDescent="0.25">
      <c r="A47" s="17" t="s">
        <v>161</v>
      </c>
      <c r="I47" s="100">
        <v>1086589</v>
      </c>
      <c r="J47" s="18">
        <v>1110482</v>
      </c>
      <c r="K47" s="19">
        <v>1133728</v>
      </c>
      <c r="L47" s="27">
        <v>29.460085463851925</v>
      </c>
      <c r="M47" s="27">
        <v>28.805141794668536</v>
      </c>
      <c r="N47" s="28">
        <v>28.459049676470492</v>
      </c>
      <c r="P47" s="100">
        <v>143050</v>
      </c>
      <c r="Q47" s="18">
        <v>252343</v>
      </c>
      <c r="R47" s="19">
        <v>284510</v>
      </c>
      <c r="S47" s="27">
        <v>1.810660251153323</v>
      </c>
      <c r="T47" s="27">
        <v>2.8685384053212268</v>
      </c>
      <c r="U47" s="28">
        <v>3.1226392387481652</v>
      </c>
    </row>
    <row r="48" spans="1:21" x14ac:dyDescent="0.25">
      <c r="A48" s="17" t="s">
        <v>162</v>
      </c>
      <c r="I48" s="100">
        <v>71735</v>
      </c>
      <c r="J48" s="18">
        <v>72467</v>
      </c>
      <c r="K48" s="19">
        <v>73577</v>
      </c>
      <c r="L48" s="27">
        <v>1.9449113057001477</v>
      </c>
      <c r="M48" s="27">
        <v>1.8797443006138279</v>
      </c>
      <c r="N48" s="28">
        <v>1.8469434450288511</v>
      </c>
      <c r="P48" s="100">
        <v>4287</v>
      </c>
      <c r="Q48" s="18">
        <v>4324</v>
      </c>
      <c r="R48" s="19">
        <v>4382</v>
      </c>
      <c r="S48" s="27">
        <v>5.4262848631207936E-2</v>
      </c>
      <c r="T48" s="27">
        <v>4.9153572972537314E-2</v>
      </c>
      <c r="U48" s="28">
        <v>4.8094636899210785E-2</v>
      </c>
    </row>
    <row r="49" spans="1:21" x14ac:dyDescent="0.25">
      <c r="A49" s="17" t="s">
        <v>163</v>
      </c>
      <c r="I49" s="100">
        <v>67886</v>
      </c>
      <c r="J49" s="18">
        <v>58278</v>
      </c>
      <c r="K49" s="19">
        <v>59586</v>
      </c>
      <c r="L49" s="27">
        <v>1.8405555014812884</v>
      </c>
      <c r="M49" s="27">
        <v>1.5116913678111783</v>
      </c>
      <c r="N49" s="28">
        <v>1.4957387786331209</v>
      </c>
      <c r="P49" s="100">
        <v>221479</v>
      </c>
      <c r="Q49" s="18">
        <v>245287</v>
      </c>
      <c r="R49" s="19">
        <v>281800</v>
      </c>
      <c r="S49" s="27">
        <v>2.8033779920670172</v>
      </c>
      <c r="T49" s="27">
        <v>2.7883285045593804</v>
      </c>
      <c r="U49" s="28">
        <v>3.0928956362842537</v>
      </c>
    </row>
    <row r="50" spans="1:21" x14ac:dyDescent="0.25">
      <c r="A50" s="17" t="s">
        <v>164</v>
      </c>
      <c r="I50" s="100">
        <v>0</v>
      </c>
      <c r="J50" s="18">
        <v>0</v>
      </c>
      <c r="K50" s="19">
        <v>0</v>
      </c>
      <c r="L50" s="27" t="s">
        <v>168</v>
      </c>
      <c r="M50" s="27" t="s">
        <v>168</v>
      </c>
      <c r="N50" s="28" t="s">
        <v>168</v>
      </c>
      <c r="P50" s="100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 x14ac:dyDescent="0.25">
      <c r="A51" s="17" t="s">
        <v>165</v>
      </c>
      <c r="I51" s="100">
        <v>23049</v>
      </c>
      <c r="J51" s="18">
        <v>26442</v>
      </c>
      <c r="K51" s="19">
        <v>34948</v>
      </c>
      <c r="L51" s="27">
        <v>0.62491476524824296</v>
      </c>
      <c r="M51" s="27">
        <v>0.68588735282032975</v>
      </c>
      <c r="N51" s="28">
        <v>0.87727115154013202</v>
      </c>
      <c r="P51" s="100">
        <v>643283</v>
      </c>
      <c r="Q51" s="18">
        <v>721829</v>
      </c>
      <c r="R51" s="19">
        <v>779634</v>
      </c>
      <c r="S51" s="27">
        <v>8.1423765001234738</v>
      </c>
      <c r="T51" s="27">
        <v>8.2054751214601378</v>
      </c>
      <c r="U51" s="28">
        <v>8.556872237398288</v>
      </c>
    </row>
    <row r="52" spans="1:21" x14ac:dyDescent="0.25">
      <c r="A52" s="17" t="s">
        <v>166</v>
      </c>
      <c r="I52" s="100">
        <v>225597</v>
      </c>
      <c r="J52" s="18">
        <v>235599</v>
      </c>
      <c r="K52" s="19">
        <v>238272</v>
      </c>
      <c r="L52" s="27">
        <v>6.116486454757597</v>
      </c>
      <c r="M52" s="27">
        <v>6.1112765462944134</v>
      </c>
      <c r="N52" s="28">
        <v>5.9811477572327556</v>
      </c>
      <c r="P52" s="100">
        <v>2375</v>
      </c>
      <c r="Q52" s="18">
        <v>2106</v>
      </c>
      <c r="R52" s="19">
        <v>1988</v>
      </c>
      <c r="S52" s="27">
        <v>3.0061643456757371E-2</v>
      </c>
      <c r="T52" s="27">
        <v>2.3940199972285751E-2</v>
      </c>
      <c r="U52" s="28">
        <v>2.1819292139578055E-2</v>
      </c>
    </row>
    <row r="53" spans="1:21" x14ac:dyDescent="0.25">
      <c r="A53" s="17" t="s">
        <v>167</v>
      </c>
      <c r="I53" s="100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00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 x14ac:dyDescent="0.25">
      <c r="A54" s="17" t="s">
        <v>169</v>
      </c>
      <c r="I54" s="100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00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 x14ac:dyDescent="0.25">
      <c r="A55" s="17" t="s">
        <v>170</v>
      </c>
      <c r="I55" s="100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00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 x14ac:dyDescent="0.25">
      <c r="A56" s="17" t="s">
        <v>171</v>
      </c>
      <c r="I56" s="100">
        <v>117772</v>
      </c>
      <c r="J56" s="18">
        <v>115918</v>
      </c>
      <c r="K56" s="19">
        <v>113977</v>
      </c>
      <c r="L56" s="27">
        <v>3.1930869769975296</v>
      </c>
      <c r="M56" s="27">
        <v>3.0068334530000373</v>
      </c>
      <c r="N56" s="28">
        <v>2.8610717076539323</v>
      </c>
      <c r="P56" s="100">
        <v>195989</v>
      </c>
      <c r="Q56" s="18">
        <v>209258</v>
      </c>
      <c r="R56" s="19">
        <v>223016</v>
      </c>
      <c r="S56" s="27">
        <v>2.4807374481879663</v>
      </c>
      <c r="T56" s="27">
        <v>2.3787646561256275</v>
      </c>
      <c r="U56" s="28">
        <v>2.4477118992958449</v>
      </c>
    </row>
    <row r="57" spans="1:21" x14ac:dyDescent="0.25">
      <c r="A57" s="17" t="s">
        <v>172</v>
      </c>
      <c r="I57" s="100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00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 x14ac:dyDescent="0.25">
      <c r="A58" s="17" t="s">
        <v>173</v>
      </c>
      <c r="I58" s="100">
        <v>41335</v>
      </c>
      <c r="J58" s="18">
        <v>54800</v>
      </c>
      <c r="K58" s="19">
        <v>63851</v>
      </c>
      <c r="L58" s="27">
        <v>1.120692950736957</v>
      </c>
      <c r="M58" s="27">
        <v>1.421474432136528</v>
      </c>
      <c r="N58" s="28">
        <v>1.6027995964572785</v>
      </c>
      <c r="P58" s="100">
        <v>52671</v>
      </c>
      <c r="Q58" s="18">
        <v>52474</v>
      </c>
      <c r="R58" s="19">
        <v>76368</v>
      </c>
      <c r="S58" s="27">
        <v>0.66668497789931258</v>
      </c>
      <c r="T58" s="27">
        <v>0.59650429883462608</v>
      </c>
      <c r="U58" s="28">
        <v>0.83817691253284554</v>
      </c>
    </row>
    <row r="59" spans="1:21" x14ac:dyDescent="0.25">
      <c r="A59" s="17" t="s">
        <v>174</v>
      </c>
      <c r="I59" s="100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00">
        <v>115</v>
      </c>
      <c r="Q59" s="18">
        <v>270668</v>
      </c>
      <c r="R59" s="19">
        <v>0</v>
      </c>
      <c r="S59" s="27">
        <v>1.4556164200114094E-3</v>
      </c>
      <c r="T59" s="27">
        <v>3.0768499744058118</v>
      </c>
      <c r="U59" s="28" t="s">
        <v>168</v>
      </c>
    </row>
    <row r="60" spans="1:21" x14ac:dyDescent="0.25">
      <c r="A60" s="17" t="s">
        <v>175</v>
      </c>
      <c r="I60" s="100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00">
        <v>100682</v>
      </c>
      <c r="Q60" s="18">
        <v>119939</v>
      </c>
      <c r="R60" s="19">
        <v>128966</v>
      </c>
      <c r="S60" s="27">
        <v>1.2743858469529454</v>
      </c>
      <c r="T60" s="27">
        <v>1.363420533939212</v>
      </c>
      <c r="U60" s="28">
        <v>1.4154662123102735</v>
      </c>
    </row>
    <row r="61" spans="1:21" x14ac:dyDescent="0.25">
      <c r="A61" s="17" t="s">
        <v>176</v>
      </c>
      <c r="I61" s="100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00">
        <v>15692</v>
      </c>
      <c r="Q61" s="18">
        <v>18150</v>
      </c>
      <c r="R61" s="19">
        <v>16614</v>
      </c>
      <c r="S61" s="27">
        <v>0.1986220248940786</v>
      </c>
      <c r="T61" s="27">
        <v>0.20632223622838861</v>
      </c>
      <c r="U61" s="28">
        <v>0.18234694145218805</v>
      </c>
    </row>
    <row r="62" spans="1:21" x14ac:dyDescent="0.25">
      <c r="A62" s="17" t="s">
        <v>177</v>
      </c>
      <c r="I62" s="100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00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 x14ac:dyDescent="0.25">
      <c r="A63" s="17" t="s">
        <v>178</v>
      </c>
      <c r="I63" s="100">
        <v>149877</v>
      </c>
      <c r="J63" s="18">
        <v>162400</v>
      </c>
      <c r="K63" s="19">
        <v>175071</v>
      </c>
      <c r="L63" s="27">
        <v>4.0635320521979654</v>
      </c>
      <c r="M63" s="27">
        <v>4.2125446674994915</v>
      </c>
      <c r="N63" s="28">
        <v>4.3946645808424645</v>
      </c>
      <c r="P63" s="100">
        <v>59137</v>
      </c>
      <c r="Q63" s="18">
        <v>68144</v>
      </c>
      <c r="R63" s="19">
        <v>75696</v>
      </c>
      <c r="S63" s="27">
        <v>0.74852859330621502</v>
      </c>
      <c r="T63" s="27">
        <v>0.77463484658662884</v>
      </c>
      <c r="U63" s="28">
        <v>0.83080137716172053</v>
      </c>
    </row>
    <row r="64" spans="1:21" x14ac:dyDescent="0.25">
      <c r="A64" s="17" t="s">
        <v>179</v>
      </c>
      <c r="I64" s="100">
        <v>8165</v>
      </c>
      <c r="J64" s="18">
        <v>9051</v>
      </c>
      <c r="K64" s="19">
        <v>9911</v>
      </c>
      <c r="L64" s="27">
        <v>0.2213731206669228</v>
      </c>
      <c r="M64" s="27">
        <v>0.23477673513262254</v>
      </c>
      <c r="N64" s="28">
        <v>0.24878775274448461</v>
      </c>
      <c r="P64" s="100">
        <v>78325</v>
      </c>
      <c r="Q64" s="18">
        <v>79192</v>
      </c>
      <c r="R64" s="19">
        <v>97440</v>
      </c>
      <c r="S64" s="27">
        <v>0.99140135736864043</v>
      </c>
      <c r="T64" s="27">
        <v>0.90022427170239949</v>
      </c>
      <c r="U64" s="28">
        <v>1.0694526288131216</v>
      </c>
    </row>
    <row r="65" spans="1:21" x14ac:dyDescent="0.25">
      <c r="A65" s="17" t="s">
        <v>180</v>
      </c>
      <c r="I65" s="100">
        <v>10873</v>
      </c>
      <c r="J65" s="18">
        <v>13381</v>
      </c>
      <c r="K65" s="19">
        <v>17317</v>
      </c>
      <c r="L65" s="27">
        <v>0.29479362412877547</v>
      </c>
      <c r="M65" s="27">
        <v>0.34709396672297227</v>
      </c>
      <c r="N65" s="28">
        <v>0.4346945327692705</v>
      </c>
      <c r="P65" s="100">
        <v>32722</v>
      </c>
      <c r="Q65" s="18">
        <v>54866</v>
      </c>
      <c r="R65" s="19">
        <v>76534</v>
      </c>
      <c r="S65" s="27">
        <v>0.41417983039663775</v>
      </c>
      <c r="T65" s="27">
        <v>0.62369563707475306</v>
      </c>
      <c r="U65" s="28">
        <v>0.83999884537749847</v>
      </c>
    </row>
    <row r="66" spans="1:21" x14ac:dyDescent="0.25">
      <c r="A66" s="17" t="s">
        <v>181</v>
      </c>
      <c r="I66" s="100">
        <v>0</v>
      </c>
      <c r="J66" s="18">
        <v>0</v>
      </c>
      <c r="K66" s="19">
        <v>0</v>
      </c>
      <c r="L66" s="27" t="s">
        <v>168</v>
      </c>
      <c r="M66" s="27" t="s">
        <v>168</v>
      </c>
      <c r="N66" s="28" t="s">
        <v>168</v>
      </c>
      <c r="P66" s="100">
        <v>0</v>
      </c>
      <c r="Q66" s="18">
        <v>0</v>
      </c>
      <c r="R66" s="19">
        <v>0</v>
      </c>
      <c r="S66" s="27" t="s">
        <v>168</v>
      </c>
      <c r="T66" s="27" t="s">
        <v>168</v>
      </c>
      <c r="U66" s="28" t="s">
        <v>168</v>
      </c>
    </row>
    <row r="67" spans="1:21" x14ac:dyDescent="0.25">
      <c r="A67" s="17" t="s">
        <v>182</v>
      </c>
      <c r="I67" s="100">
        <v>4349</v>
      </c>
      <c r="J67" s="18">
        <v>5982</v>
      </c>
      <c r="K67" s="19">
        <v>8746</v>
      </c>
      <c r="L67" s="27">
        <v>0.11791202716233279</v>
      </c>
      <c r="M67" s="27">
        <v>0.15516897907008595</v>
      </c>
      <c r="N67" s="28">
        <v>0.219543707547499</v>
      </c>
      <c r="P67" s="100">
        <v>29</v>
      </c>
      <c r="Q67" s="18">
        <v>125</v>
      </c>
      <c r="R67" s="19">
        <v>223</v>
      </c>
      <c r="S67" s="27">
        <v>3.6706848852461628E-4</v>
      </c>
      <c r="T67" s="27">
        <v>1.4209520401404173E-3</v>
      </c>
      <c r="U67" s="28">
        <v>2.4475362913108181E-3</v>
      </c>
    </row>
    <row r="68" spans="1:21" x14ac:dyDescent="0.25">
      <c r="A68" s="17" t="s">
        <v>183</v>
      </c>
      <c r="I68" s="100">
        <v>0</v>
      </c>
      <c r="J68" s="18">
        <v>0</v>
      </c>
      <c r="K68" s="19">
        <v>0</v>
      </c>
      <c r="L68" s="27" t="s">
        <v>168</v>
      </c>
      <c r="M68" s="27" t="s">
        <v>168</v>
      </c>
      <c r="N68" s="28" t="s">
        <v>168</v>
      </c>
      <c r="P68" s="100">
        <v>0</v>
      </c>
      <c r="Q68" s="18">
        <v>0</v>
      </c>
      <c r="R68" s="19">
        <v>0</v>
      </c>
      <c r="S68" s="27" t="s">
        <v>168</v>
      </c>
      <c r="T68" s="27" t="s">
        <v>168</v>
      </c>
      <c r="U68" s="28" t="s">
        <v>168</v>
      </c>
    </row>
    <row r="69" spans="1:21" x14ac:dyDescent="0.25">
      <c r="A69" s="17" t="s">
        <v>184</v>
      </c>
      <c r="I69" s="100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00">
        <v>82</v>
      </c>
      <c r="Q69" s="18">
        <v>484</v>
      </c>
      <c r="R69" s="19">
        <v>988</v>
      </c>
      <c r="S69" s="27">
        <v>1.0379177951385702E-3</v>
      </c>
      <c r="T69" s="27">
        <v>5.5019262994236958E-3</v>
      </c>
      <c r="U69" s="28">
        <v>1.0843793075403984E-2</v>
      </c>
    </row>
    <row r="70" spans="1:21" x14ac:dyDescent="0.25">
      <c r="A70" s="17" t="s">
        <v>185</v>
      </c>
      <c r="I70" s="100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00">
        <v>122082</v>
      </c>
      <c r="Q70" s="18">
        <v>144655</v>
      </c>
      <c r="R70" s="19">
        <v>27258</v>
      </c>
      <c r="S70" s="27">
        <v>1.5452570764159381</v>
      </c>
      <c r="T70" s="27">
        <v>1.6443825389320965</v>
      </c>
      <c r="U70" s="28">
        <v>0.29917015349125686</v>
      </c>
    </row>
    <row r="71" spans="1:21" x14ac:dyDescent="0.25">
      <c r="A71" s="17" t="s">
        <v>186</v>
      </c>
      <c r="I71" s="100">
        <v>0</v>
      </c>
      <c r="J71" s="18">
        <v>3709</v>
      </c>
      <c r="K71" s="19">
        <v>12631</v>
      </c>
      <c r="L71" s="27" t="s">
        <v>168</v>
      </c>
      <c r="M71" s="27">
        <v>9.6208917313766101E-2</v>
      </c>
      <c r="N71" s="28">
        <v>0.31706569517864847</v>
      </c>
      <c r="P71" s="100">
        <v>157382</v>
      </c>
      <c r="Q71" s="18">
        <v>161326</v>
      </c>
      <c r="R71" s="19">
        <v>167221</v>
      </c>
      <c r="S71" s="27">
        <v>1.9920680296890056</v>
      </c>
      <c r="T71" s="27">
        <v>1.8338920706215438</v>
      </c>
      <c r="U71" s="28">
        <v>1.8353339290102526</v>
      </c>
    </row>
    <row r="72" spans="1:21" x14ac:dyDescent="0.25">
      <c r="A72" s="17" t="s">
        <v>187</v>
      </c>
      <c r="I72" s="100">
        <v>38525</v>
      </c>
      <c r="J72" s="18">
        <v>45951</v>
      </c>
      <c r="K72" s="19">
        <v>44484</v>
      </c>
      <c r="L72" s="27">
        <v>1.0445069777946356</v>
      </c>
      <c r="M72" s="27">
        <v>1.1919374385238248</v>
      </c>
      <c r="N72" s="28">
        <v>1.1166455850152006</v>
      </c>
      <c r="P72" s="100">
        <v>1639</v>
      </c>
      <c r="Q72" s="18">
        <v>0</v>
      </c>
      <c r="R72" s="19">
        <v>25687</v>
      </c>
      <c r="S72" s="27">
        <v>2.074569836868435E-2</v>
      </c>
      <c r="T72" s="27" t="s">
        <v>168</v>
      </c>
      <c r="U72" s="28">
        <v>0.28192764446143942</v>
      </c>
    </row>
    <row r="73" spans="1:21" x14ac:dyDescent="0.25">
      <c r="A73" s="17" t="s">
        <v>5</v>
      </c>
      <c r="I73" s="10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01">
        <v>3688343</v>
      </c>
      <c r="J74" s="21">
        <v>3855152</v>
      </c>
      <c r="K74" s="22">
        <v>3983717</v>
      </c>
      <c r="L74" s="23">
        <v>100</v>
      </c>
      <c r="M74" s="23">
        <v>100</v>
      </c>
      <c r="N74" s="48">
        <v>100</v>
      </c>
      <c r="P74" s="101">
        <v>7900433</v>
      </c>
      <c r="Q74" s="21">
        <v>8796919</v>
      </c>
      <c r="R74" s="22">
        <v>9111203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157</v>
      </c>
      <c r="B76" s="109"/>
      <c r="C76" s="109"/>
      <c r="D76" s="109"/>
      <c r="E76" s="109"/>
      <c r="F76" s="109"/>
      <c r="G76" s="10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8"/>
      <c r="U76" s="172">
        <v>10</v>
      </c>
    </row>
    <row r="77" spans="1:21" x14ac:dyDescent="0.25">
      <c r="A77" s="26" t="s">
        <v>158</v>
      </c>
      <c r="T77" s="25"/>
      <c r="U77" s="171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116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1301162</v>
      </c>
      <c r="C7" s="18">
        <v>1342276</v>
      </c>
      <c r="D7" s="19">
        <v>1427884</v>
      </c>
      <c r="E7" s="82">
        <v>15.091307862624726</v>
      </c>
      <c r="F7" s="82">
        <v>15.676789119415401</v>
      </c>
      <c r="G7" s="83">
        <v>16.48948461670555</v>
      </c>
      <c r="I7" s="100">
        <v>480379</v>
      </c>
      <c r="J7" s="18">
        <v>490789</v>
      </c>
      <c r="K7" s="19">
        <v>536440</v>
      </c>
      <c r="L7" s="82">
        <v>17.201663950589964</v>
      </c>
      <c r="M7" s="82">
        <v>16.659685373364546</v>
      </c>
      <c r="N7" s="83">
        <v>16.587333342815814</v>
      </c>
      <c r="P7" s="100">
        <v>820783</v>
      </c>
      <c r="Q7" s="18">
        <v>851487</v>
      </c>
      <c r="R7" s="19">
        <v>891444</v>
      </c>
      <c r="S7" s="82">
        <v>14.08030365229164</v>
      </c>
      <c r="T7" s="82">
        <v>15.161214332988083</v>
      </c>
      <c r="U7" s="83">
        <v>16.431157052837552</v>
      </c>
    </row>
    <row r="8" spans="1:21" x14ac:dyDescent="0.25">
      <c r="A8" s="17" t="s">
        <v>160</v>
      </c>
      <c r="B8" s="18">
        <v>678762</v>
      </c>
      <c r="C8" s="18">
        <v>702439</v>
      </c>
      <c r="D8" s="19">
        <v>681066</v>
      </c>
      <c r="E8" s="82">
        <v>7.8725065037642388</v>
      </c>
      <c r="F8" s="82">
        <v>8.2039670472041788</v>
      </c>
      <c r="G8" s="83">
        <v>7.865083809301864</v>
      </c>
      <c r="I8" s="100">
        <v>318940</v>
      </c>
      <c r="J8" s="18">
        <v>329882</v>
      </c>
      <c r="K8" s="19">
        <v>307823</v>
      </c>
      <c r="L8" s="82">
        <v>11.420771308490094</v>
      </c>
      <c r="M8" s="82">
        <v>11.197745528804115</v>
      </c>
      <c r="N8" s="83">
        <v>9.5182363574408928</v>
      </c>
      <c r="P8" s="100">
        <v>359822</v>
      </c>
      <c r="Q8" s="18">
        <v>372557</v>
      </c>
      <c r="R8" s="19">
        <v>373243</v>
      </c>
      <c r="S8" s="82">
        <v>6.1726461449309769</v>
      </c>
      <c r="T8" s="82">
        <v>6.6335910333980923</v>
      </c>
      <c r="U8" s="83">
        <v>6.8796406188972572</v>
      </c>
    </row>
    <row r="9" spans="1:21" x14ac:dyDescent="0.25">
      <c r="A9" s="17" t="s">
        <v>84</v>
      </c>
      <c r="B9" s="18">
        <v>1837222</v>
      </c>
      <c r="C9" s="18">
        <v>1822889</v>
      </c>
      <c r="D9" s="19">
        <v>1825093</v>
      </c>
      <c r="E9" s="82">
        <v>21.308709302905498</v>
      </c>
      <c r="F9" s="82">
        <v>21.289992848789684</v>
      </c>
      <c r="G9" s="83">
        <v>21.076532090531853</v>
      </c>
      <c r="I9" s="100">
        <v>643781</v>
      </c>
      <c r="J9" s="18">
        <v>677164</v>
      </c>
      <c r="K9" s="19">
        <v>720880</v>
      </c>
      <c r="L9" s="82">
        <v>23.052848729388163</v>
      </c>
      <c r="M9" s="82">
        <v>22.986128837787785</v>
      </c>
      <c r="N9" s="83">
        <v>22.290427373367134</v>
      </c>
      <c r="P9" s="100">
        <v>1193441</v>
      </c>
      <c r="Q9" s="18">
        <v>1145725</v>
      </c>
      <c r="R9" s="19">
        <v>1104213</v>
      </c>
      <c r="S9" s="82">
        <v>20.473147800447361</v>
      </c>
      <c r="T9" s="82">
        <v>20.400290658181241</v>
      </c>
      <c r="U9" s="83">
        <v>20.352929878696713</v>
      </c>
    </row>
    <row r="10" spans="1:21" x14ac:dyDescent="0.25">
      <c r="A10" s="17" t="s">
        <v>86</v>
      </c>
      <c r="B10" s="18">
        <v>1085413</v>
      </c>
      <c r="C10" s="18">
        <v>1032932</v>
      </c>
      <c r="D10" s="19">
        <v>1046789</v>
      </c>
      <c r="E10" s="82">
        <v>12.588979497629881</v>
      </c>
      <c r="F10" s="82">
        <v>12.0638804081247</v>
      </c>
      <c r="G10" s="83">
        <v>12.088524776828221</v>
      </c>
      <c r="I10" s="100">
        <v>210386</v>
      </c>
      <c r="J10" s="18">
        <v>195828</v>
      </c>
      <c r="K10" s="19">
        <v>216204</v>
      </c>
      <c r="L10" s="82">
        <v>7.5336125682197181</v>
      </c>
      <c r="M10" s="82">
        <v>6.6473227136207864</v>
      </c>
      <c r="N10" s="83">
        <v>6.6852729439455487</v>
      </c>
      <c r="P10" s="100">
        <v>875027</v>
      </c>
      <c r="Q10" s="18">
        <v>837104</v>
      </c>
      <c r="R10" s="19">
        <v>830585</v>
      </c>
      <c r="S10" s="82">
        <v>15.010844357100227</v>
      </c>
      <c r="T10" s="82">
        <v>14.905116769841062</v>
      </c>
      <c r="U10" s="83">
        <v>15.309399783644377</v>
      </c>
    </row>
    <row r="11" spans="1:21" x14ac:dyDescent="0.25">
      <c r="A11" s="17" t="s">
        <v>161</v>
      </c>
      <c r="B11" s="18">
        <v>732745</v>
      </c>
      <c r="C11" s="18">
        <v>760230</v>
      </c>
      <c r="D11" s="19">
        <v>782030</v>
      </c>
      <c r="E11" s="82">
        <v>8.4986192186668177</v>
      </c>
      <c r="F11" s="82">
        <v>8.8789231069118202</v>
      </c>
      <c r="G11" s="83">
        <v>9.0310358928332004</v>
      </c>
      <c r="I11" s="100">
        <v>476821</v>
      </c>
      <c r="J11" s="18">
        <v>503643</v>
      </c>
      <c r="K11" s="19">
        <v>535159</v>
      </c>
      <c r="L11" s="82">
        <v>17.074257214791356</v>
      </c>
      <c r="M11" s="82">
        <v>17.096010547297187</v>
      </c>
      <c r="N11" s="83">
        <v>16.547723369636806</v>
      </c>
      <c r="P11" s="100">
        <v>255924</v>
      </c>
      <c r="Q11" s="18">
        <v>256587</v>
      </c>
      <c r="R11" s="19">
        <v>246871</v>
      </c>
      <c r="S11" s="82">
        <v>4.3903049063017701</v>
      </c>
      <c r="T11" s="82">
        <v>4.5686786786626374</v>
      </c>
      <c r="U11" s="83">
        <v>4.5503432327673519</v>
      </c>
    </row>
    <row r="12" spans="1:21" x14ac:dyDescent="0.25">
      <c r="A12" s="17" t="s">
        <v>162</v>
      </c>
      <c r="B12" s="18">
        <v>26767</v>
      </c>
      <c r="C12" s="18">
        <v>27790</v>
      </c>
      <c r="D12" s="19">
        <v>27370</v>
      </c>
      <c r="E12" s="82">
        <v>0.31045253208968293</v>
      </c>
      <c r="F12" s="82">
        <v>0.32456660897502004</v>
      </c>
      <c r="G12" s="83">
        <v>0.31607413064312712</v>
      </c>
      <c r="I12" s="100">
        <v>26613</v>
      </c>
      <c r="J12" s="18">
        <v>27636</v>
      </c>
      <c r="K12" s="19">
        <v>27218</v>
      </c>
      <c r="L12" s="82">
        <v>0.95297230461167259</v>
      </c>
      <c r="M12" s="82">
        <v>0.93809572948518105</v>
      </c>
      <c r="N12" s="83">
        <v>0.84161143636708824</v>
      </c>
      <c r="P12" s="100">
        <v>154</v>
      </c>
      <c r="Q12" s="18">
        <v>154</v>
      </c>
      <c r="R12" s="19">
        <v>152</v>
      </c>
      <c r="S12" s="82">
        <v>2.6418270876137936E-3</v>
      </c>
      <c r="T12" s="82">
        <v>2.7420583136092093E-3</v>
      </c>
      <c r="U12" s="83">
        <v>2.8016744428492513E-3</v>
      </c>
    </row>
    <row r="13" spans="1:21" x14ac:dyDescent="0.25">
      <c r="A13" s="17" t="s">
        <v>163</v>
      </c>
      <c r="B13" s="18">
        <v>547705</v>
      </c>
      <c r="C13" s="18">
        <v>541677</v>
      </c>
      <c r="D13" s="19">
        <v>513410</v>
      </c>
      <c r="E13" s="82">
        <v>6.3524640074786038</v>
      </c>
      <c r="F13" s="82">
        <v>6.3263860039496915</v>
      </c>
      <c r="G13" s="83">
        <v>5.9289594232184104</v>
      </c>
      <c r="I13" s="100">
        <v>57902</v>
      </c>
      <c r="J13" s="18">
        <v>65272</v>
      </c>
      <c r="K13" s="19">
        <v>77548</v>
      </c>
      <c r="L13" s="82">
        <v>2.0733852771812673</v>
      </c>
      <c r="M13" s="82">
        <v>2.2156384590735541</v>
      </c>
      <c r="N13" s="83">
        <v>2.3978721312144522</v>
      </c>
      <c r="P13" s="100">
        <v>489803</v>
      </c>
      <c r="Q13" s="18">
        <v>476405</v>
      </c>
      <c r="R13" s="19">
        <v>435862</v>
      </c>
      <c r="S13" s="82">
        <v>8.4024339804837602</v>
      </c>
      <c r="T13" s="82">
        <v>8.4826642265908792</v>
      </c>
      <c r="U13" s="83">
        <v>8.0338383290076347</v>
      </c>
    </row>
    <row r="14" spans="1:21" x14ac:dyDescent="0.25">
      <c r="A14" s="17" t="s">
        <v>164</v>
      </c>
      <c r="B14" s="18">
        <v>514763</v>
      </c>
      <c r="C14" s="18">
        <v>487277</v>
      </c>
      <c r="D14" s="19">
        <v>498898</v>
      </c>
      <c r="E14" s="82">
        <v>5.9703917800306892</v>
      </c>
      <c r="F14" s="82">
        <v>5.6910343116776119</v>
      </c>
      <c r="G14" s="83">
        <v>5.7613719996198336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514763</v>
      </c>
      <c r="Q14" s="18">
        <v>487277</v>
      </c>
      <c r="R14" s="19">
        <v>498898</v>
      </c>
      <c r="S14" s="82">
        <v>8.8306158253333713</v>
      </c>
      <c r="T14" s="82">
        <v>8.6762464213023041</v>
      </c>
      <c r="U14" s="83">
        <v>9.1957222117671424</v>
      </c>
    </row>
    <row r="15" spans="1:21" x14ac:dyDescent="0.25">
      <c r="A15" s="17" t="s">
        <v>165</v>
      </c>
      <c r="B15" s="18">
        <v>163758</v>
      </c>
      <c r="C15" s="18">
        <v>169985</v>
      </c>
      <c r="D15" s="19">
        <v>180733</v>
      </c>
      <c r="E15" s="82">
        <v>1.8993195259066125</v>
      </c>
      <c r="F15" s="82">
        <v>1.9852988494645119</v>
      </c>
      <c r="G15" s="83">
        <v>2.0871401481009975</v>
      </c>
      <c r="I15" s="100">
        <v>4683</v>
      </c>
      <c r="J15" s="18">
        <v>5806</v>
      </c>
      <c r="K15" s="19">
        <v>8411</v>
      </c>
      <c r="L15" s="82">
        <v>0.16769132764049385</v>
      </c>
      <c r="M15" s="82">
        <v>0.19708292825991322</v>
      </c>
      <c r="N15" s="83">
        <v>0.26007766152118378</v>
      </c>
      <c r="P15" s="100">
        <v>159075</v>
      </c>
      <c r="Q15" s="18">
        <v>164179</v>
      </c>
      <c r="R15" s="19">
        <v>172322</v>
      </c>
      <c r="S15" s="82">
        <v>2.7288872984556121</v>
      </c>
      <c r="T15" s="82">
        <v>2.9233012459093919</v>
      </c>
      <c r="U15" s="83">
        <v>3.1762509430307149</v>
      </c>
    </row>
    <row r="16" spans="1:21" x14ac:dyDescent="0.25">
      <c r="A16" s="17" t="s">
        <v>166</v>
      </c>
      <c r="B16" s="18">
        <v>803312</v>
      </c>
      <c r="C16" s="18">
        <v>653844</v>
      </c>
      <c r="D16" s="19">
        <v>655062</v>
      </c>
      <c r="E16" s="82">
        <v>9.3170786587225827</v>
      </c>
      <c r="F16" s="82">
        <v>7.636413453712235</v>
      </c>
      <c r="G16" s="83">
        <v>7.5647845147003343</v>
      </c>
      <c r="I16" s="100">
        <v>173817</v>
      </c>
      <c r="J16" s="18">
        <v>204820</v>
      </c>
      <c r="K16" s="19">
        <v>288625</v>
      </c>
      <c r="L16" s="82">
        <v>6.224130577938868</v>
      </c>
      <c r="M16" s="82">
        <v>6.9525534561135762</v>
      </c>
      <c r="N16" s="83">
        <v>8.9246124190407397</v>
      </c>
      <c r="P16" s="100">
        <v>629495</v>
      </c>
      <c r="Q16" s="18">
        <v>449024</v>
      </c>
      <c r="R16" s="19">
        <v>366437</v>
      </c>
      <c r="S16" s="82">
        <v>10.798811315048345</v>
      </c>
      <c r="T16" s="82">
        <v>7.9951298195458547</v>
      </c>
      <c r="U16" s="83">
        <v>6.7541919593049418</v>
      </c>
    </row>
    <row r="17" spans="1:21" x14ac:dyDescent="0.25">
      <c r="A17" s="17" t="s">
        <v>167</v>
      </c>
      <c r="B17" s="18">
        <v>99409</v>
      </c>
      <c r="C17" s="18">
        <v>98322</v>
      </c>
      <c r="D17" s="19">
        <v>133873</v>
      </c>
      <c r="E17" s="82">
        <v>1.1529785094520599</v>
      </c>
      <c r="F17" s="82">
        <v>1.148328108227489</v>
      </c>
      <c r="G17" s="83">
        <v>1.5459916730576309</v>
      </c>
      <c r="I17" s="100">
        <v>99409</v>
      </c>
      <c r="J17" s="18">
        <v>98322</v>
      </c>
      <c r="K17" s="19">
        <v>133873</v>
      </c>
      <c r="L17" s="82">
        <v>3.5596897692534388</v>
      </c>
      <c r="M17" s="82">
        <v>3.3375107944146034</v>
      </c>
      <c r="N17" s="83">
        <v>4.1395050268488207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41824</v>
      </c>
      <c r="C18" s="18">
        <v>43991</v>
      </c>
      <c r="D18" s="19">
        <v>47361</v>
      </c>
      <c r="E18" s="82">
        <v>0.48508860545144766</v>
      </c>
      <c r="F18" s="82">
        <v>0.51378228482979871</v>
      </c>
      <c r="G18" s="83">
        <v>0.54693412135144848</v>
      </c>
      <c r="I18" s="100">
        <v>41295</v>
      </c>
      <c r="J18" s="18">
        <v>43399</v>
      </c>
      <c r="K18" s="19">
        <v>46692</v>
      </c>
      <c r="L18" s="82">
        <v>1.4787130845428558</v>
      </c>
      <c r="M18" s="82">
        <v>1.4731660357478424</v>
      </c>
      <c r="N18" s="83">
        <v>1.4437696078643576</v>
      </c>
      <c r="P18" s="100">
        <v>529</v>
      </c>
      <c r="Q18" s="18">
        <v>592</v>
      </c>
      <c r="R18" s="19">
        <v>669</v>
      </c>
      <c r="S18" s="82">
        <v>9.0748475931668633E-3</v>
      </c>
      <c r="T18" s="82">
        <v>1.0540899491276961E-2</v>
      </c>
      <c r="U18" s="83">
        <v>1.2331053962277298E-2</v>
      </c>
    </row>
    <row r="19" spans="1:21" x14ac:dyDescent="0.25">
      <c r="A19" s="17" t="s">
        <v>170</v>
      </c>
      <c r="B19" s="18">
        <v>86401</v>
      </c>
      <c r="C19" s="18">
        <v>89308</v>
      </c>
      <c r="D19" s="19">
        <v>86811</v>
      </c>
      <c r="E19" s="82">
        <v>1.0021074167848729</v>
      </c>
      <c r="F19" s="82">
        <v>1.0430512671587295</v>
      </c>
      <c r="G19" s="83">
        <v>1.0025104623770738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86401</v>
      </c>
      <c r="Q19" s="18">
        <v>89308</v>
      </c>
      <c r="R19" s="19">
        <v>86811</v>
      </c>
      <c r="S19" s="82">
        <v>1.4821850792007754</v>
      </c>
      <c r="T19" s="82">
        <v>1.5901801550117616</v>
      </c>
      <c r="U19" s="83">
        <v>1.6001063161722786</v>
      </c>
    </row>
    <row r="20" spans="1:21" x14ac:dyDescent="0.25">
      <c r="A20" s="17" t="s">
        <v>171</v>
      </c>
      <c r="B20" s="18">
        <v>174839</v>
      </c>
      <c r="C20" s="18">
        <v>190621</v>
      </c>
      <c r="D20" s="19">
        <v>213400</v>
      </c>
      <c r="E20" s="82">
        <v>2.0278406342895385</v>
      </c>
      <c r="F20" s="82">
        <v>2.2263120392021336</v>
      </c>
      <c r="G20" s="83">
        <v>2.4643850741411519</v>
      </c>
      <c r="I20" s="100">
        <v>90839</v>
      </c>
      <c r="J20" s="18">
        <v>100490</v>
      </c>
      <c r="K20" s="19">
        <v>116010</v>
      </c>
      <c r="L20" s="82">
        <v>3.2528107007334661</v>
      </c>
      <c r="M20" s="82">
        <v>3.4111029040369751</v>
      </c>
      <c r="N20" s="83">
        <v>3.5871608028858075</v>
      </c>
      <c r="P20" s="100">
        <v>84000</v>
      </c>
      <c r="Q20" s="18">
        <v>90131</v>
      </c>
      <c r="R20" s="19">
        <v>97390</v>
      </c>
      <c r="S20" s="82">
        <v>1.4409965932438875</v>
      </c>
      <c r="T20" s="82">
        <v>1.6048341419734522</v>
      </c>
      <c r="U20" s="83">
        <v>1.7950991709808459</v>
      </c>
    </row>
    <row r="21" spans="1:21" x14ac:dyDescent="0.25">
      <c r="A21" s="17" t="s">
        <v>172</v>
      </c>
      <c r="B21" s="18">
        <v>14549</v>
      </c>
      <c r="C21" s="18">
        <v>14446</v>
      </c>
      <c r="D21" s="19">
        <v>12999</v>
      </c>
      <c r="E21" s="82">
        <v>0.16874412109585674</v>
      </c>
      <c r="F21" s="82">
        <v>0.16871857622357467</v>
      </c>
      <c r="G21" s="83">
        <v>0.15011500271209388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14549</v>
      </c>
      <c r="Q21" s="18">
        <v>14446</v>
      </c>
      <c r="R21" s="19">
        <v>12999</v>
      </c>
      <c r="S21" s="82">
        <v>0.24958404089411093</v>
      </c>
      <c r="T21" s="82">
        <v>0.25721931427531586</v>
      </c>
      <c r="U21" s="83">
        <v>0.23959846106971985</v>
      </c>
    </row>
    <row r="22" spans="1:21" x14ac:dyDescent="0.25">
      <c r="A22" s="17" t="s">
        <v>173</v>
      </c>
      <c r="B22" s="18">
        <v>31297</v>
      </c>
      <c r="C22" s="18">
        <v>37671</v>
      </c>
      <c r="D22" s="19">
        <v>41758</v>
      </c>
      <c r="E22" s="82">
        <v>0.36299297257110646</v>
      </c>
      <c r="F22" s="82">
        <v>0.43996936763936595</v>
      </c>
      <c r="G22" s="83">
        <v>0.48222957790996357</v>
      </c>
      <c r="I22" s="100">
        <v>5448</v>
      </c>
      <c r="J22" s="18">
        <v>7182</v>
      </c>
      <c r="K22" s="19">
        <v>8459</v>
      </c>
      <c r="L22" s="82">
        <v>0.19508485009297682</v>
      </c>
      <c r="M22" s="82">
        <v>0.24379083547411243</v>
      </c>
      <c r="N22" s="83">
        <v>0.26156187597285618</v>
      </c>
      <c r="P22" s="100">
        <v>25849</v>
      </c>
      <c r="Q22" s="18">
        <v>30489</v>
      </c>
      <c r="R22" s="19">
        <v>33299</v>
      </c>
      <c r="S22" s="82">
        <v>0.44343239212811009</v>
      </c>
      <c r="T22" s="82">
        <v>0.54287412937422841</v>
      </c>
      <c r="U22" s="83">
        <v>0.61376945573971853</v>
      </c>
    </row>
    <row r="23" spans="1:21" x14ac:dyDescent="0.25">
      <c r="A23" s="17" t="s">
        <v>174</v>
      </c>
      <c r="B23" s="18">
        <v>15433</v>
      </c>
      <c r="C23" s="18">
        <v>48752</v>
      </c>
      <c r="D23" s="19">
        <v>0</v>
      </c>
      <c r="E23" s="82">
        <v>0.17899704590503518</v>
      </c>
      <c r="F23" s="82">
        <v>0.56938723716265482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15433</v>
      </c>
      <c r="Q23" s="18">
        <v>48752</v>
      </c>
      <c r="R23" s="19">
        <v>0</v>
      </c>
      <c r="S23" s="82">
        <v>0.26474881456586802</v>
      </c>
      <c r="T23" s="82">
        <v>0.8680573175654297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31024</v>
      </c>
      <c r="C25" s="18">
        <v>27952</v>
      </c>
      <c r="D25" s="19">
        <v>22206</v>
      </c>
      <c r="E25" s="82">
        <v>0.35982662814474253</v>
      </c>
      <c r="F25" s="82">
        <v>0.32645864894097737</v>
      </c>
      <c r="G25" s="83">
        <v>0.25643924534385387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31024</v>
      </c>
      <c r="Q25" s="18">
        <v>27952</v>
      </c>
      <c r="R25" s="19">
        <v>22206</v>
      </c>
      <c r="S25" s="82">
        <v>0.53220807510474244</v>
      </c>
      <c r="T25" s="82">
        <v>0.49770138949353648</v>
      </c>
      <c r="U25" s="83">
        <v>0.4093025176178321</v>
      </c>
    </row>
    <row r="26" spans="1:21" x14ac:dyDescent="0.25">
      <c r="A26" s="17" t="s">
        <v>177</v>
      </c>
      <c r="B26" s="18">
        <v>47050</v>
      </c>
      <c r="C26" s="18">
        <v>47677</v>
      </c>
      <c r="D26" s="19">
        <v>32207</v>
      </c>
      <c r="E26" s="82">
        <v>0.54570148447041444</v>
      </c>
      <c r="F26" s="82">
        <v>0.55683203368485179</v>
      </c>
      <c r="G26" s="83">
        <v>0.37193275577724499</v>
      </c>
      <c r="I26" s="100">
        <v>34201</v>
      </c>
      <c r="J26" s="18">
        <v>36251</v>
      </c>
      <c r="K26" s="19">
        <v>32207</v>
      </c>
      <c r="L26" s="82">
        <v>1.2246874005194386</v>
      </c>
      <c r="M26" s="82">
        <v>1.230529320074081</v>
      </c>
      <c r="N26" s="83">
        <v>0.99587697593779168</v>
      </c>
      <c r="P26" s="100">
        <v>12849</v>
      </c>
      <c r="Q26" s="18">
        <v>11426</v>
      </c>
      <c r="R26" s="19">
        <v>0</v>
      </c>
      <c r="S26" s="82">
        <v>0.22042101460227037</v>
      </c>
      <c r="T26" s="82">
        <v>0.20344648241103133</v>
      </c>
      <c r="U26" s="83" t="s">
        <v>168</v>
      </c>
    </row>
    <row r="27" spans="1:21" x14ac:dyDescent="0.25">
      <c r="A27" s="17" t="s">
        <v>178</v>
      </c>
      <c r="B27" s="18">
        <v>144782</v>
      </c>
      <c r="C27" s="18">
        <v>163213</v>
      </c>
      <c r="D27" s="19">
        <v>183531</v>
      </c>
      <c r="E27" s="82">
        <v>1.6792295924462388</v>
      </c>
      <c r="F27" s="82">
        <v>1.9062069071838772</v>
      </c>
      <c r="G27" s="83">
        <v>2.1194520011349569</v>
      </c>
      <c r="I27" s="100">
        <v>98603</v>
      </c>
      <c r="J27" s="18">
        <v>112018</v>
      </c>
      <c r="K27" s="19">
        <v>129752</v>
      </c>
      <c r="L27" s="82">
        <v>3.5308280972316068</v>
      </c>
      <c r="M27" s="82">
        <v>3.8024174057559348</v>
      </c>
      <c r="N27" s="83">
        <v>4.012079031945861</v>
      </c>
      <c r="P27" s="100">
        <v>46179</v>
      </c>
      <c r="Q27" s="18">
        <v>51195</v>
      </c>
      <c r="R27" s="19">
        <v>53779</v>
      </c>
      <c r="S27" s="82">
        <v>0.79218787713582717</v>
      </c>
      <c r="T27" s="82">
        <v>0.9115563335404121</v>
      </c>
      <c r="U27" s="83">
        <v>0.9912582227762492</v>
      </c>
    </row>
    <row r="28" spans="1:21" x14ac:dyDescent="0.25">
      <c r="A28" s="17" t="s">
        <v>179</v>
      </c>
      <c r="B28" s="18">
        <v>95732</v>
      </c>
      <c r="C28" s="18">
        <v>97281</v>
      </c>
      <c r="D28" s="19">
        <v>96778</v>
      </c>
      <c r="E28" s="82">
        <v>1.1103314455116198</v>
      </c>
      <c r="F28" s="82">
        <v>1.136169999557356</v>
      </c>
      <c r="G28" s="83">
        <v>1.1176113341388585</v>
      </c>
      <c r="I28" s="100">
        <v>5812</v>
      </c>
      <c r="J28" s="18">
        <v>6454</v>
      </c>
      <c r="K28" s="19">
        <v>6893</v>
      </c>
      <c r="L28" s="82">
        <v>0.2081191535867073</v>
      </c>
      <c r="M28" s="82">
        <v>0.21907909386660004</v>
      </c>
      <c r="N28" s="83">
        <v>0.21313937948704312</v>
      </c>
      <c r="P28" s="100">
        <v>89920</v>
      </c>
      <c r="Q28" s="18">
        <v>90827</v>
      </c>
      <c r="R28" s="19">
        <v>89885</v>
      </c>
      <c r="S28" s="82">
        <v>1.5425525436248853</v>
      </c>
      <c r="T28" s="82">
        <v>1.6172268211050886</v>
      </c>
      <c r="U28" s="83">
        <v>1.6567664953651642</v>
      </c>
    </row>
    <row r="29" spans="1:21" x14ac:dyDescent="0.25">
      <c r="A29" s="17" t="s">
        <v>180</v>
      </c>
      <c r="B29" s="18">
        <v>48659</v>
      </c>
      <c r="C29" s="18">
        <v>49173</v>
      </c>
      <c r="D29" s="19">
        <v>67096</v>
      </c>
      <c r="E29" s="82">
        <v>0.56436319942286706</v>
      </c>
      <c r="F29" s="82">
        <v>0.57430420522233394</v>
      </c>
      <c r="G29" s="83">
        <v>0.77483777382649832</v>
      </c>
      <c r="I29" s="100">
        <v>3544</v>
      </c>
      <c r="J29" s="18">
        <v>4872</v>
      </c>
      <c r="K29" s="19">
        <v>6530</v>
      </c>
      <c r="L29" s="82">
        <v>0.12690541643346365</v>
      </c>
      <c r="M29" s="82">
        <v>0.16537857845027509</v>
      </c>
      <c r="N29" s="83">
        <v>0.20191500769627035</v>
      </c>
      <c r="P29" s="100">
        <v>45115</v>
      </c>
      <c r="Q29" s="18">
        <v>44301</v>
      </c>
      <c r="R29" s="19">
        <v>60566</v>
      </c>
      <c r="S29" s="82">
        <v>0.77393525362140458</v>
      </c>
      <c r="T29" s="82">
        <v>0.78880471007273756</v>
      </c>
      <c r="U29" s="83">
        <v>1.1163566730632088</v>
      </c>
    </row>
    <row r="30" spans="1:21" x14ac:dyDescent="0.25">
      <c r="A30" s="17" t="s">
        <v>181</v>
      </c>
      <c r="B30" s="18">
        <v>302</v>
      </c>
      <c r="C30" s="18">
        <v>299</v>
      </c>
      <c r="D30" s="19">
        <v>300</v>
      </c>
      <c r="E30" s="82">
        <v>3.5026960320949023E-3</v>
      </c>
      <c r="F30" s="82">
        <v>3.4920984556866138E-3</v>
      </c>
      <c r="G30" s="83">
        <v>3.4644588671150214E-3</v>
      </c>
      <c r="I30" s="100">
        <v>256</v>
      </c>
      <c r="J30" s="18">
        <v>254</v>
      </c>
      <c r="K30" s="19">
        <v>259</v>
      </c>
      <c r="L30" s="82">
        <v>9.1669826769093382E-3</v>
      </c>
      <c r="M30" s="82">
        <v>8.6219538026210737E-3</v>
      </c>
      <c r="N30" s="83">
        <v>8.0085738121491619E-3</v>
      </c>
      <c r="P30" s="100">
        <v>46</v>
      </c>
      <c r="Q30" s="18">
        <v>45</v>
      </c>
      <c r="R30" s="19">
        <v>41</v>
      </c>
      <c r="S30" s="82">
        <v>7.8911718201450979E-4</v>
      </c>
      <c r="T30" s="82">
        <v>8.0125080592476897E-4</v>
      </c>
      <c r="U30" s="83">
        <v>7.5571481682117959E-4</v>
      </c>
    </row>
    <row r="31" spans="1:21" x14ac:dyDescent="0.25">
      <c r="A31" s="17" t="s">
        <v>182</v>
      </c>
      <c r="B31" s="18">
        <v>1131</v>
      </c>
      <c r="C31" s="18">
        <v>5194</v>
      </c>
      <c r="D31" s="19">
        <v>8032</v>
      </c>
      <c r="E31" s="82">
        <v>1.311771262350773E-2</v>
      </c>
      <c r="F31" s="82">
        <v>6.0662071501124654E-2</v>
      </c>
      <c r="G31" s="83">
        <v>9.2755112068892837E-2</v>
      </c>
      <c r="I31" s="100">
        <v>957</v>
      </c>
      <c r="J31" s="18">
        <v>2504</v>
      </c>
      <c r="K31" s="19">
        <v>3412</v>
      </c>
      <c r="L31" s="82">
        <v>3.4268759460164985E-2</v>
      </c>
      <c r="M31" s="82">
        <v>8.4997528825839247E-2</v>
      </c>
      <c r="N31" s="83">
        <v>0.10550291060638199</v>
      </c>
      <c r="P31" s="100">
        <v>174</v>
      </c>
      <c r="Q31" s="18">
        <v>2690</v>
      </c>
      <c r="R31" s="19">
        <v>4620</v>
      </c>
      <c r="S31" s="82">
        <v>2.9849215145766241E-3</v>
      </c>
      <c r="T31" s="82">
        <v>4.7896992620836187E-2</v>
      </c>
      <c r="U31" s="83">
        <v>8.5156157407654878E-2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82" t="s">
        <v>168</v>
      </c>
      <c r="F32" s="82" t="s">
        <v>168</v>
      </c>
      <c r="G32" s="83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86</v>
      </c>
      <c r="C33" s="18">
        <v>305</v>
      </c>
      <c r="D33" s="19">
        <v>556</v>
      </c>
      <c r="E33" s="82">
        <v>9.9745648596079989E-4</v>
      </c>
      <c r="F33" s="82">
        <v>3.5621740099813282E-3</v>
      </c>
      <c r="G33" s="83">
        <v>6.4207971003865062E-3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86</v>
      </c>
      <c r="Q33" s="18">
        <v>305</v>
      </c>
      <c r="R33" s="19">
        <v>556</v>
      </c>
      <c r="S33" s="82">
        <v>1.4753060359401706E-3</v>
      </c>
      <c r="T33" s="82">
        <v>5.4306999068234338E-3</v>
      </c>
      <c r="U33" s="83">
        <v>1.0248230198843314E-2</v>
      </c>
    </row>
    <row r="34" spans="1:21" x14ac:dyDescent="0.25">
      <c r="A34" s="17" t="s">
        <v>185</v>
      </c>
      <c r="B34" s="18">
        <v>8015</v>
      </c>
      <c r="C34" s="18">
        <v>13535</v>
      </c>
      <c r="D34" s="19">
        <v>4040</v>
      </c>
      <c r="E34" s="82">
        <v>9.2960624825300139E-2</v>
      </c>
      <c r="F34" s="82">
        <v>0.15807877122982714</v>
      </c>
      <c r="G34" s="83">
        <v>4.6654712743815621E-2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8015</v>
      </c>
      <c r="Q34" s="18">
        <v>13535</v>
      </c>
      <c r="R34" s="19">
        <v>4040</v>
      </c>
      <c r="S34" s="82">
        <v>0.13749509160535425</v>
      </c>
      <c r="T34" s="82">
        <v>0.24099843684870551</v>
      </c>
      <c r="U34" s="83">
        <v>7.4465557559940623E-2</v>
      </c>
    </row>
    <row r="35" spans="1:21" x14ac:dyDescent="0.25">
      <c r="A35" s="17" t="s">
        <v>186</v>
      </c>
      <c r="B35" s="18">
        <v>0</v>
      </c>
      <c r="C35" s="18">
        <v>191</v>
      </c>
      <c r="D35" s="19">
        <v>808</v>
      </c>
      <c r="E35" s="82" t="s">
        <v>168</v>
      </c>
      <c r="F35" s="82">
        <v>2.2307384783817499E-3</v>
      </c>
      <c r="G35" s="83">
        <v>9.3309425487631253E-3</v>
      </c>
      <c r="I35" s="100">
        <v>0</v>
      </c>
      <c r="J35" s="18">
        <v>191</v>
      </c>
      <c r="K35" s="19">
        <v>808</v>
      </c>
      <c r="L35" s="82" t="s">
        <v>168</v>
      </c>
      <c r="M35" s="82">
        <v>6.4834377019709647E-3</v>
      </c>
      <c r="N35" s="83">
        <v>2.4984276603152594E-2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89788</v>
      </c>
      <c r="C36" s="18">
        <v>92917</v>
      </c>
      <c r="D36" s="19">
        <v>69270</v>
      </c>
      <c r="E36" s="82">
        <v>1.0413909646680035</v>
      </c>
      <c r="F36" s="82">
        <v>1.0852017130670002</v>
      </c>
      <c r="G36" s="83">
        <v>0.79994355241685844</v>
      </c>
      <c r="I36" s="100">
        <v>18945</v>
      </c>
      <c r="J36" s="18">
        <v>33191</v>
      </c>
      <c r="K36" s="19">
        <v>30831</v>
      </c>
      <c r="L36" s="82">
        <v>0.6783925266173727</v>
      </c>
      <c r="M36" s="82">
        <v>1.1266585380425043</v>
      </c>
      <c r="N36" s="83">
        <v>0.95332949498984865</v>
      </c>
      <c r="P36" s="100">
        <v>70843</v>
      </c>
      <c r="Q36" s="18">
        <v>59726</v>
      </c>
      <c r="R36" s="19">
        <v>38439</v>
      </c>
      <c r="S36" s="82">
        <v>1.2152919244663896</v>
      </c>
      <c r="T36" s="82">
        <v>1.0634556807702833</v>
      </c>
      <c r="U36" s="83">
        <v>0.70851028887291034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8621930</v>
      </c>
      <c r="C38" s="21">
        <v>8562187</v>
      </c>
      <c r="D38" s="22">
        <v>8659361</v>
      </c>
      <c r="E38" s="86">
        <v>100</v>
      </c>
      <c r="F38" s="86">
        <v>100</v>
      </c>
      <c r="G38" s="87">
        <v>100</v>
      </c>
      <c r="I38" s="101">
        <v>2792631</v>
      </c>
      <c r="J38" s="21">
        <v>2945968</v>
      </c>
      <c r="K38" s="22">
        <v>3234034</v>
      </c>
      <c r="L38" s="86">
        <v>100</v>
      </c>
      <c r="M38" s="86">
        <v>100</v>
      </c>
      <c r="N38" s="87">
        <v>100</v>
      </c>
      <c r="P38" s="101">
        <v>5829299</v>
      </c>
      <c r="Q38" s="21">
        <v>5616219</v>
      </c>
      <c r="R38" s="22">
        <v>5425327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117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1495237</v>
      </c>
      <c r="C43" s="18">
        <v>1401445</v>
      </c>
      <c r="D43" s="19">
        <v>1770705</v>
      </c>
      <c r="E43" s="82">
        <v>14.76406031628985</v>
      </c>
      <c r="F43" s="82">
        <v>13.3140497665746</v>
      </c>
      <c r="G43" s="83">
        <v>16.611001316812374</v>
      </c>
      <c r="I43" s="100">
        <v>355914</v>
      </c>
      <c r="J43" s="18">
        <v>351323</v>
      </c>
      <c r="K43" s="19">
        <v>365090</v>
      </c>
      <c r="L43" s="82">
        <v>14.175604898934582</v>
      </c>
      <c r="M43" s="82">
        <v>14.183395895522088</v>
      </c>
      <c r="N43" s="83">
        <v>14.803872711591495</v>
      </c>
      <c r="P43" s="100">
        <v>1139323</v>
      </c>
      <c r="Q43" s="18">
        <v>1050122</v>
      </c>
      <c r="R43" s="19">
        <v>1405615</v>
      </c>
      <c r="S43" s="82">
        <v>14.958034848248529</v>
      </c>
      <c r="T43" s="82">
        <v>13.04651885394305</v>
      </c>
      <c r="U43" s="83">
        <v>17.154922577887717</v>
      </c>
    </row>
    <row r="44" spans="1:21" x14ac:dyDescent="0.25">
      <c r="A44" s="17" t="s">
        <v>160</v>
      </c>
      <c r="B44" s="18">
        <v>385127</v>
      </c>
      <c r="C44" s="18">
        <v>394435</v>
      </c>
      <c r="D44" s="19">
        <v>384377</v>
      </c>
      <c r="E44" s="82">
        <v>3.8027672251501006</v>
      </c>
      <c r="F44" s="82">
        <v>3.7472232015375933</v>
      </c>
      <c r="G44" s="83">
        <v>3.6058444818037958</v>
      </c>
      <c r="I44" s="100">
        <v>109019</v>
      </c>
      <c r="J44" s="18">
        <v>110218</v>
      </c>
      <c r="K44" s="19">
        <v>107573</v>
      </c>
      <c r="L44" s="82">
        <v>4.3420890172259288</v>
      </c>
      <c r="M44" s="82">
        <v>4.4496532501790469</v>
      </c>
      <c r="N44" s="83">
        <v>4.3619299329043022</v>
      </c>
      <c r="P44" s="100">
        <v>276108</v>
      </c>
      <c r="Q44" s="18">
        <v>284217</v>
      </c>
      <c r="R44" s="19">
        <v>276804</v>
      </c>
      <c r="S44" s="82">
        <v>3.624988774807675</v>
      </c>
      <c r="T44" s="82">
        <v>3.5310587237588891</v>
      </c>
      <c r="U44" s="83">
        <v>3.3782729902922433</v>
      </c>
    </row>
    <row r="45" spans="1:21" x14ac:dyDescent="0.25">
      <c r="A45" s="17" t="s">
        <v>84</v>
      </c>
      <c r="B45" s="18">
        <v>2055180</v>
      </c>
      <c r="C45" s="18">
        <v>2151222</v>
      </c>
      <c r="D45" s="19">
        <v>2014061</v>
      </c>
      <c r="E45" s="82">
        <v>20.292971268656789</v>
      </c>
      <c r="F45" s="82">
        <v>20.437103680094577</v>
      </c>
      <c r="G45" s="83">
        <v>18.893926387026887</v>
      </c>
      <c r="I45" s="100">
        <v>436783</v>
      </c>
      <c r="J45" s="18">
        <v>429816</v>
      </c>
      <c r="K45" s="19">
        <v>432621</v>
      </c>
      <c r="L45" s="82">
        <v>17.396514985562082</v>
      </c>
      <c r="M45" s="82">
        <v>17.352266974350446</v>
      </c>
      <c r="N45" s="83">
        <v>17.542157321102806</v>
      </c>
      <c r="P45" s="100">
        <v>1618397</v>
      </c>
      <c r="Q45" s="18">
        <v>1721406</v>
      </c>
      <c r="R45" s="19">
        <v>1581440</v>
      </c>
      <c r="S45" s="82">
        <v>21.247739863323108</v>
      </c>
      <c r="T45" s="82">
        <v>21.386425419418593</v>
      </c>
      <c r="U45" s="83">
        <v>19.30079058744731</v>
      </c>
    </row>
    <row r="46" spans="1:21" x14ac:dyDescent="0.25">
      <c r="A46" s="17" t="s">
        <v>86</v>
      </c>
      <c r="B46" s="18">
        <v>1138078</v>
      </c>
      <c r="C46" s="18">
        <v>1132400</v>
      </c>
      <c r="D46" s="19">
        <v>1222443</v>
      </c>
      <c r="E46" s="82">
        <v>11.237450809900048</v>
      </c>
      <c r="F46" s="82">
        <v>10.758060398851955</v>
      </c>
      <c r="G46" s="83">
        <v>11.467750010717804</v>
      </c>
      <c r="I46" s="100">
        <v>239181</v>
      </c>
      <c r="J46" s="18">
        <v>221800</v>
      </c>
      <c r="K46" s="19">
        <v>212038</v>
      </c>
      <c r="L46" s="82">
        <v>9.5262770088618947</v>
      </c>
      <c r="M46" s="82">
        <v>8.9543730687338972</v>
      </c>
      <c r="N46" s="83">
        <v>8.5978349503422091</v>
      </c>
      <c r="P46" s="100">
        <v>898897</v>
      </c>
      <c r="Q46" s="18">
        <v>910600</v>
      </c>
      <c r="R46" s="19">
        <v>1010405</v>
      </c>
      <c r="S46" s="82">
        <v>11.80151076646926</v>
      </c>
      <c r="T46" s="82">
        <v>11.313123683153522</v>
      </c>
      <c r="U46" s="83">
        <v>12.331555616090208</v>
      </c>
    </row>
    <row r="47" spans="1:21" x14ac:dyDescent="0.25">
      <c r="A47" s="17" t="s">
        <v>161</v>
      </c>
      <c r="B47" s="18">
        <v>878079</v>
      </c>
      <c r="C47" s="18">
        <v>867641</v>
      </c>
      <c r="D47" s="19">
        <v>868438</v>
      </c>
      <c r="E47" s="82">
        <v>8.6702050032653517</v>
      </c>
      <c r="F47" s="82">
        <v>8.2427890167081497</v>
      </c>
      <c r="G47" s="83">
        <v>8.1468255647156944</v>
      </c>
      <c r="I47" s="100">
        <v>735029</v>
      </c>
      <c r="J47" s="18">
        <v>721712</v>
      </c>
      <c r="K47" s="19">
        <v>714732</v>
      </c>
      <c r="L47" s="82">
        <v>29.275276311859006</v>
      </c>
      <c r="M47" s="82">
        <v>29.136512606772218</v>
      </c>
      <c r="N47" s="83">
        <v>28.981351313104199</v>
      </c>
      <c r="P47" s="100">
        <v>143050</v>
      </c>
      <c r="Q47" s="18">
        <v>145929</v>
      </c>
      <c r="R47" s="19">
        <v>153706</v>
      </c>
      <c r="S47" s="82">
        <v>1.878086271445369</v>
      </c>
      <c r="T47" s="82">
        <v>1.8129945376223482</v>
      </c>
      <c r="U47" s="83">
        <v>1.875915189975071</v>
      </c>
    </row>
    <row r="48" spans="1:21" x14ac:dyDescent="0.25">
      <c r="A48" s="17" t="s">
        <v>162</v>
      </c>
      <c r="B48" s="18">
        <v>31615</v>
      </c>
      <c r="C48" s="18">
        <v>30555</v>
      </c>
      <c r="D48" s="19">
        <v>30993</v>
      </c>
      <c r="E48" s="82">
        <v>0.31216841671220252</v>
      </c>
      <c r="F48" s="82">
        <v>0.29027952621593206</v>
      </c>
      <c r="G48" s="83">
        <v>0.29074564301335676</v>
      </c>
      <c r="I48" s="100">
        <v>31447</v>
      </c>
      <c r="J48" s="18">
        <v>30385</v>
      </c>
      <c r="K48" s="19">
        <v>30828</v>
      </c>
      <c r="L48" s="82">
        <v>1.2524942746191376</v>
      </c>
      <c r="M48" s="82">
        <v>1.2266845162014404</v>
      </c>
      <c r="N48" s="83">
        <v>1.2500309182747886</v>
      </c>
      <c r="P48" s="100">
        <v>168</v>
      </c>
      <c r="Q48" s="18">
        <v>170</v>
      </c>
      <c r="R48" s="19">
        <v>165</v>
      </c>
      <c r="S48" s="82">
        <v>2.2056518252556588E-3</v>
      </c>
      <c r="T48" s="82">
        <v>2.112048128855808E-3</v>
      </c>
      <c r="U48" s="83">
        <v>2.0137535707512181E-3</v>
      </c>
    </row>
    <row r="49" spans="1:21" x14ac:dyDescent="0.25">
      <c r="A49" s="17" t="s">
        <v>163</v>
      </c>
      <c r="B49" s="18">
        <v>378211</v>
      </c>
      <c r="C49" s="18">
        <v>454793</v>
      </c>
      <c r="D49" s="19">
        <v>443046</v>
      </c>
      <c r="E49" s="82">
        <v>3.7344782240436132</v>
      </c>
      <c r="F49" s="82">
        <v>4.320638081044752</v>
      </c>
      <c r="G49" s="83">
        <v>4.1562189576515882</v>
      </c>
      <c r="I49" s="100">
        <v>34656</v>
      </c>
      <c r="J49" s="18">
        <v>34920</v>
      </c>
      <c r="K49" s="19">
        <v>38251</v>
      </c>
      <c r="L49" s="82">
        <v>1.380304689833715</v>
      </c>
      <c r="M49" s="82">
        <v>1.4097687446356524</v>
      </c>
      <c r="N49" s="83">
        <v>1.5510228576271228</v>
      </c>
      <c r="P49" s="100">
        <v>343555</v>
      </c>
      <c r="Q49" s="18">
        <v>419873</v>
      </c>
      <c r="R49" s="19">
        <v>404795</v>
      </c>
      <c r="S49" s="82">
        <v>4.5104923382482607</v>
      </c>
      <c r="T49" s="82">
        <v>5.2164234353357326</v>
      </c>
      <c r="U49" s="83">
        <v>4.9403477374075111</v>
      </c>
    </row>
    <row r="50" spans="1:21" x14ac:dyDescent="0.25">
      <c r="A50" s="17" t="s">
        <v>164</v>
      </c>
      <c r="B50" s="18">
        <v>943338</v>
      </c>
      <c r="C50" s="18">
        <v>1008986</v>
      </c>
      <c r="D50" s="19">
        <v>1012212</v>
      </c>
      <c r="E50" s="82">
        <v>9.3145763050594876</v>
      </c>
      <c r="F50" s="82">
        <v>9.5855990194242651</v>
      </c>
      <c r="G50" s="83">
        <v>9.4955708968423806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943338</v>
      </c>
      <c r="Q50" s="18">
        <v>1008986</v>
      </c>
      <c r="R50" s="19">
        <v>1012212</v>
      </c>
      <c r="S50" s="82">
        <v>12.384971318648944</v>
      </c>
      <c r="T50" s="82">
        <v>12.535452902010036</v>
      </c>
      <c r="U50" s="83">
        <v>12.353609268831708</v>
      </c>
    </row>
    <row r="51" spans="1:21" x14ac:dyDescent="0.25">
      <c r="A51" s="17" t="s">
        <v>165</v>
      </c>
      <c r="B51" s="18">
        <v>633655</v>
      </c>
      <c r="C51" s="18">
        <v>747106</v>
      </c>
      <c r="D51" s="19">
        <v>824661</v>
      </c>
      <c r="E51" s="82">
        <v>6.2567476859645961</v>
      </c>
      <c r="F51" s="82">
        <v>7.0976787993153376</v>
      </c>
      <c r="G51" s="83">
        <v>7.7361530898279547</v>
      </c>
      <c r="I51" s="100">
        <v>4933</v>
      </c>
      <c r="J51" s="18">
        <v>5703</v>
      </c>
      <c r="K51" s="19">
        <v>7696</v>
      </c>
      <c r="L51" s="82">
        <v>0.1964751568256497</v>
      </c>
      <c r="M51" s="82">
        <v>0.23023800545982603</v>
      </c>
      <c r="N51" s="83">
        <v>0.31206169544059859</v>
      </c>
      <c r="P51" s="100">
        <v>628722</v>
      </c>
      <c r="Q51" s="18">
        <v>741403</v>
      </c>
      <c r="R51" s="19">
        <v>816965</v>
      </c>
      <c r="S51" s="82">
        <v>8.254415636180882</v>
      </c>
      <c r="T51" s="82">
        <v>9.2110518757534265</v>
      </c>
      <c r="U51" s="83">
        <v>9.9707041571440538</v>
      </c>
    </row>
    <row r="52" spans="1:21" x14ac:dyDescent="0.25">
      <c r="A52" s="17" t="s">
        <v>166</v>
      </c>
      <c r="B52" s="18">
        <v>742172</v>
      </c>
      <c r="C52" s="18">
        <v>711209</v>
      </c>
      <c r="D52" s="19">
        <v>609636</v>
      </c>
      <c r="E52" s="82">
        <v>7.3282510886645191</v>
      </c>
      <c r="F52" s="82">
        <v>6.7566490446901266</v>
      </c>
      <c r="G52" s="83">
        <v>5.7190014139996377</v>
      </c>
      <c r="I52" s="100">
        <v>318834</v>
      </c>
      <c r="J52" s="18">
        <v>302178</v>
      </c>
      <c r="K52" s="19">
        <v>264572</v>
      </c>
      <c r="L52" s="82">
        <v>12.698755351986458</v>
      </c>
      <c r="M52" s="82">
        <v>12.19934420723116</v>
      </c>
      <c r="N52" s="83">
        <v>10.728012849026774</v>
      </c>
      <c r="P52" s="100">
        <v>423338</v>
      </c>
      <c r="Q52" s="18">
        <v>409031</v>
      </c>
      <c r="R52" s="19">
        <v>345064</v>
      </c>
      <c r="S52" s="82">
        <v>5.5579537642861903</v>
      </c>
      <c r="T52" s="82">
        <v>5.081724459964823</v>
      </c>
      <c r="U52" s="83">
        <v>4.2113567402284744</v>
      </c>
    </row>
    <row r="53" spans="1:21" x14ac:dyDescent="0.25">
      <c r="A53" s="17" t="s">
        <v>167</v>
      </c>
      <c r="B53" s="18">
        <v>46449</v>
      </c>
      <c r="C53" s="18">
        <v>41795</v>
      </c>
      <c r="D53" s="19">
        <v>54686</v>
      </c>
      <c r="E53" s="82">
        <v>0.45864022735616305</v>
      </c>
      <c r="F53" s="82">
        <v>0.39706211088839405</v>
      </c>
      <c r="G53" s="83">
        <v>0.51300991300707999</v>
      </c>
      <c r="I53" s="100">
        <v>46449</v>
      </c>
      <c r="J53" s="18">
        <v>41795</v>
      </c>
      <c r="K53" s="19">
        <v>54686</v>
      </c>
      <c r="L53" s="82">
        <v>1.8500049785920543</v>
      </c>
      <c r="M53" s="82">
        <v>1.6873220126588513</v>
      </c>
      <c r="N53" s="83">
        <v>2.217438393563484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20434</v>
      </c>
      <c r="C54" s="18">
        <v>20803</v>
      </c>
      <c r="D54" s="19">
        <v>21367</v>
      </c>
      <c r="E54" s="82">
        <v>0.20176654838200686</v>
      </c>
      <c r="F54" s="82">
        <v>0.19763328371363229</v>
      </c>
      <c r="G54" s="83">
        <v>0.2004440407274673</v>
      </c>
      <c r="I54" s="100">
        <v>19013</v>
      </c>
      <c r="J54" s="18">
        <v>19157</v>
      </c>
      <c r="K54" s="19">
        <v>19540</v>
      </c>
      <c r="L54" s="82">
        <v>0.75726376580702981</v>
      </c>
      <c r="M54" s="82">
        <v>0.77339461171206159</v>
      </c>
      <c r="N54" s="83">
        <v>0.79231880573145741</v>
      </c>
      <c r="P54" s="100">
        <v>1421</v>
      </c>
      <c r="Q54" s="18">
        <v>1646</v>
      </c>
      <c r="R54" s="19">
        <v>1827</v>
      </c>
      <c r="S54" s="82">
        <v>1.8656138355287448E-2</v>
      </c>
      <c r="T54" s="82">
        <v>2.0449595412333293E-2</v>
      </c>
      <c r="U54" s="83">
        <v>2.2297744083408941E-2</v>
      </c>
    </row>
    <row r="55" spans="1:21" x14ac:dyDescent="0.25">
      <c r="A55" s="17" t="s">
        <v>170</v>
      </c>
      <c r="B55" s="18">
        <v>231227</v>
      </c>
      <c r="C55" s="18">
        <v>232350</v>
      </c>
      <c r="D55" s="19">
        <v>231913</v>
      </c>
      <c r="E55" s="82">
        <v>2.2831493433848635</v>
      </c>
      <c r="F55" s="82">
        <v>2.2073784295948884</v>
      </c>
      <c r="G55" s="83">
        <v>2.1755781727537382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231227</v>
      </c>
      <c r="Q55" s="18">
        <v>232350</v>
      </c>
      <c r="R55" s="19">
        <v>231913</v>
      </c>
      <c r="S55" s="82">
        <v>3.0357515154666084</v>
      </c>
      <c r="T55" s="82">
        <v>2.8866728396449819</v>
      </c>
      <c r="U55" s="83">
        <v>2.830397768809862</v>
      </c>
    </row>
    <row r="56" spans="1:21" x14ac:dyDescent="0.25">
      <c r="A56" s="17" t="s">
        <v>171</v>
      </c>
      <c r="B56" s="18">
        <v>102015</v>
      </c>
      <c r="C56" s="18">
        <v>108667</v>
      </c>
      <c r="D56" s="19">
        <v>114499</v>
      </c>
      <c r="E56" s="82">
        <v>1.0073022625619277</v>
      </c>
      <c r="F56" s="82">
        <v>1.0323614883098244</v>
      </c>
      <c r="G56" s="83">
        <v>1.0741162642979492</v>
      </c>
      <c r="I56" s="100">
        <v>79006</v>
      </c>
      <c r="J56" s="18">
        <v>83418</v>
      </c>
      <c r="K56" s="19">
        <v>87018</v>
      </c>
      <c r="L56" s="82">
        <v>3.1467091506521956</v>
      </c>
      <c r="M56" s="82">
        <v>3.3677001471940677</v>
      </c>
      <c r="N56" s="83">
        <v>3.5284543417164773</v>
      </c>
      <c r="P56" s="100">
        <v>23009</v>
      </c>
      <c r="Q56" s="18">
        <v>25249</v>
      </c>
      <c r="R56" s="19">
        <v>27481</v>
      </c>
      <c r="S56" s="82">
        <v>0.30208239790063957</v>
      </c>
      <c r="T56" s="82">
        <v>0.31368884238517819</v>
      </c>
      <c r="U56" s="83">
        <v>0.33539370835038923</v>
      </c>
    </row>
    <row r="57" spans="1:21" x14ac:dyDescent="0.25">
      <c r="A57" s="17" t="s">
        <v>172</v>
      </c>
      <c r="B57" s="18">
        <v>6481</v>
      </c>
      <c r="C57" s="18">
        <v>6347</v>
      </c>
      <c r="D57" s="19">
        <v>6295</v>
      </c>
      <c r="E57" s="82">
        <v>6.3993784871478249E-2</v>
      </c>
      <c r="F57" s="82">
        <v>6.0297959512109991E-2</v>
      </c>
      <c r="G57" s="83">
        <v>5.9053457966930629E-2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6481</v>
      </c>
      <c r="Q57" s="18">
        <v>6347</v>
      </c>
      <c r="R57" s="19">
        <v>6295</v>
      </c>
      <c r="S57" s="82">
        <v>8.5088270711201924E-2</v>
      </c>
      <c r="T57" s="82">
        <v>7.8853938081457714E-2</v>
      </c>
      <c r="U57" s="83">
        <v>7.6827749865932826E-2</v>
      </c>
    </row>
    <row r="58" spans="1:21" x14ac:dyDescent="0.25">
      <c r="A58" s="17" t="s">
        <v>173</v>
      </c>
      <c r="B58" s="18">
        <v>7132</v>
      </c>
      <c r="C58" s="18">
        <v>9541</v>
      </c>
      <c r="D58" s="19">
        <v>11377</v>
      </c>
      <c r="E58" s="82">
        <v>7.0421798133526128E-2</v>
      </c>
      <c r="F58" s="82">
        <v>9.0641693982202842E-2</v>
      </c>
      <c r="G58" s="83">
        <v>0.10672775080059885</v>
      </c>
      <c r="I58" s="100">
        <v>7132</v>
      </c>
      <c r="J58" s="18">
        <v>9541</v>
      </c>
      <c r="K58" s="19">
        <v>11377</v>
      </c>
      <c r="L58" s="82">
        <v>0.284058548242557</v>
      </c>
      <c r="M58" s="82">
        <v>0.38518337893954063</v>
      </c>
      <c r="N58" s="83">
        <v>0.46132093412521963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36</v>
      </c>
      <c r="C59" s="18">
        <v>116894</v>
      </c>
      <c r="D59" s="19">
        <v>0</v>
      </c>
      <c r="E59" s="82">
        <v>3.5546617117315489E-4</v>
      </c>
      <c r="F59" s="82">
        <v>1.1105198801336986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36</v>
      </c>
      <c r="Q59" s="18">
        <v>116894</v>
      </c>
      <c r="R59" s="19">
        <v>0</v>
      </c>
      <c r="S59" s="82">
        <v>4.7263967684049827E-4</v>
      </c>
      <c r="T59" s="82">
        <v>1.4522691410262989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45639</v>
      </c>
      <c r="C61" s="18">
        <v>47328</v>
      </c>
      <c r="D61" s="19">
        <v>47572</v>
      </c>
      <c r="E61" s="82">
        <v>0.45064223850476709</v>
      </c>
      <c r="F61" s="82">
        <v>0.44962688321870831</v>
      </c>
      <c r="G61" s="83">
        <v>0.44627340784794661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45639</v>
      </c>
      <c r="Q61" s="18">
        <v>47328</v>
      </c>
      <c r="R61" s="19">
        <v>47572</v>
      </c>
      <c r="S61" s="82">
        <v>0.59918895031454167</v>
      </c>
      <c r="T61" s="82">
        <v>0.58799419907345696</v>
      </c>
      <c r="U61" s="83">
        <v>0.58059566586531475</v>
      </c>
    </row>
    <row r="62" spans="1:21" x14ac:dyDescent="0.25">
      <c r="A62" s="17" t="s">
        <v>177</v>
      </c>
      <c r="B62" s="18">
        <v>68670</v>
      </c>
      <c r="C62" s="18">
        <v>73407</v>
      </c>
      <c r="D62" s="19">
        <v>21805</v>
      </c>
      <c r="E62" s="82">
        <v>0.67805172151279292</v>
      </c>
      <c r="F62" s="82">
        <v>0.6973833801647169</v>
      </c>
      <c r="G62" s="83">
        <v>0.20455292310864531</v>
      </c>
      <c r="I62" s="100">
        <v>23128</v>
      </c>
      <c r="J62" s="18">
        <v>26796</v>
      </c>
      <c r="K62" s="19">
        <v>21805</v>
      </c>
      <c r="L62" s="82">
        <v>0.92115901623021013</v>
      </c>
      <c r="M62" s="82">
        <v>1.0817916174472204</v>
      </c>
      <c r="N62" s="83">
        <v>0.88416128756266277</v>
      </c>
      <c r="P62" s="100">
        <v>45542</v>
      </c>
      <c r="Q62" s="18">
        <v>46611</v>
      </c>
      <c r="R62" s="19">
        <v>0</v>
      </c>
      <c r="S62" s="82">
        <v>0.59791544896305482</v>
      </c>
      <c r="T62" s="82">
        <v>0.57908632549469452</v>
      </c>
      <c r="U62" s="83" t="s">
        <v>168</v>
      </c>
    </row>
    <row r="63" spans="1:21" x14ac:dyDescent="0.25">
      <c r="A63" s="17" t="s">
        <v>178</v>
      </c>
      <c r="B63" s="18">
        <v>87608</v>
      </c>
      <c r="C63" s="18">
        <v>93499</v>
      </c>
      <c r="D63" s="19">
        <v>102039</v>
      </c>
      <c r="E63" s="82">
        <v>0.86504667567049309</v>
      </c>
      <c r="F63" s="82">
        <v>0.88826200038171921</v>
      </c>
      <c r="G63" s="83">
        <v>0.95722887966443748</v>
      </c>
      <c r="I63" s="100">
        <v>55502</v>
      </c>
      <c r="J63" s="18">
        <v>60600</v>
      </c>
      <c r="K63" s="19">
        <v>67621</v>
      </c>
      <c r="L63" s="82">
        <v>2.210574529523051</v>
      </c>
      <c r="M63" s="82">
        <v>2.4465058970481253</v>
      </c>
      <c r="N63" s="83">
        <v>2.7419339796503013</v>
      </c>
      <c r="P63" s="100">
        <v>32106</v>
      </c>
      <c r="Q63" s="18">
        <v>32899</v>
      </c>
      <c r="R63" s="19">
        <v>34418</v>
      </c>
      <c r="S63" s="82">
        <v>0.42151581846225106</v>
      </c>
      <c r="T63" s="82">
        <v>0.40873100818368957</v>
      </c>
      <c r="U63" s="83">
        <v>0.42005679029160858</v>
      </c>
    </row>
    <row r="64" spans="1:21" x14ac:dyDescent="0.25">
      <c r="A64" s="17" t="s">
        <v>179</v>
      </c>
      <c r="B64" s="18">
        <v>744939</v>
      </c>
      <c r="C64" s="18">
        <v>747201</v>
      </c>
      <c r="D64" s="19">
        <v>751954</v>
      </c>
      <c r="E64" s="82">
        <v>7.3555726135433011</v>
      </c>
      <c r="F64" s="82">
        <v>7.0985813211608786</v>
      </c>
      <c r="G64" s="83">
        <v>7.0540879955624067</v>
      </c>
      <c r="I64" s="100">
        <v>2048</v>
      </c>
      <c r="J64" s="18">
        <v>2276</v>
      </c>
      <c r="K64" s="19">
        <v>2340</v>
      </c>
      <c r="L64" s="82">
        <v>8.1569252215473467E-2</v>
      </c>
      <c r="M64" s="82">
        <v>9.1885270984843781E-2</v>
      </c>
      <c r="N64" s="83">
        <v>9.4883623613695525E-2</v>
      </c>
      <c r="P64" s="100">
        <v>742891</v>
      </c>
      <c r="Q64" s="18">
        <v>744925</v>
      </c>
      <c r="R64" s="19">
        <v>749614</v>
      </c>
      <c r="S64" s="82">
        <v>9.753326726880962</v>
      </c>
      <c r="T64" s="82">
        <v>9.2548085434583101</v>
      </c>
      <c r="U64" s="83">
        <v>9.1487143586975961</v>
      </c>
    </row>
    <row r="65" spans="1:21" x14ac:dyDescent="0.25">
      <c r="A65" s="17" t="s">
        <v>180</v>
      </c>
      <c r="B65" s="18">
        <v>43780</v>
      </c>
      <c r="C65" s="18">
        <v>48229</v>
      </c>
      <c r="D65" s="19">
        <v>65741</v>
      </c>
      <c r="E65" s="82">
        <v>0.43228636038779777</v>
      </c>
      <c r="F65" s="82">
        <v>0.45818659040642079</v>
      </c>
      <c r="G65" s="83">
        <v>0.61671697858681274</v>
      </c>
      <c r="I65" s="100">
        <v>3492</v>
      </c>
      <c r="J65" s="18">
        <v>4464</v>
      </c>
      <c r="K65" s="19">
        <v>5660</v>
      </c>
      <c r="L65" s="82">
        <v>0.13908194762521159</v>
      </c>
      <c r="M65" s="82">
        <v>0.1802178601389906</v>
      </c>
      <c r="N65" s="83">
        <v>0.22950483318526352</v>
      </c>
      <c r="P65" s="100">
        <v>40288</v>
      </c>
      <c r="Q65" s="18">
        <v>43765</v>
      </c>
      <c r="R65" s="19">
        <v>60081</v>
      </c>
      <c r="S65" s="82">
        <v>0.52893631390416651</v>
      </c>
      <c r="T65" s="82">
        <v>0.54372815505514371</v>
      </c>
      <c r="U65" s="83">
        <v>0.733262595662448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1230</v>
      </c>
      <c r="C67" s="18">
        <v>5437</v>
      </c>
      <c r="D67" s="19">
        <v>6454</v>
      </c>
      <c r="E67" s="82">
        <v>1.2145094181749458E-2</v>
      </c>
      <c r="F67" s="82">
        <v>5.1652750254819919E-2</v>
      </c>
      <c r="G67" s="83">
        <v>6.0545038557358259E-2</v>
      </c>
      <c r="I67" s="100">
        <v>1192</v>
      </c>
      <c r="J67" s="18">
        <v>2532</v>
      </c>
      <c r="K67" s="19">
        <v>3611</v>
      </c>
      <c r="L67" s="82">
        <v>4.7475853828537293E-2</v>
      </c>
      <c r="M67" s="82">
        <v>0.10222034540141671</v>
      </c>
      <c r="N67" s="83">
        <v>0.14642083968763014</v>
      </c>
      <c r="P67" s="100">
        <v>38</v>
      </c>
      <c r="Q67" s="18">
        <v>2905</v>
      </c>
      <c r="R67" s="19">
        <v>2843</v>
      </c>
      <c r="S67" s="82">
        <v>4.9889743666497045E-4</v>
      </c>
      <c r="T67" s="82">
        <v>3.6091175378388955E-2</v>
      </c>
      <c r="U67" s="83">
        <v>3.4697584252398259E-2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82" t="s">
        <v>168</v>
      </c>
      <c r="F68" s="82" t="s">
        <v>168</v>
      </c>
      <c r="G68" s="83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15</v>
      </c>
      <c r="C69" s="18">
        <v>83</v>
      </c>
      <c r="D69" s="19">
        <v>252</v>
      </c>
      <c r="E69" s="82">
        <v>1.4811090465548121E-4</v>
      </c>
      <c r="F69" s="82">
        <v>7.8851908610447913E-4</v>
      </c>
      <c r="G69" s="83">
        <v>2.3640145206777628E-3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15</v>
      </c>
      <c r="Q69" s="18">
        <v>83</v>
      </c>
      <c r="R69" s="19">
        <v>252</v>
      </c>
      <c r="S69" s="82">
        <v>1.9693319868354097E-4</v>
      </c>
      <c r="T69" s="82">
        <v>1.0311764393825414E-3</v>
      </c>
      <c r="U69" s="83">
        <v>3.0755509080564055E-3</v>
      </c>
    </row>
    <row r="70" spans="1:21" x14ac:dyDescent="0.25">
      <c r="A70" s="17" t="s">
        <v>185</v>
      </c>
      <c r="B70" s="18">
        <v>8630</v>
      </c>
      <c r="C70" s="18">
        <v>13381</v>
      </c>
      <c r="D70" s="19">
        <v>4046</v>
      </c>
      <c r="E70" s="82">
        <v>8.521314047845352E-2</v>
      </c>
      <c r="F70" s="82">
        <v>0.12712257700197632</v>
      </c>
      <c r="G70" s="83">
        <v>3.7955566470881864E-2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8630</v>
      </c>
      <c r="Q70" s="18">
        <v>13381</v>
      </c>
      <c r="R70" s="19">
        <v>4046</v>
      </c>
      <c r="S70" s="82">
        <v>0.11330223364259723</v>
      </c>
      <c r="T70" s="82">
        <v>0.16624303536599744</v>
      </c>
      <c r="U70" s="83">
        <v>4.9379678468238958E-2</v>
      </c>
    </row>
    <row r="71" spans="1:21" x14ac:dyDescent="0.25">
      <c r="A71" s="17" t="s">
        <v>186</v>
      </c>
      <c r="B71" s="18">
        <v>0</v>
      </c>
      <c r="C71" s="18">
        <v>285</v>
      </c>
      <c r="D71" s="19">
        <v>1129</v>
      </c>
      <c r="E71" s="82" t="s">
        <v>168</v>
      </c>
      <c r="F71" s="82">
        <v>2.7075655366238138E-3</v>
      </c>
      <c r="G71" s="83">
        <v>1.0591160293036486E-2</v>
      </c>
      <c r="I71" s="100">
        <v>0</v>
      </c>
      <c r="J71" s="18">
        <v>285</v>
      </c>
      <c r="K71" s="19">
        <v>1129</v>
      </c>
      <c r="L71" s="82" t="s">
        <v>168</v>
      </c>
      <c r="M71" s="82">
        <v>1.1505844565325342E-2</v>
      </c>
      <c r="N71" s="83">
        <v>4.5779320965753094E-2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32569</v>
      </c>
      <c r="C72" s="18">
        <v>61022</v>
      </c>
      <c r="D72" s="19">
        <v>38132</v>
      </c>
      <c r="E72" s="82">
        <v>0.32158827024829112</v>
      </c>
      <c r="F72" s="82">
        <v>0.5797230321959943</v>
      </c>
      <c r="G72" s="83">
        <v>0.35771667342255736</v>
      </c>
      <c r="I72" s="100">
        <v>7992</v>
      </c>
      <c r="J72" s="18">
        <v>18083</v>
      </c>
      <c r="K72" s="19">
        <v>17991</v>
      </c>
      <c r="L72" s="82">
        <v>0.31831126157522655</v>
      </c>
      <c r="M72" s="82">
        <v>0.73003574482378297</v>
      </c>
      <c r="N72" s="83">
        <v>0.72950909078375903</v>
      </c>
      <c r="P72" s="100">
        <v>24577</v>
      </c>
      <c r="Q72" s="18">
        <v>42939</v>
      </c>
      <c r="R72" s="19">
        <v>20141</v>
      </c>
      <c r="S72" s="82">
        <v>0.32266848160302575</v>
      </c>
      <c r="T72" s="82">
        <v>0.53346608591140898</v>
      </c>
      <c r="U72" s="83">
        <v>0.24581218586969866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10127546</v>
      </c>
      <c r="C74" s="21">
        <v>10526061</v>
      </c>
      <c r="D74" s="22">
        <v>10659833</v>
      </c>
      <c r="E74" s="86">
        <v>100</v>
      </c>
      <c r="F74" s="86">
        <v>100</v>
      </c>
      <c r="G74" s="87">
        <v>100</v>
      </c>
      <c r="I74" s="101">
        <v>2510750</v>
      </c>
      <c r="J74" s="21">
        <v>2477002</v>
      </c>
      <c r="K74" s="22">
        <v>2466179</v>
      </c>
      <c r="L74" s="86">
        <v>100</v>
      </c>
      <c r="M74" s="86">
        <v>100</v>
      </c>
      <c r="N74" s="87">
        <v>100</v>
      </c>
      <c r="P74" s="101">
        <v>7616796</v>
      </c>
      <c r="Q74" s="21">
        <v>8049059</v>
      </c>
      <c r="R74" s="22">
        <v>8193654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11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118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272229</v>
      </c>
      <c r="C7" s="18">
        <v>252054</v>
      </c>
      <c r="D7" s="19">
        <v>266101</v>
      </c>
      <c r="E7" s="27">
        <v>24.240494944943787</v>
      </c>
      <c r="F7" s="27">
        <v>22.227199734741696</v>
      </c>
      <c r="G7" s="28">
        <v>24.73981915176488</v>
      </c>
      <c r="I7" s="100">
        <v>207665</v>
      </c>
      <c r="J7" s="18">
        <v>192369</v>
      </c>
      <c r="K7" s="19">
        <v>196104</v>
      </c>
      <c r="L7" s="82">
        <v>26.763988699749458</v>
      </c>
      <c r="M7" s="82">
        <v>24.917941477442003</v>
      </c>
      <c r="N7" s="83">
        <v>24.973861394712678</v>
      </c>
      <c r="P7" s="100">
        <v>64564</v>
      </c>
      <c r="Q7" s="18">
        <v>59685</v>
      </c>
      <c r="R7" s="19">
        <v>69997</v>
      </c>
      <c r="S7" s="82">
        <v>18.599800646458593</v>
      </c>
      <c r="T7" s="82">
        <v>16.488525577450627</v>
      </c>
      <c r="U7" s="83">
        <v>24.106887632981014</v>
      </c>
    </row>
    <row r="8" spans="1:21" x14ac:dyDescent="0.25">
      <c r="A8" s="17" t="s">
        <v>160</v>
      </c>
      <c r="B8" s="18">
        <v>13703</v>
      </c>
      <c r="C8" s="18">
        <v>15362</v>
      </c>
      <c r="D8" s="19">
        <v>16658</v>
      </c>
      <c r="E8" s="27">
        <v>1.2201767711396092</v>
      </c>
      <c r="F8" s="27">
        <v>1.3546868620418717</v>
      </c>
      <c r="G8" s="28">
        <v>1.5487198748974988</v>
      </c>
      <c r="I8" s="100">
        <v>7425</v>
      </c>
      <c r="J8" s="18">
        <v>8493</v>
      </c>
      <c r="K8" s="19">
        <v>8614</v>
      </c>
      <c r="L8" s="82">
        <v>0.95693841569662541</v>
      </c>
      <c r="M8" s="82">
        <v>1.1001152834807839</v>
      </c>
      <c r="N8" s="83">
        <v>1.0969936465041765</v>
      </c>
      <c r="P8" s="100">
        <v>6278</v>
      </c>
      <c r="Q8" s="18">
        <v>6869</v>
      </c>
      <c r="R8" s="19">
        <v>8044</v>
      </c>
      <c r="S8" s="82">
        <v>1.8085860302717776</v>
      </c>
      <c r="T8" s="82">
        <v>1.8976238953088438</v>
      </c>
      <c r="U8" s="83">
        <v>2.7703445021886548</v>
      </c>
    </row>
    <row r="9" spans="1:21" x14ac:dyDescent="0.25">
      <c r="A9" s="17" t="s">
        <v>84</v>
      </c>
      <c r="B9" s="18">
        <v>250138</v>
      </c>
      <c r="C9" s="18">
        <v>240073</v>
      </c>
      <c r="D9" s="19">
        <v>210649</v>
      </c>
      <c r="E9" s="27">
        <v>22.273412915370326</v>
      </c>
      <c r="F9" s="27">
        <v>21.170663912965647</v>
      </c>
      <c r="G9" s="28">
        <v>19.58436144358766</v>
      </c>
      <c r="I9" s="100">
        <v>149639</v>
      </c>
      <c r="J9" s="18">
        <v>147983</v>
      </c>
      <c r="K9" s="19">
        <v>147922</v>
      </c>
      <c r="L9" s="82">
        <v>19.285563311303342</v>
      </c>
      <c r="M9" s="82">
        <v>19.168534086346032</v>
      </c>
      <c r="N9" s="83">
        <v>18.837879519177012</v>
      </c>
      <c r="P9" s="100">
        <v>100499</v>
      </c>
      <c r="Q9" s="18">
        <v>92090</v>
      </c>
      <c r="R9" s="19">
        <v>62727</v>
      </c>
      <c r="S9" s="82">
        <v>28.952068725116817</v>
      </c>
      <c r="T9" s="82">
        <v>25.440702361186698</v>
      </c>
      <c r="U9" s="83">
        <v>21.603107855393802</v>
      </c>
    </row>
    <row r="10" spans="1:21" x14ac:dyDescent="0.25">
      <c r="A10" s="17" t="s">
        <v>86</v>
      </c>
      <c r="B10" s="18">
        <v>124819</v>
      </c>
      <c r="C10" s="18">
        <v>130466</v>
      </c>
      <c r="D10" s="19">
        <v>146991</v>
      </c>
      <c r="E10" s="27">
        <v>11.11444533291067</v>
      </c>
      <c r="F10" s="27">
        <v>11.505049872617812</v>
      </c>
      <c r="G10" s="28">
        <v>13.665979297097987</v>
      </c>
      <c r="I10" s="100">
        <v>78413</v>
      </c>
      <c r="J10" s="18">
        <v>78118</v>
      </c>
      <c r="K10" s="19">
        <v>84226</v>
      </c>
      <c r="L10" s="82">
        <v>10.105914072729897</v>
      </c>
      <c r="M10" s="82">
        <v>10.118780844807709</v>
      </c>
      <c r="N10" s="83">
        <v>10.726188399171205</v>
      </c>
      <c r="P10" s="100">
        <v>46406</v>
      </c>
      <c r="Q10" s="18">
        <v>52348</v>
      </c>
      <c r="R10" s="19">
        <v>62765</v>
      </c>
      <c r="S10" s="82">
        <v>13.368786766612315</v>
      </c>
      <c r="T10" s="82">
        <v>14.461612413979816</v>
      </c>
      <c r="U10" s="83">
        <v>21.616195012415581</v>
      </c>
    </row>
    <row r="11" spans="1:21" x14ac:dyDescent="0.25">
      <c r="A11" s="17" t="s">
        <v>161</v>
      </c>
      <c r="B11" s="18">
        <v>167542</v>
      </c>
      <c r="C11" s="18">
        <v>172520</v>
      </c>
      <c r="D11" s="19">
        <v>173077</v>
      </c>
      <c r="E11" s="27">
        <v>14.918693467873636</v>
      </c>
      <c r="F11" s="27">
        <v>15.213551454202818</v>
      </c>
      <c r="G11" s="28">
        <v>16.091234829369338</v>
      </c>
      <c r="I11" s="100">
        <v>167542</v>
      </c>
      <c r="J11" s="18">
        <v>172520</v>
      </c>
      <c r="K11" s="19">
        <v>173077</v>
      </c>
      <c r="L11" s="82">
        <v>21.592912598335893</v>
      </c>
      <c r="M11" s="82">
        <v>22.346860791958655</v>
      </c>
      <c r="N11" s="83">
        <v>22.041370949152931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14635</v>
      </c>
      <c r="C12" s="18">
        <v>14225</v>
      </c>
      <c r="D12" s="19">
        <v>12616</v>
      </c>
      <c r="E12" s="27">
        <v>1.303166244298926</v>
      </c>
      <c r="F12" s="27">
        <v>1.2544213391840662</v>
      </c>
      <c r="G12" s="28">
        <v>1.1729289195405719</v>
      </c>
      <c r="I12" s="100">
        <v>14635</v>
      </c>
      <c r="J12" s="18">
        <v>14225</v>
      </c>
      <c r="K12" s="19">
        <v>12616</v>
      </c>
      <c r="L12" s="82">
        <v>1.8861675035313283</v>
      </c>
      <c r="M12" s="82">
        <v>1.8425927125296304</v>
      </c>
      <c r="N12" s="83">
        <v>1.6066486933244357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27794</v>
      </c>
      <c r="C13" s="18">
        <v>23219</v>
      </c>
      <c r="D13" s="19">
        <v>20597</v>
      </c>
      <c r="E13" s="27">
        <v>2.4749028079292343</v>
      </c>
      <c r="F13" s="27">
        <v>2.0475507258006913</v>
      </c>
      <c r="G13" s="28">
        <v>1.9149347618720005</v>
      </c>
      <c r="I13" s="100">
        <v>7191</v>
      </c>
      <c r="J13" s="18">
        <v>6750</v>
      </c>
      <c r="K13" s="19">
        <v>7363</v>
      </c>
      <c r="L13" s="82">
        <v>0.92678035653527724</v>
      </c>
      <c r="M13" s="82">
        <v>0.87434100594551889</v>
      </c>
      <c r="N13" s="83">
        <v>0.93767868809034727</v>
      </c>
      <c r="P13" s="100">
        <v>20603</v>
      </c>
      <c r="Q13" s="18">
        <v>16469</v>
      </c>
      <c r="R13" s="19">
        <v>13234</v>
      </c>
      <c r="S13" s="82">
        <v>5.9353771872713343</v>
      </c>
      <c r="T13" s="82">
        <v>4.5497114473491553</v>
      </c>
      <c r="U13" s="83">
        <v>4.5577746322681074</v>
      </c>
    </row>
    <row r="14" spans="1:21" x14ac:dyDescent="0.25">
      <c r="A14" s="17" t="s">
        <v>164</v>
      </c>
      <c r="B14" s="18">
        <v>34614</v>
      </c>
      <c r="C14" s="18">
        <v>34064</v>
      </c>
      <c r="D14" s="19">
        <v>24131</v>
      </c>
      <c r="E14" s="27">
        <v>3.082186291777453</v>
      </c>
      <c r="F14" s="27">
        <v>3.0039092089958546</v>
      </c>
      <c r="G14" s="28">
        <v>2.2434961760806549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34614</v>
      </c>
      <c r="Q14" s="18">
        <v>34064</v>
      </c>
      <c r="R14" s="19">
        <v>24131</v>
      </c>
      <c r="S14" s="82">
        <v>9.9717102344420692</v>
      </c>
      <c r="T14" s="82">
        <v>9.4104906638230403</v>
      </c>
      <c r="U14" s="83">
        <v>8.3106891076969696</v>
      </c>
    </row>
    <row r="15" spans="1:21" x14ac:dyDescent="0.25">
      <c r="A15" s="17" t="s">
        <v>165</v>
      </c>
      <c r="B15" s="18">
        <v>8741</v>
      </c>
      <c r="C15" s="18">
        <v>9404</v>
      </c>
      <c r="D15" s="19">
        <v>10006</v>
      </c>
      <c r="E15" s="27">
        <v>0.77833796661543642</v>
      </c>
      <c r="F15" s="27">
        <v>0.82928494015374044</v>
      </c>
      <c r="G15" s="28">
        <v>0.930273206160666</v>
      </c>
      <c r="I15" s="100">
        <v>2847</v>
      </c>
      <c r="J15" s="18">
        <v>3264</v>
      </c>
      <c r="K15" s="19">
        <v>4013</v>
      </c>
      <c r="L15" s="82">
        <v>0.36692305312973639</v>
      </c>
      <c r="M15" s="82">
        <v>0.42279245087498868</v>
      </c>
      <c r="N15" s="83">
        <v>0.51105589777353844</v>
      </c>
      <c r="P15" s="100">
        <v>5894</v>
      </c>
      <c r="Q15" s="18">
        <v>6140</v>
      </c>
      <c r="R15" s="19">
        <v>5993</v>
      </c>
      <c r="S15" s="82">
        <v>1.6979620997804807</v>
      </c>
      <c r="T15" s="82">
        <v>1.6962309968257827</v>
      </c>
      <c r="U15" s="83">
        <v>2.0639824218817266</v>
      </c>
    </row>
    <row r="16" spans="1:21" x14ac:dyDescent="0.25">
      <c r="A16" s="17" t="s">
        <v>166</v>
      </c>
      <c r="B16" s="18">
        <v>77307</v>
      </c>
      <c r="C16" s="18">
        <v>78361</v>
      </c>
      <c r="D16" s="19">
        <v>81291</v>
      </c>
      <c r="E16" s="27">
        <v>6.8837630917674799</v>
      </c>
      <c r="F16" s="27">
        <v>6.9102081237119588</v>
      </c>
      <c r="G16" s="28">
        <v>7.5577492706382872</v>
      </c>
      <c r="I16" s="100">
        <v>61045</v>
      </c>
      <c r="J16" s="18">
        <v>63818</v>
      </c>
      <c r="K16" s="19">
        <v>67387</v>
      </c>
      <c r="L16" s="82">
        <v>7.867515903865387</v>
      </c>
      <c r="M16" s="82">
        <v>8.266473232212018</v>
      </c>
      <c r="N16" s="83">
        <v>8.5817402898742667</v>
      </c>
      <c r="P16" s="100">
        <v>16262</v>
      </c>
      <c r="Q16" s="18">
        <v>14543</v>
      </c>
      <c r="R16" s="19">
        <v>13904</v>
      </c>
      <c r="S16" s="82">
        <v>4.6848082230454997</v>
      </c>
      <c r="T16" s="82">
        <v>4.0176363822210677</v>
      </c>
      <c r="U16" s="83">
        <v>4.7885218744941644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12872</v>
      </c>
      <c r="C18" s="18">
        <v>12521</v>
      </c>
      <c r="D18" s="19">
        <v>11823</v>
      </c>
      <c r="E18" s="27">
        <v>1.1461807923891885</v>
      </c>
      <c r="F18" s="27">
        <v>1.1041553313127377</v>
      </c>
      <c r="G18" s="28">
        <v>1.0992024901496655</v>
      </c>
      <c r="I18" s="100">
        <v>12872</v>
      </c>
      <c r="J18" s="18">
        <v>12521</v>
      </c>
      <c r="K18" s="19">
        <v>11823</v>
      </c>
      <c r="L18" s="82">
        <v>1.658951015063564</v>
      </c>
      <c r="M18" s="82">
        <v>1.6218701830287172</v>
      </c>
      <c r="N18" s="83">
        <v>1.5056600746016808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7131</v>
      </c>
      <c r="C19" s="18">
        <v>7221</v>
      </c>
      <c r="D19" s="19">
        <v>6983</v>
      </c>
      <c r="E19" s="27">
        <v>0.63497632306768981</v>
      </c>
      <c r="F19" s="27">
        <v>0.63677866363783076</v>
      </c>
      <c r="G19" s="28">
        <v>0.64922024771336506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7131</v>
      </c>
      <c r="Q19" s="18">
        <v>7221</v>
      </c>
      <c r="R19" s="19">
        <v>6983</v>
      </c>
      <c r="S19" s="82">
        <v>2.054320959201664</v>
      </c>
      <c r="T19" s="82">
        <v>1.994867105550322</v>
      </c>
      <c r="U19" s="83">
        <v>2.4049373021858997</v>
      </c>
    </row>
    <row r="20" spans="1:21" x14ac:dyDescent="0.25">
      <c r="A20" s="17" t="s">
        <v>171</v>
      </c>
      <c r="B20" s="18">
        <v>27935</v>
      </c>
      <c r="C20" s="18">
        <v>28174</v>
      </c>
      <c r="D20" s="19">
        <v>28708</v>
      </c>
      <c r="E20" s="27">
        <v>2.4874580823020498</v>
      </c>
      <c r="F20" s="27">
        <v>2.4845038179382692</v>
      </c>
      <c r="G20" s="28">
        <v>2.6690269041035779</v>
      </c>
      <c r="I20" s="100">
        <v>22615</v>
      </c>
      <c r="J20" s="18">
        <v>22865</v>
      </c>
      <c r="K20" s="19">
        <v>23245</v>
      </c>
      <c r="L20" s="82">
        <v>2.9146346492901256</v>
      </c>
      <c r="M20" s="82">
        <v>2.9617492001398946</v>
      </c>
      <c r="N20" s="83">
        <v>2.9602527644520062</v>
      </c>
      <c r="P20" s="100">
        <v>5320</v>
      </c>
      <c r="Q20" s="18">
        <v>5309</v>
      </c>
      <c r="R20" s="19">
        <v>5463</v>
      </c>
      <c r="S20" s="82">
        <v>1.5326023703481773</v>
      </c>
      <c r="T20" s="82">
        <v>1.4666596681022932</v>
      </c>
      <c r="U20" s="83">
        <v>1.8814510213148461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7665</v>
      </c>
      <c r="C22" s="18">
        <v>7646</v>
      </c>
      <c r="D22" s="19">
        <v>8793</v>
      </c>
      <c r="E22" s="27">
        <v>0.6825260855860108</v>
      </c>
      <c r="F22" s="27">
        <v>0.67425698132874301</v>
      </c>
      <c r="G22" s="28">
        <v>0.81749873093851044</v>
      </c>
      <c r="I22" s="100">
        <v>5448</v>
      </c>
      <c r="J22" s="18">
        <v>7182</v>
      </c>
      <c r="K22" s="19">
        <v>8459</v>
      </c>
      <c r="L22" s="82">
        <v>0.70214147996164511</v>
      </c>
      <c r="M22" s="82">
        <v>0.930298830326032</v>
      </c>
      <c r="N22" s="83">
        <v>1.0772543830716077</v>
      </c>
      <c r="P22" s="100">
        <v>2217</v>
      </c>
      <c r="Q22" s="18">
        <v>464</v>
      </c>
      <c r="R22" s="19">
        <v>334</v>
      </c>
      <c r="S22" s="82">
        <v>0.63868034869584756</v>
      </c>
      <c r="T22" s="82">
        <v>0.1281842316819484</v>
      </c>
      <c r="U22" s="83">
        <v>0.11502922224403415</v>
      </c>
    </row>
    <row r="23" spans="1:21" x14ac:dyDescent="0.25">
      <c r="A23" s="17" t="s">
        <v>174</v>
      </c>
      <c r="B23" s="18">
        <v>10784</v>
      </c>
      <c r="C23" s="18">
        <v>40549</v>
      </c>
      <c r="D23" s="19">
        <v>0</v>
      </c>
      <c r="E23" s="27">
        <v>0.96025587827260794</v>
      </c>
      <c r="F23" s="27">
        <v>3.5757842448207171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10784</v>
      </c>
      <c r="Q23" s="18">
        <v>40549</v>
      </c>
      <c r="R23" s="19">
        <v>0</v>
      </c>
      <c r="S23" s="82">
        <v>3.1066887146305908</v>
      </c>
      <c r="T23" s="82">
        <v>11.20203105705027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5641</v>
      </c>
      <c r="C25" s="18">
        <v>5373</v>
      </c>
      <c r="D25" s="19">
        <v>4388</v>
      </c>
      <c r="E25" s="27">
        <v>0.50230001941170077</v>
      </c>
      <c r="F25" s="27">
        <v>0.47381411989005184</v>
      </c>
      <c r="G25" s="28">
        <v>0.40795910739886093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5641</v>
      </c>
      <c r="Q25" s="18">
        <v>5373</v>
      </c>
      <c r="R25" s="19">
        <v>4388</v>
      </c>
      <c r="S25" s="82">
        <v>1.625077062243246</v>
      </c>
      <c r="T25" s="82">
        <v>1.4843402517825619</v>
      </c>
      <c r="U25" s="83">
        <v>1.5112222371461732</v>
      </c>
    </row>
    <row r="26" spans="1:21" x14ac:dyDescent="0.25">
      <c r="A26" s="17" t="s">
        <v>177</v>
      </c>
      <c r="B26" s="18">
        <v>29429</v>
      </c>
      <c r="C26" s="18">
        <v>29937</v>
      </c>
      <c r="D26" s="19">
        <v>16492</v>
      </c>
      <c r="E26" s="27">
        <v>2.6204905639544305</v>
      </c>
      <c r="F26" s="27">
        <v>2.6399726981478655</v>
      </c>
      <c r="G26" s="28">
        <v>1.5332865996403862</v>
      </c>
      <c r="I26" s="100">
        <v>19307</v>
      </c>
      <c r="J26" s="18">
        <v>19306</v>
      </c>
      <c r="K26" s="19">
        <v>16492</v>
      </c>
      <c r="L26" s="82">
        <v>2.4882976420006391</v>
      </c>
      <c r="M26" s="82">
        <v>2.5007448090050648</v>
      </c>
      <c r="N26" s="83">
        <v>2.1002576292253168</v>
      </c>
      <c r="P26" s="100">
        <v>10122</v>
      </c>
      <c r="Q26" s="18">
        <v>10631</v>
      </c>
      <c r="R26" s="19">
        <v>0</v>
      </c>
      <c r="S26" s="82">
        <v>2.9159776677940319</v>
      </c>
      <c r="T26" s="82">
        <v>2.936910704764641</v>
      </c>
      <c r="U26" s="83" t="s">
        <v>168</v>
      </c>
    </row>
    <row r="27" spans="1:21" x14ac:dyDescent="0.25">
      <c r="A27" s="17" t="s">
        <v>178</v>
      </c>
      <c r="B27" s="18">
        <v>11825</v>
      </c>
      <c r="C27" s="18">
        <v>12836</v>
      </c>
      <c r="D27" s="19">
        <v>13825</v>
      </c>
      <c r="E27" s="27">
        <v>1.0529512018336042</v>
      </c>
      <c r="F27" s="27">
        <v>1.1319333785424726</v>
      </c>
      <c r="G27" s="28">
        <v>1.2853315086119534</v>
      </c>
      <c r="I27" s="100">
        <v>10688</v>
      </c>
      <c r="J27" s="18">
        <v>11683</v>
      </c>
      <c r="K27" s="19">
        <v>12651</v>
      </c>
      <c r="L27" s="82">
        <v>1.377475796224314</v>
      </c>
      <c r="M27" s="82">
        <v>1.5133223662905921</v>
      </c>
      <c r="N27" s="83">
        <v>1.6111059463575965</v>
      </c>
      <c r="P27" s="100">
        <v>1137</v>
      </c>
      <c r="Q27" s="18">
        <v>1153</v>
      </c>
      <c r="R27" s="19">
        <v>1174</v>
      </c>
      <c r="S27" s="82">
        <v>0.32755054418907475</v>
      </c>
      <c r="T27" s="82">
        <v>0.31852676536484159</v>
      </c>
      <c r="U27" s="83">
        <v>0.40432427219909012</v>
      </c>
    </row>
    <row r="28" spans="1:21" x14ac:dyDescent="0.25">
      <c r="A28" s="17" t="s">
        <v>179</v>
      </c>
      <c r="B28" s="18">
        <v>4361</v>
      </c>
      <c r="C28" s="18">
        <v>4410</v>
      </c>
      <c r="D28" s="19">
        <v>4856</v>
      </c>
      <c r="E28" s="27">
        <v>0.3883230605662874</v>
      </c>
      <c r="F28" s="27">
        <v>0.38889266121629046</v>
      </c>
      <c r="G28" s="28">
        <v>0.45146978703939578</v>
      </c>
      <c r="I28" s="100">
        <v>747</v>
      </c>
      <c r="J28" s="18">
        <v>763</v>
      </c>
      <c r="K28" s="19">
        <v>772</v>
      </c>
      <c r="L28" s="82">
        <v>9.6273804245842309E-2</v>
      </c>
      <c r="M28" s="82">
        <v>9.8832916672063828E-2</v>
      </c>
      <c r="N28" s="83">
        <v>9.8314266902858632E-2</v>
      </c>
      <c r="P28" s="100">
        <v>3614</v>
      </c>
      <c r="Q28" s="18">
        <v>3647</v>
      </c>
      <c r="R28" s="19">
        <v>4084</v>
      </c>
      <c r="S28" s="82">
        <v>1.0411325124884045</v>
      </c>
      <c r="T28" s="82">
        <v>1.0075170106553142</v>
      </c>
      <c r="U28" s="83">
        <v>1.4065249809719624</v>
      </c>
    </row>
    <row r="29" spans="1:21" x14ac:dyDescent="0.25">
      <c r="A29" s="17" t="s">
        <v>180</v>
      </c>
      <c r="B29" s="18">
        <v>3013</v>
      </c>
      <c r="C29" s="18">
        <v>3702</v>
      </c>
      <c r="D29" s="19">
        <v>8095</v>
      </c>
      <c r="E29" s="27">
        <v>0.2682910757822114</v>
      </c>
      <c r="F29" s="27">
        <v>0.32645819315707647</v>
      </c>
      <c r="G29" s="28">
        <v>0.75260459762848197</v>
      </c>
      <c r="I29" s="100">
        <v>1641</v>
      </c>
      <c r="J29" s="18">
        <v>2352</v>
      </c>
      <c r="K29" s="19">
        <v>3129</v>
      </c>
      <c r="L29" s="82">
        <v>0.21149305591355722</v>
      </c>
      <c r="M29" s="82">
        <v>0.30465926607168303</v>
      </c>
      <c r="N29" s="83">
        <v>0.39847842116456561</v>
      </c>
      <c r="P29" s="100">
        <v>1372</v>
      </c>
      <c r="Q29" s="18">
        <v>1350</v>
      </c>
      <c r="R29" s="19">
        <v>4966</v>
      </c>
      <c r="S29" s="82">
        <v>0.39525008498452996</v>
      </c>
      <c r="T29" s="82">
        <v>0.37294981200566885</v>
      </c>
      <c r="U29" s="83">
        <v>1.7102847834247712</v>
      </c>
    </row>
    <row r="30" spans="1:21" x14ac:dyDescent="0.25">
      <c r="A30" s="17" t="s">
        <v>181</v>
      </c>
      <c r="B30" s="18">
        <v>302</v>
      </c>
      <c r="C30" s="18">
        <v>299</v>
      </c>
      <c r="D30" s="19">
        <v>300</v>
      </c>
      <c r="E30" s="27">
        <v>2.6891438727589725E-2</v>
      </c>
      <c r="F30" s="27">
        <v>2.6367098799018333E-2</v>
      </c>
      <c r="G30" s="28">
        <v>2.7891461308035159E-2</v>
      </c>
      <c r="I30" s="100">
        <v>256</v>
      </c>
      <c r="J30" s="18">
        <v>254</v>
      </c>
      <c r="K30" s="19">
        <v>259</v>
      </c>
      <c r="L30" s="82">
        <v>3.2993432244893754E-2</v>
      </c>
      <c r="M30" s="82">
        <v>3.290112822372767E-2</v>
      </c>
      <c r="N30" s="83">
        <v>3.2983672445389099E-2</v>
      </c>
      <c r="P30" s="100">
        <v>46</v>
      </c>
      <c r="Q30" s="18">
        <v>45</v>
      </c>
      <c r="R30" s="19">
        <v>41</v>
      </c>
      <c r="S30" s="82">
        <v>1.3251825006769954E-2</v>
      </c>
      <c r="T30" s="82">
        <v>1.2431660400188961E-2</v>
      </c>
      <c r="U30" s="83">
        <v>1.4120353628758683E-2</v>
      </c>
    </row>
    <row r="31" spans="1:21" x14ac:dyDescent="0.25">
      <c r="A31" s="17" t="s">
        <v>182</v>
      </c>
      <c r="B31" s="18">
        <v>510</v>
      </c>
      <c r="C31" s="18">
        <v>909</v>
      </c>
      <c r="D31" s="19">
        <v>1348</v>
      </c>
      <c r="E31" s="27">
        <v>4.5412694539969406E-2</v>
      </c>
      <c r="F31" s="27">
        <v>8.0159507720092518E-2</v>
      </c>
      <c r="G31" s="28">
        <v>0.1253256328107713</v>
      </c>
      <c r="I31" s="100">
        <v>509</v>
      </c>
      <c r="J31" s="18">
        <v>761</v>
      </c>
      <c r="K31" s="19">
        <v>1068</v>
      </c>
      <c r="L31" s="82">
        <v>6.5600222705667649E-2</v>
      </c>
      <c r="M31" s="82">
        <v>9.8573852670302192E-2</v>
      </c>
      <c r="N31" s="83">
        <v>0.13600989255473189</v>
      </c>
      <c r="P31" s="100">
        <v>1</v>
      </c>
      <c r="Q31" s="18">
        <v>148</v>
      </c>
      <c r="R31" s="19">
        <v>280</v>
      </c>
      <c r="S31" s="82">
        <v>2.8808315232108593E-4</v>
      </c>
      <c r="T31" s="82">
        <v>4.0886349760621471E-2</v>
      </c>
      <c r="U31" s="83">
        <v>9.6431683318351988E-2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5</v>
      </c>
      <c r="D33" s="19">
        <v>23</v>
      </c>
      <c r="E33" s="27" t="s">
        <v>168</v>
      </c>
      <c r="F33" s="27">
        <v>4.4092138459896876E-4</v>
      </c>
      <c r="G33" s="28">
        <v>2.1383453669493622E-3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5</v>
      </c>
      <c r="R33" s="19">
        <v>23</v>
      </c>
      <c r="S33" s="82" t="s">
        <v>168</v>
      </c>
      <c r="T33" s="82">
        <v>1.3812956000209956E-3</v>
      </c>
      <c r="U33" s="83">
        <v>7.9211739868646266E-3</v>
      </c>
    </row>
    <row r="34" spans="1:21" x14ac:dyDescent="0.25">
      <c r="A34" s="17" t="s">
        <v>185</v>
      </c>
      <c r="B34" s="18">
        <v>807</v>
      </c>
      <c r="C34" s="18">
        <v>1197</v>
      </c>
      <c r="D34" s="19">
        <v>228</v>
      </c>
      <c r="E34" s="27">
        <v>7.185891077206924E-2</v>
      </c>
      <c r="F34" s="27">
        <v>0.10555657947299313</v>
      </c>
      <c r="G34" s="28">
        <v>2.1197510594106721E-2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807</v>
      </c>
      <c r="Q34" s="18">
        <v>1197</v>
      </c>
      <c r="R34" s="19">
        <v>228</v>
      </c>
      <c r="S34" s="82">
        <v>0.23248310392311636</v>
      </c>
      <c r="T34" s="82">
        <v>0.33068216664502637</v>
      </c>
      <c r="U34" s="83">
        <v>7.8522942130658038E-2</v>
      </c>
    </row>
    <row r="35" spans="1:21" x14ac:dyDescent="0.25">
      <c r="A35" s="17" t="s">
        <v>186</v>
      </c>
      <c r="B35" s="18">
        <v>0</v>
      </c>
      <c r="C35" s="18">
        <v>191</v>
      </c>
      <c r="D35" s="19">
        <v>808</v>
      </c>
      <c r="E35" s="27" t="s">
        <v>168</v>
      </c>
      <c r="F35" s="27">
        <v>1.6843196891680606E-2</v>
      </c>
      <c r="G35" s="28">
        <v>7.5121002456308025E-2</v>
      </c>
      <c r="I35" s="100">
        <v>0</v>
      </c>
      <c r="J35" s="18">
        <v>191</v>
      </c>
      <c r="K35" s="19">
        <v>808</v>
      </c>
      <c r="L35" s="82" t="s">
        <v>168</v>
      </c>
      <c r="M35" s="82">
        <v>2.4740612168236163E-2</v>
      </c>
      <c r="N35" s="83">
        <v>0.10289887002268105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9237</v>
      </c>
      <c r="C36" s="18">
        <v>9271</v>
      </c>
      <c r="D36" s="19">
        <v>6811</v>
      </c>
      <c r="E36" s="27">
        <v>0.82250403816803408</v>
      </c>
      <c r="F36" s="27">
        <v>0.81755643132340794</v>
      </c>
      <c r="G36" s="28">
        <v>0.6332291432300915</v>
      </c>
      <c r="I36" s="100">
        <v>5427</v>
      </c>
      <c r="J36" s="18">
        <v>6592</v>
      </c>
      <c r="K36" s="19">
        <v>5209</v>
      </c>
      <c r="L36" s="82">
        <v>0.69943498747280619</v>
      </c>
      <c r="M36" s="82">
        <v>0.8538749498063497</v>
      </c>
      <c r="N36" s="83">
        <v>0.66336660142097226</v>
      </c>
      <c r="P36" s="100">
        <v>3810</v>
      </c>
      <c r="Q36" s="18">
        <v>2679</v>
      </c>
      <c r="R36" s="19">
        <v>1602</v>
      </c>
      <c r="S36" s="82">
        <v>1.0975968103433376</v>
      </c>
      <c r="T36" s="82">
        <v>0.74009818249124948</v>
      </c>
      <c r="U36" s="83">
        <v>0.55172698812857102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1123034</v>
      </c>
      <c r="C38" s="21">
        <v>1133989</v>
      </c>
      <c r="D38" s="22">
        <v>1075598</v>
      </c>
      <c r="E38" s="23">
        <v>100</v>
      </c>
      <c r="F38" s="23">
        <v>100</v>
      </c>
      <c r="G38" s="48">
        <v>100</v>
      </c>
      <c r="I38" s="101">
        <v>775912</v>
      </c>
      <c r="J38" s="21">
        <v>772010</v>
      </c>
      <c r="K38" s="22">
        <v>785237</v>
      </c>
      <c r="L38" s="86">
        <v>100</v>
      </c>
      <c r="M38" s="86">
        <v>100</v>
      </c>
      <c r="N38" s="87">
        <v>100</v>
      </c>
      <c r="P38" s="101">
        <v>347122</v>
      </c>
      <c r="Q38" s="21">
        <v>361979</v>
      </c>
      <c r="R38" s="22">
        <v>290361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119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920219</v>
      </c>
      <c r="C43" s="18">
        <v>795945</v>
      </c>
      <c r="D43" s="19">
        <v>1131858</v>
      </c>
      <c r="E43" s="27">
        <v>18.398871377909455</v>
      </c>
      <c r="F43" s="27">
        <v>15.394596974095061</v>
      </c>
      <c r="G43" s="28">
        <v>21.626811592126014</v>
      </c>
      <c r="I43" s="100">
        <v>212236</v>
      </c>
      <c r="J43" s="18">
        <v>201824</v>
      </c>
      <c r="K43" s="19">
        <v>202884</v>
      </c>
      <c r="L43" s="82">
        <v>14.146444858886152</v>
      </c>
      <c r="M43" s="82">
        <v>13.936061935597916</v>
      </c>
      <c r="N43" s="83">
        <v>14.165048042080981</v>
      </c>
      <c r="P43" s="100">
        <v>707983</v>
      </c>
      <c r="Q43" s="18">
        <v>594121</v>
      </c>
      <c r="R43" s="19">
        <v>928974</v>
      </c>
      <c r="S43" s="82">
        <v>20.221043013876024</v>
      </c>
      <c r="T43" s="82">
        <v>15.962095326422849</v>
      </c>
      <c r="U43" s="83">
        <v>24.438317302418305</v>
      </c>
    </row>
    <row r="44" spans="1:21" x14ac:dyDescent="0.25">
      <c r="A44" s="17" t="s">
        <v>160</v>
      </c>
      <c r="B44" s="18">
        <v>20741</v>
      </c>
      <c r="C44" s="18">
        <v>19096</v>
      </c>
      <c r="D44" s="19">
        <v>23065</v>
      </c>
      <c r="E44" s="27">
        <v>0.41469584006548438</v>
      </c>
      <c r="F44" s="27">
        <v>0.36934112761223359</v>
      </c>
      <c r="G44" s="28">
        <v>0.44071112221885295</v>
      </c>
      <c r="I44" s="100">
        <v>11370</v>
      </c>
      <c r="J44" s="18">
        <v>12844</v>
      </c>
      <c r="K44" s="19">
        <v>12611</v>
      </c>
      <c r="L44" s="82">
        <v>0.7578595433646298</v>
      </c>
      <c r="M44" s="82">
        <v>0.88688550172833569</v>
      </c>
      <c r="N44" s="83">
        <v>0.88048057441041805</v>
      </c>
      <c r="P44" s="100">
        <v>9371</v>
      </c>
      <c r="Q44" s="18">
        <v>6252</v>
      </c>
      <c r="R44" s="19">
        <v>10454</v>
      </c>
      <c r="S44" s="82">
        <v>0.26764963859729995</v>
      </c>
      <c r="T44" s="82">
        <v>0.16797086785485726</v>
      </c>
      <c r="U44" s="83">
        <v>0.27501110803906348</v>
      </c>
    </row>
    <row r="45" spans="1:21" x14ac:dyDescent="0.25">
      <c r="A45" s="17" t="s">
        <v>84</v>
      </c>
      <c r="B45" s="18">
        <v>1110492</v>
      </c>
      <c r="C45" s="18">
        <v>1146441</v>
      </c>
      <c r="D45" s="19">
        <v>954207</v>
      </c>
      <c r="E45" s="27">
        <v>22.203192364206156</v>
      </c>
      <c r="F45" s="27">
        <v>22.173639070009251</v>
      </c>
      <c r="G45" s="28">
        <v>18.23237102965901</v>
      </c>
      <c r="I45" s="100">
        <v>232544</v>
      </c>
      <c r="J45" s="18">
        <v>222369</v>
      </c>
      <c r="K45" s="19">
        <v>215695</v>
      </c>
      <c r="L45" s="82">
        <v>15.500060655425195</v>
      </c>
      <c r="M45" s="82">
        <v>15.354705865293388</v>
      </c>
      <c r="N45" s="83">
        <v>15.059492308100477</v>
      </c>
      <c r="P45" s="100">
        <v>877948</v>
      </c>
      <c r="Q45" s="18">
        <v>924072</v>
      </c>
      <c r="R45" s="19">
        <v>738512</v>
      </c>
      <c r="S45" s="82">
        <v>25.075495134694517</v>
      </c>
      <c r="T45" s="82">
        <v>24.82680355092349</v>
      </c>
      <c r="U45" s="83">
        <v>19.427874824961243</v>
      </c>
    </row>
    <row r="46" spans="1:21" x14ac:dyDescent="0.25">
      <c r="A46" s="17" t="s">
        <v>86</v>
      </c>
      <c r="B46" s="18">
        <v>484769</v>
      </c>
      <c r="C46" s="18">
        <v>486766</v>
      </c>
      <c r="D46" s="19">
        <v>546140</v>
      </c>
      <c r="E46" s="27">
        <v>9.6924780720652244</v>
      </c>
      <c r="F46" s="27">
        <v>9.4146786407256222</v>
      </c>
      <c r="G46" s="28">
        <v>10.435290365861883</v>
      </c>
      <c r="I46" s="100">
        <v>154631</v>
      </c>
      <c r="J46" s="18">
        <v>144485</v>
      </c>
      <c r="K46" s="19">
        <v>133520</v>
      </c>
      <c r="L46" s="82">
        <v>10.306823135445564</v>
      </c>
      <c r="M46" s="82">
        <v>9.9767713887588432</v>
      </c>
      <c r="N46" s="83">
        <v>9.3221605182205227</v>
      </c>
      <c r="P46" s="100">
        <v>330138</v>
      </c>
      <c r="Q46" s="18">
        <v>342281</v>
      </c>
      <c r="R46" s="19">
        <v>412620</v>
      </c>
      <c r="S46" s="82">
        <v>9.429230219532112</v>
      </c>
      <c r="T46" s="82">
        <v>9.1959751471894435</v>
      </c>
      <c r="U46" s="83">
        <v>10.85470474450721</v>
      </c>
    </row>
    <row r="47" spans="1:21" x14ac:dyDescent="0.25">
      <c r="A47" s="17" t="s">
        <v>161</v>
      </c>
      <c r="B47" s="18">
        <v>607764</v>
      </c>
      <c r="C47" s="18">
        <v>594517</v>
      </c>
      <c r="D47" s="19">
        <v>585002</v>
      </c>
      <c r="E47" s="27">
        <v>12.151641798445546</v>
      </c>
      <c r="F47" s="27">
        <v>11.498721154411514</v>
      </c>
      <c r="G47" s="28">
        <v>11.17784036073156</v>
      </c>
      <c r="I47" s="100">
        <v>607764</v>
      </c>
      <c r="J47" s="18">
        <v>594517</v>
      </c>
      <c r="K47" s="19">
        <v>585002</v>
      </c>
      <c r="L47" s="82">
        <v>40.510092129591982</v>
      </c>
      <c r="M47" s="82">
        <v>41.051736828949309</v>
      </c>
      <c r="N47" s="83">
        <v>40.843937593469462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21582</v>
      </c>
      <c r="C48" s="18">
        <v>19965</v>
      </c>
      <c r="D48" s="19">
        <v>19820</v>
      </c>
      <c r="E48" s="27">
        <v>0.43151080566478395</v>
      </c>
      <c r="F48" s="27">
        <v>0.38614870196785944</v>
      </c>
      <c r="G48" s="28">
        <v>0.37870775817809088</v>
      </c>
      <c r="I48" s="100">
        <v>21582</v>
      </c>
      <c r="J48" s="18">
        <v>19965</v>
      </c>
      <c r="K48" s="19">
        <v>19820</v>
      </c>
      <c r="L48" s="82">
        <v>1.4385333918113843</v>
      </c>
      <c r="M48" s="82">
        <v>1.3785945999693416</v>
      </c>
      <c r="N48" s="83">
        <v>1.3838018384596373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67122</v>
      </c>
      <c r="C49" s="18">
        <v>160631</v>
      </c>
      <c r="D49" s="19">
        <v>157952</v>
      </c>
      <c r="E49" s="27">
        <v>1.3420381937647867</v>
      </c>
      <c r="F49" s="27">
        <v>3.106809523956886</v>
      </c>
      <c r="G49" s="28">
        <v>3.018044794134501</v>
      </c>
      <c r="I49" s="100">
        <v>12464</v>
      </c>
      <c r="J49" s="18">
        <v>11084</v>
      </c>
      <c r="K49" s="19">
        <v>11638</v>
      </c>
      <c r="L49" s="82">
        <v>0.8307793622248677</v>
      </c>
      <c r="M49" s="82">
        <v>0.76535650118007426</v>
      </c>
      <c r="N49" s="83">
        <v>0.81254721473225322</v>
      </c>
      <c r="P49" s="100">
        <v>54658</v>
      </c>
      <c r="Q49" s="18">
        <v>149547</v>
      </c>
      <c r="R49" s="19">
        <v>146314</v>
      </c>
      <c r="S49" s="82">
        <v>1.5611134293513202</v>
      </c>
      <c r="T49" s="82">
        <v>4.0178405910253261</v>
      </c>
      <c r="U49" s="83">
        <v>3.8490506276666858</v>
      </c>
    </row>
    <row r="50" spans="1:21" x14ac:dyDescent="0.25">
      <c r="A50" s="17" t="s">
        <v>164</v>
      </c>
      <c r="B50" s="18">
        <v>351428</v>
      </c>
      <c r="C50" s="18">
        <v>407892</v>
      </c>
      <c r="D50" s="19">
        <v>409082</v>
      </c>
      <c r="E50" s="27">
        <v>7.0264562789900706</v>
      </c>
      <c r="F50" s="27">
        <v>7.889154337243883</v>
      </c>
      <c r="G50" s="28">
        <v>7.8164746282043271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351428</v>
      </c>
      <c r="Q50" s="18">
        <v>407892</v>
      </c>
      <c r="R50" s="19">
        <v>409082</v>
      </c>
      <c r="S50" s="82">
        <v>10.03730415035449</v>
      </c>
      <c r="T50" s="82">
        <v>10.958728923712963</v>
      </c>
      <c r="U50" s="83">
        <v>10.761631346741551</v>
      </c>
    </row>
    <row r="51" spans="1:21" x14ac:dyDescent="0.25">
      <c r="A51" s="17" t="s">
        <v>165</v>
      </c>
      <c r="B51" s="18">
        <v>221300</v>
      </c>
      <c r="C51" s="18">
        <v>237232</v>
      </c>
      <c r="D51" s="19">
        <v>235238</v>
      </c>
      <c r="E51" s="27">
        <v>4.4246752522294823</v>
      </c>
      <c r="F51" s="27">
        <v>4.5883710926741408</v>
      </c>
      <c r="G51" s="28">
        <v>4.4947757627799056</v>
      </c>
      <c r="I51" s="100">
        <v>4245</v>
      </c>
      <c r="J51" s="18">
        <v>4753</v>
      </c>
      <c r="K51" s="19">
        <v>5997</v>
      </c>
      <c r="L51" s="82">
        <v>0.28294756038547525</v>
      </c>
      <c r="M51" s="82">
        <v>0.32819735204879941</v>
      </c>
      <c r="N51" s="83">
        <v>0.41870129289820607</v>
      </c>
      <c r="P51" s="100">
        <v>217055</v>
      </c>
      <c r="Q51" s="18">
        <v>232479</v>
      </c>
      <c r="R51" s="19">
        <v>229241</v>
      </c>
      <c r="S51" s="82">
        <v>6.1994122618436611</v>
      </c>
      <c r="T51" s="82">
        <v>6.2459531970616382</v>
      </c>
      <c r="U51" s="83">
        <v>6.030593210061503</v>
      </c>
    </row>
    <row r="52" spans="1:21" x14ac:dyDescent="0.25">
      <c r="A52" s="17" t="s">
        <v>166</v>
      </c>
      <c r="B52" s="18">
        <v>212756</v>
      </c>
      <c r="C52" s="18">
        <v>194399</v>
      </c>
      <c r="D52" s="19">
        <v>200795</v>
      </c>
      <c r="E52" s="27">
        <v>4.2538463983883226</v>
      </c>
      <c r="F52" s="27">
        <v>3.7599259460981669</v>
      </c>
      <c r="G52" s="28">
        <v>3.8366611656594225</v>
      </c>
      <c r="I52" s="100">
        <v>151848</v>
      </c>
      <c r="J52" s="18">
        <v>137055</v>
      </c>
      <c r="K52" s="19">
        <v>145882</v>
      </c>
      <c r="L52" s="82">
        <v>10.121324181251742</v>
      </c>
      <c r="M52" s="82">
        <v>9.4637256648533992</v>
      </c>
      <c r="N52" s="83">
        <v>10.18525629657764</v>
      </c>
      <c r="P52" s="100">
        <v>60908</v>
      </c>
      <c r="Q52" s="18">
        <v>57344</v>
      </c>
      <c r="R52" s="19">
        <v>54913</v>
      </c>
      <c r="S52" s="82">
        <v>1.7396226856988952</v>
      </c>
      <c r="T52" s="82">
        <v>1.5406464245471745</v>
      </c>
      <c r="U52" s="83">
        <v>1.4445843672995113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3082</v>
      </c>
      <c r="C54" s="18">
        <v>2813</v>
      </c>
      <c r="D54" s="19">
        <v>2514</v>
      </c>
      <c r="E54" s="27">
        <v>6.162155050777797E-2</v>
      </c>
      <c r="F54" s="27">
        <v>5.4407027229430936E-2</v>
      </c>
      <c r="G54" s="28">
        <v>4.8035888196756832E-2</v>
      </c>
      <c r="I54" s="100">
        <v>3082</v>
      </c>
      <c r="J54" s="18">
        <v>2813</v>
      </c>
      <c r="K54" s="19">
        <v>2514</v>
      </c>
      <c r="L54" s="82">
        <v>0.20542859390059709</v>
      </c>
      <c r="M54" s="82">
        <v>0.19423924917173843</v>
      </c>
      <c r="N54" s="83">
        <v>0.1755236035261114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152313</v>
      </c>
      <c r="C55" s="18">
        <v>152582</v>
      </c>
      <c r="D55" s="19">
        <v>152025</v>
      </c>
      <c r="E55" s="27">
        <v>3.0453482227421111</v>
      </c>
      <c r="F55" s="27">
        <v>2.9511315423821651</v>
      </c>
      <c r="G55" s="28">
        <v>2.9047955064088931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152313</v>
      </c>
      <c r="Q55" s="18">
        <v>152582</v>
      </c>
      <c r="R55" s="19">
        <v>152025</v>
      </c>
      <c r="S55" s="82">
        <v>4.3502848579309088</v>
      </c>
      <c r="T55" s="82">
        <v>4.099381151476301</v>
      </c>
      <c r="U55" s="83">
        <v>3.9992886645914121</v>
      </c>
    </row>
    <row r="56" spans="1:21" x14ac:dyDescent="0.25">
      <c r="A56" s="17" t="s">
        <v>171</v>
      </c>
      <c r="B56" s="18">
        <v>37223</v>
      </c>
      <c r="C56" s="18">
        <v>36441</v>
      </c>
      <c r="D56" s="19">
        <v>35698</v>
      </c>
      <c r="E56" s="27">
        <v>0.74423717538968837</v>
      </c>
      <c r="F56" s="27">
        <v>0.70481566984276312</v>
      </c>
      <c r="G56" s="28">
        <v>0.68209432651067037</v>
      </c>
      <c r="I56" s="100">
        <v>35471</v>
      </c>
      <c r="J56" s="18">
        <v>34606</v>
      </c>
      <c r="K56" s="19">
        <v>33737</v>
      </c>
      <c r="L56" s="82">
        <v>2.3642951506320831</v>
      </c>
      <c r="M56" s="82">
        <v>2.3895639732801919</v>
      </c>
      <c r="N56" s="83">
        <v>2.3554653190773349</v>
      </c>
      <c r="P56" s="100">
        <v>1752</v>
      </c>
      <c r="Q56" s="18">
        <v>1835</v>
      </c>
      <c r="R56" s="19">
        <v>1961</v>
      </c>
      <c r="S56" s="82">
        <v>5.003971473935221E-2</v>
      </c>
      <c r="T56" s="82">
        <v>4.930047065157759E-2</v>
      </c>
      <c r="U56" s="83">
        <v>5.1587601192328629E-2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7132</v>
      </c>
      <c r="C58" s="18">
        <v>9541</v>
      </c>
      <c r="D58" s="19">
        <v>11377</v>
      </c>
      <c r="E58" s="27">
        <v>0.14259730636647389</v>
      </c>
      <c r="F58" s="27">
        <v>0.18453517482971935</v>
      </c>
      <c r="G58" s="28">
        <v>0.21738436754753479</v>
      </c>
      <c r="I58" s="100">
        <v>7132</v>
      </c>
      <c r="J58" s="18">
        <v>9541</v>
      </c>
      <c r="K58" s="19">
        <v>11377</v>
      </c>
      <c r="L58" s="82">
        <v>0.47537856317295862</v>
      </c>
      <c r="M58" s="82">
        <v>0.65881147399486539</v>
      </c>
      <c r="N58" s="83">
        <v>0.79432459718240633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32</v>
      </c>
      <c r="C59" s="18">
        <v>115854</v>
      </c>
      <c r="D59" s="19">
        <v>0</v>
      </c>
      <c r="E59" s="27">
        <v>6.3980844135265902E-4</v>
      </c>
      <c r="F59" s="27">
        <v>2.2407649245071068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32</v>
      </c>
      <c r="Q59" s="18">
        <v>115854</v>
      </c>
      <c r="R59" s="19">
        <v>0</v>
      </c>
      <c r="S59" s="82">
        <v>9.1396739249958374E-4</v>
      </c>
      <c r="T59" s="82">
        <v>3.1126194696827629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15817</v>
      </c>
      <c r="C61" s="18">
        <v>14550</v>
      </c>
      <c r="D61" s="19">
        <v>19574</v>
      </c>
      <c r="E61" s="27">
        <v>0.31624531615234397</v>
      </c>
      <c r="F61" s="27">
        <v>0.28141565808326346</v>
      </c>
      <c r="G61" s="28">
        <v>0.37400734907053229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15817</v>
      </c>
      <c r="Q61" s="18">
        <v>14550</v>
      </c>
      <c r="R61" s="19">
        <v>19574</v>
      </c>
      <c r="S61" s="82">
        <v>0.45175694522393489</v>
      </c>
      <c r="T61" s="82">
        <v>0.39091108881768605</v>
      </c>
      <c r="U61" s="83">
        <v>0.51492896774025521</v>
      </c>
    </row>
    <row r="62" spans="1:21" x14ac:dyDescent="0.25">
      <c r="A62" s="17" t="s">
        <v>177</v>
      </c>
      <c r="B62" s="18">
        <v>34124</v>
      </c>
      <c r="C62" s="18">
        <v>37454</v>
      </c>
      <c r="D62" s="19">
        <v>11020</v>
      </c>
      <c r="E62" s="27">
        <v>0.68227572664744174</v>
      </c>
      <c r="F62" s="27">
        <v>0.7244083888557078</v>
      </c>
      <c r="G62" s="28">
        <v>0.21056304213534618</v>
      </c>
      <c r="I62" s="100">
        <v>12864</v>
      </c>
      <c r="J62" s="18">
        <v>15125</v>
      </c>
      <c r="K62" s="19">
        <v>11020</v>
      </c>
      <c r="L62" s="82">
        <v>0.85744108758510085</v>
      </c>
      <c r="M62" s="82">
        <v>1.0443898484616223</v>
      </c>
      <c r="N62" s="83">
        <v>0.76939940766020198</v>
      </c>
      <c r="P62" s="100">
        <v>21260</v>
      </c>
      <c r="Q62" s="18">
        <v>22329</v>
      </c>
      <c r="R62" s="19">
        <v>0</v>
      </c>
      <c r="S62" s="82">
        <v>0.60721708639191097</v>
      </c>
      <c r="T62" s="82">
        <v>0.5999074709422757</v>
      </c>
      <c r="U62" s="83" t="s">
        <v>168</v>
      </c>
    </row>
    <row r="63" spans="1:21" x14ac:dyDescent="0.25">
      <c r="A63" s="17" t="s">
        <v>178</v>
      </c>
      <c r="B63" s="18">
        <v>31651</v>
      </c>
      <c r="C63" s="18">
        <v>31044</v>
      </c>
      <c r="D63" s="19">
        <v>32093</v>
      </c>
      <c r="E63" s="27">
        <v>0.63283053053915661</v>
      </c>
      <c r="F63" s="27">
        <v>0.60043076904033199</v>
      </c>
      <c r="G63" s="28">
        <v>0.61321231499543238</v>
      </c>
      <c r="I63" s="100">
        <v>23043</v>
      </c>
      <c r="J63" s="18">
        <v>24217</v>
      </c>
      <c r="K63" s="19">
        <v>25159</v>
      </c>
      <c r="L63" s="82">
        <v>1.5359153436896362</v>
      </c>
      <c r="M63" s="82">
        <v>1.6721976172029824</v>
      </c>
      <c r="N63" s="83">
        <v>1.7565625859639764</v>
      </c>
      <c r="P63" s="100">
        <v>8608</v>
      </c>
      <c r="Q63" s="18">
        <v>6827</v>
      </c>
      <c r="R63" s="19">
        <v>6934</v>
      </c>
      <c r="S63" s="82">
        <v>0.24585722858238801</v>
      </c>
      <c r="T63" s="82">
        <v>0.18341924421706823</v>
      </c>
      <c r="U63" s="83">
        <v>0.18241123236491927</v>
      </c>
    </row>
    <row r="64" spans="1:21" x14ac:dyDescent="0.25">
      <c r="A64" s="17" t="s">
        <v>179</v>
      </c>
      <c r="B64" s="18">
        <v>676569</v>
      </c>
      <c r="C64" s="18">
        <v>678014</v>
      </c>
      <c r="D64" s="19">
        <v>683626</v>
      </c>
      <c r="E64" s="27">
        <v>13.527329917422724</v>
      </c>
      <c r="F64" s="27">
        <v>13.113660206162598</v>
      </c>
      <c r="G64" s="28">
        <v>13.062284051072428</v>
      </c>
      <c r="I64" s="100">
        <v>928</v>
      </c>
      <c r="J64" s="18">
        <v>967</v>
      </c>
      <c r="K64" s="19">
        <v>996</v>
      </c>
      <c r="L64" s="82">
        <v>6.1855202835741106E-2</v>
      </c>
      <c r="M64" s="82">
        <v>6.6771899733050505E-2</v>
      </c>
      <c r="N64" s="83">
        <v>6.9539184213208816E-2</v>
      </c>
      <c r="P64" s="100">
        <v>675641</v>
      </c>
      <c r="Q64" s="18">
        <v>677047</v>
      </c>
      <c r="R64" s="19">
        <v>682630</v>
      </c>
      <c r="S64" s="82">
        <v>19.2973075948691</v>
      </c>
      <c r="T64" s="82">
        <v>18.190046732010163</v>
      </c>
      <c r="U64" s="83">
        <v>17.957799185068481</v>
      </c>
    </row>
    <row r="65" spans="1:21" x14ac:dyDescent="0.25">
      <c r="A65" s="17" t="s">
        <v>180</v>
      </c>
      <c r="B65" s="18">
        <v>16158</v>
      </c>
      <c r="C65" s="18">
        <v>16805</v>
      </c>
      <c r="D65" s="19">
        <v>8210</v>
      </c>
      <c r="E65" s="27">
        <v>0.32306327485550829</v>
      </c>
      <c r="F65" s="27">
        <v>0.32503024976558365</v>
      </c>
      <c r="G65" s="28">
        <v>0.15687137712624247</v>
      </c>
      <c r="I65" s="100">
        <v>2328</v>
      </c>
      <c r="J65" s="18">
        <v>3111</v>
      </c>
      <c r="K65" s="19">
        <v>4371</v>
      </c>
      <c r="L65" s="82">
        <v>0.15517124159655743</v>
      </c>
      <c r="M65" s="82">
        <v>0.21481631858275088</v>
      </c>
      <c r="N65" s="83">
        <v>0.30517648011640136</v>
      </c>
      <c r="P65" s="100">
        <v>13830</v>
      </c>
      <c r="Q65" s="18">
        <v>13694</v>
      </c>
      <c r="R65" s="19">
        <v>3839</v>
      </c>
      <c r="S65" s="82">
        <v>0.39500528244591382</v>
      </c>
      <c r="T65" s="82">
        <v>0.36791315809411634</v>
      </c>
      <c r="U65" s="83">
        <v>0.10099173940711351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956</v>
      </c>
      <c r="C67" s="18">
        <v>1969</v>
      </c>
      <c r="D67" s="19">
        <v>3048</v>
      </c>
      <c r="E67" s="27">
        <v>1.9114277185410689E-2</v>
      </c>
      <c r="F67" s="27">
        <v>3.8082984932367406E-2</v>
      </c>
      <c r="G67" s="28">
        <v>5.8239215283896112E-2</v>
      </c>
      <c r="I67" s="100">
        <v>955</v>
      </c>
      <c r="J67" s="18">
        <v>1588</v>
      </c>
      <c r="K67" s="19">
        <v>2347</v>
      </c>
      <c r="L67" s="82">
        <v>6.3654869297556857E-2</v>
      </c>
      <c r="M67" s="82">
        <v>0.10965230276740869</v>
      </c>
      <c r="N67" s="83">
        <v>0.16386392103253122</v>
      </c>
      <c r="P67" s="100">
        <v>1</v>
      </c>
      <c r="Q67" s="18">
        <v>381</v>
      </c>
      <c r="R67" s="19">
        <v>701</v>
      </c>
      <c r="S67" s="82">
        <v>2.8561481015611992E-5</v>
      </c>
      <c r="T67" s="82">
        <v>1.023622851130848E-2</v>
      </c>
      <c r="U67" s="83">
        <v>1.844105478624292E-2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17</v>
      </c>
      <c r="D69" s="19">
        <v>64</v>
      </c>
      <c r="E69" s="27" t="s">
        <v>168</v>
      </c>
      <c r="F69" s="27">
        <v>3.2880179982236967E-4</v>
      </c>
      <c r="G69" s="28">
        <v>1.2228706621290521E-3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17</v>
      </c>
      <c r="R69" s="19">
        <v>64</v>
      </c>
      <c r="S69" s="82" t="s">
        <v>168</v>
      </c>
      <c r="T69" s="82">
        <v>4.5673460549145448E-4</v>
      </c>
      <c r="U69" s="83">
        <v>1.6836341031662581E-3</v>
      </c>
    </row>
    <row r="70" spans="1:21" x14ac:dyDescent="0.25">
      <c r="A70" s="17" t="s">
        <v>185</v>
      </c>
      <c r="B70" s="18">
        <v>2476</v>
      </c>
      <c r="C70" s="18">
        <v>2970</v>
      </c>
      <c r="D70" s="19">
        <v>498</v>
      </c>
      <c r="E70" s="27">
        <v>4.9505178149661988E-2</v>
      </c>
      <c r="F70" s="27">
        <v>5.7443608557202229E-2</v>
      </c>
      <c r="G70" s="28">
        <v>9.5154623396916868E-3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2476</v>
      </c>
      <c r="Q70" s="18">
        <v>2970</v>
      </c>
      <c r="R70" s="19">
        <v>498</v>
      </c>
      <c r="S70" s="82">
        <v>7.0718226994655284E-2</v>
      </c>
      <c r="T70" s="82">
        <v>7.9794222253507047E-2</v>
      </c>
      <c r="U70" s="83">
        <v>1.3100777865262446E-2</v>
      </c>
    </row>
    <row r="71" spans="1:21" x14ac:dyDescent="0.25">
      <c r="A71" s="17" t="s">
        <v>186</v>
      </c>
      <c r="B71" s="18">
        <v>0</v>
      </c>
      <c r="C71" s="18">
        <v>285</v>
      </c>
      <c r="D71" s="19">
        <v>1129</v>
      </c>
      <c r="E71" s="27" t="s">
        <v>168</v>
      </c>
      <c r="F71" s="27">
        <v>5.5122654676103148E-3</v>
      </c>
      <c r="G71" s="28">
        <v>2.1572202774120312E-2</v>
      </c>
      <c r="I71" s="100">
        <v>0</v>
      </c>
      <c r="J71" s="18">
        <v>285</v>
      </c>
      <c r="K71" s="19">
        <v>1129</v>
      </c>
      <c r="L71" s="82" t="s">
        <v>168</v>
      </c>
      <c r="M71" s="82">
        <v>1.9679412020599165E-2</v>
      </c>
      <c r="N71" s="83">
        <v>7.8825039133245733E-2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5791</v>
      </c>
      <c r="C72" s="18">
        <v>7065</v>
      </c>
      <c r="D72" s="19">
        <v>9552</v>
      </c>
      <c r="E72" s="27">
        <v>0.11578533387103901</v>
      </c>
      <c r="F72" s="27">
        <v>0.13664615974970834</v>
      </c>
      <c r="G72" s="28">
        <v>0.18251344632276104</v>
      </c>
      <c r="I72" s="100">
        <v>5791</v>
      </c>
      <c r="J72" s="18">
        <v>7065</v>
      </c>
      <c r="K72" s="19">
        <v>6587</v>
      </c>
      <c r="L72" s="82">
        <v>0.38599512890277671</v>
      </c>
      <c r="M72" s="82">
        <v>0.48784226640537931</v>
      </c>
      <c r="N72" s="83">
        <v>0.45989418314498642</v>
      </c>
      <c r="P72" s="100">
        <v>0</v>
      </c>
      <c r="Q72" s="18">
        <v>0</v>
      </c>
      <c r="R72" s="19">
        <v>2965</v>
      </c>
      <c r="S72" s="82" t="s">
        <v>168</v>
      </c>
      <c r="T72" s="82" t="s">
        <v>168</v>
      </c>
      <c r="U72" s="83">
        <v>7.7999611185749301E-2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5001497</v>
      </c>
      <c r="C74" s="21">
        <v>5170288</v>
      </c>
      <c r="D74" s="22">
        <v>5233587</v>
      </c>
      <c r="E74" s="23">
        <v>100</v>
      </c>
      <c r="F74" s="23">
        <v>100</v>
      </c>
      <c r="G74" s="48">
        <v>100</v>
      </c>
      <c r="I74" s="101">
        <v>1500278</v>
      </c>
      <c r="J74" s="21">
        <v>1448214</v>
      </c>
      <c r="K74" s="22">
        <v>1432286</v>
      </c>
      <c r="L74" s="86">
        <v>100</v>
      </c>
      <c r="M74" s="86">
        <v>100</v>
      </c>
      <c r="N74" s="87">
        <v>100</v>
      </c>
      <c r="P74" s="101">
        <v>3501219</v>
      </c>
      <c r="Q74" s="21">
        <v>3722074</v>
      </c>
      <c r="R74" s="22">
        <v>3801301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12</v>
      </c>
    </row>
    <row r="77" spans="1:21" ht="12.75" customHeight="1" x14ac:dyDescent="0.25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120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433046</v>
      </c>
      <c r="C7" s="18">
        <v>409511</v>
      </c>
      <c r="D7" s="19">
        <v>407634</v>
      </c>
      <c r="E7" s="27">
        <v>16.804353300967371</v>
      </c>
      <c r="F7" s="27">
        <v>16.793561615747386</v>
      </c>
      <c r="G7" s="28">
        <v>17.359357706234835</v>
      </c>
    </row>
    <row r="8" spans="1:7" x14ac:dyDescent="0.25">
      <c r="A8" s="17" t="s">
        <v>160</v>
      </c>
      <c r="B8" s="18">
        <v>84445</v>
      </c>
      <c r="C8" s="18">
        <v>81796</v>
      </c>
      <c r="D8" s="19">
        <v>67167</v>
      </c>
      <c r="E8" s="27">
        <v>3.276888862846417</v>
      </c>
      <c r="F8" s="27">
        <v>3.3543571867951609</v>
      </c>
      <c r="G8" s="28">
        <v>2.860350164742576</v>
      </c>
    </row>
    <row r="9" spans="1:7" x14ac:dyDescent="0.25">
      <c r="A9" s="17" t="s">
        <v>84</v>
      </c>
      <c r="B9" s="18">
        <v>602951</v>
      </c>
      <c r="C9" s="18">
        <v>562614</v>
      </c>
      <c r="D9" s="19">
        <v>546163</v>
      </c>
      <c r="E9" s="27">
        <v>23.397518109326899</v>
      </c>
      <c r="F9" s="27">
        <v>23.072134508919419</v>
      </c>
      <c r="G9" s="28">
        <v>23.258704825677782</v>
      </c>
    </row>
    <row r="10" spans="1:7" x14ac:dyDescent="0.25">
      <c r="A10" s="17" t="s">
        <v>86</v>
      </c>
      <c r="B10" s="18">
        <v>357137</v>
      </c>
      <c r="C10" s="18">
        <v>327089</v>
      </c>
      <c r="D10" s="19">
        <v>329783</v>
      </c>
      <c r="E10" s="27">
        <v>13.85870398259673</v>
      </c>
      <c r="F10" s="27">
        <v>13.413532909575558</v>
      </c>
      <c r="G10" s="28">
        <v>14.044022486925142</v>
      </c>
    </row>
    <row r="11" spans="1:7" x14ac:dyDescent="0.25">
      <c r="A11" s="17" t="s">
        <v>161</v>
      </c>
      <c r="B11" s="18">
        <v>107456</v>
      </c>
      <c r="C11" s="18">
        <v>103153</v>
      </c>
      <c r="D11" s="19">
        <v>101701</v>
      </c>
      <c r="E11" s="27">
        <v>4.1698308916575835</v>
      </c>
      <c r="F11" s="27">
        <v>4.2301824892351858</v>
      </c>
      <c r="G11" s="28">
        <v>4.3310029047669945</v>
      </c>
    </row>
    <row r="12" spans="1:7" x14ac:dyDescent="0.25">
      <c r="A12" s="17" t="s">
        <v>162</v>
      </c>
      <c r="B12" s="18">
        <v>154</v>
      </c>
      <c r="C12" s="18">
        <v>154</v>
      </c>
      <c r="D12" s="19">
        <v>152</v>
      </c>
      <c r="E12" s="27">
        <v>5.9759711632227869E-3</v>
      </c>
      <c r="F12" s="27">
        <v>6.315357801927414E-3</v>
      </c>
      <c r="G12" s="28">
        <v>6.4730183727257666E-3</v>
      </c>
    </row>
    <row r="13" spans="1:7" x14ac:dyDescent="0.25">
      <c r="A13" s="17" t="s">
        <v>163</v>
      </c>
      <c r="B13" s="18">
        <v>71921</v>
      </c>
      <c r="C13" s="18">
        <v>64619</v>
      </c>
      <c r="D13" s="19">
        <v>58297</v>
      </c>
      <c r="E13" s="27">
        <v>2.7908949482477015</v>
      </c>
      <c r="F13" s="27">
        <v>2.6499487389788805</v>
      </c>
      <c r="G13" s="28">
        <v>2.4826154741762765</v>
      </c>
    </row>
    <row r="14" spans="1:7" x14ac:dyDescent="0.25">
      <c r="A14" s="17" t="s">
        <v>164</v>
      </c>
      <c r="B14" s="18">
        <v>292208</v>
      </c>
      <c r="C14" s="18">
        <v>272812</v>
      </c>
      <c r="D14" s="19">
        <v>275819</v>
      </c>
      <c r="E14" s="27">
        <v>11.339133647162365</v>
      </c>
      <c r="F14" s="27">
        <v>11.187697354931311</v>
      </c>
      <c r="G14" s="28">
        <v>11.745930622018738</v>
      </c>
    </row>
    <row r="15" spans="1:7" x14ac:dyDescent="0.25">
      <c r="A15" s="17" t="s">
        <v>165</v>
      </c>
      <c r="B15" s="18">
        <v>90476</v>
      </c>
      <c r="C15" s="18">
        <v>97660</v>
      </c>
      <c r="D15" s="19">
        <v>104620</v>
      </c>
      <c r="E15" s="27">
        <v>3.5109218634009407</v>
      </c>
      <c r="F15" s="27">
        <v>4.0049210580274757</v>
      </c>
      <c r="G15" s="28">
        <v>4.4553104089116431</v>
      </c>
    </row>
    <row r="16" spans="1:7" x14ac:dyDescent="0.25">
      <c r="A16" s="17" t="s">
        <v>166</v>
      </c>
      <c r="B16" s="18">
        <v>182516</v>
      </c>
      <c r="C16" s="18">
        <v>160855</v>
      </c>
      <c r="D16" s="19">
        <v>127181</v>
      </c>
      <c r="E16" s="27">
        <v>7.0825347586153908</v>
      </c>
      <c r="F16" s="27">
        <v>6.5964732417469758</v>
      </c>
      <c r="G16" s="28">
        <v>5.4160851951423403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58830</v>
      </c>
      <c r="C19" s="18">
        <v>61028</v>
      </c>
      <c r="D19" s="19">
        <v>61912</v>
      </c>
      <c r="E19" s="27">
        <v>2.2828985943662112</v>
      </c>
      <c r="F19" s="27">
        <v>2.5026860775066639</v>
      </c>
      <c r="G19" s="28">
        <v>2.6365625887644581</v>
      </c>
    </row>
    <row r="20" spans="1:7" x14ac:dyDescent="0.25">
      <c r="A20" s="17" t="s">
        <v>171</v>
      </c>
      <c r="B20" s="18">
        <v>62961</v>
      </c>
      <c r="C20" s="18">
        <v>62103</v>
      </c>
      <c r="D20" s="19">
        <v>65931</v>
      </c>
      <c r="E20" s="27">
        <v>2.4432020805692849</v>
      </c>
      <c r="F20" s="27">
        <v>2.5467705556694691</v>
      </c>
      <c r="G20" s="28">
        <v>2.8077143048169901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23632</v>
      </c>
      <c r="C22" s="18">
        <v>24435</v>
      </c>
      <c r="D22" s="19">
        <v>26728</v>
      </c>
      <c r="E22" s="27">
        <v>0.91703993850182408</v>
      </c>
      <c r="F22" s="27">
        <v>1.0020504408447817</v>
      </c>
      <c r="G22" s="28">
        <v>1.1382291780671994</v>
      </c>
    </row>
    <row r="23" spans="1:7" x14ac:dyDescent="0.25">
      <c r="A23" s="17" t="s">
        <v>174</v>
      </c>
      <c r="B23" s="18">
        <v>4649</v>
      </c>
      <c r="C23" s="18">
        <v>8203</v>
      </c>
      <c r="D23" s="19">
        <v>0</v>
      </c>
      <c r="E23" s="27">
        <v>0.18040448011573204</v>
      </c>
      <c r="F23" s="27">
        <v>0.3363953249948739</v>
      </c>
      <c r="G23" s="28" t="s">
        <v>168</v>
      </c>
    </row>
    <row r="24" spans="1:7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 x14ac:dyDescent="0.25">
      <c r="A25" s="17" t="s">
        <v>176</v>
      </c>
      <c r="B25" s="18">
        <v>24900</v>
      </c>
      <c r="C25" s="18">
        <v>21912</v>
      </c>
      <c r="D25" s="19">
        <v>17240</v>
      </c>
      <c r="E25" s="27">
        <v>0.96624468807952857</v>
      </c>
      <c r="F25" s="27">
        <v>0.89858519581710072</v>
      </c>
      <c r="G25" s="28">
        <v>0.73417655753810673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36942</v>
      </c>
      <c r="C27" s="18">
        <v>40832</v>
      </c>
      <c r="D27" s="19">
        <v>42879</v>
      </c>
      <c r="E27" s="27">
        <v>1.4335345890375077</v>
      </c>
      <c r="F27" s="27">
        <v>1.6744720114824687</v>
      </c>
      <c r="G27" s="28">
        <v>1.8260299658165009</v>
      </c>
    </row>
    <row r="28" spans="1:7" x14ac:dyDescent="0.25">
      <c r="A28" s="17" t="s">
        <v>179</v>
      </c>
      <c r="B28" s="18">
        <v>50821</v>
      </c>
      <c r="C28" s="18">
        <v>46503</v>
      </c>
      <c r="D28" s="19">
        <v>44891</v>
      </c>
      <c r="E28" s="27">
        <v>1.9721092888710732</v>
      </c>
      <c r="F28" s="27">
        <v>1.9070330120976009</v>
      </c>
      <c r="G28" s="28">
        <v>1.9117122879607393</v>
      </c>
    </row>
    <row r="29" spans="1:7" x14ac:dyDescent="0.25">
      <c r="A29" s="17" t="s">
        <v>180</v>
      </c>
      <c r="B29" s="18">
        <v>43277</v>
      </c>
      <c r="C29" s="18">
        <v>42898</v>
      </c>
      <c r="D29" s="19">
        <v>38000</v>
      </c>
      <c r="E29" s="27">
        <v>1.6793643118882633</v>
      </c>
      <c r="F29" s="27">
        <v>1.7591962271888455</v>
      </c>
      <c r="G29" s="28">
        <v>1.6182545931814416</v>
      </c>
    </row>
    <row r="30" spans="1:7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</row>
    <row r="31" spans="1:7" x14ac:dyDescent="0.25">
      <c r="A31" s="17" t="s">
        <v>182</v>
      </c>
      <c r="B31" s="18">
        <v>117</v>
      </c>
      <c r="C31" s="18">
        <v>1141</v>
      </c>
      <c r="D31" s="19">
        <v>1704</v>
      </c>
      <c r="E31" s="27">
        <v>4.5401858837471826E-3</v>
      </c>
      <c r="F31" s="27">
        <v>4.6791060077916752E-2</v>
      </c>
      <c r="G31" s="28">
        <v>7.2565942810030967E-2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86</v>
      </c>
      <c r="C33" s="18">
        <v>240</v>
      </c>
      <c r="D33" s="19">
        <v>306</v>
      </c>
      <c r="E33" s="27">
        <v>3.3372306495919458E-3</v>
      </c>
      <c r="F33" s="27">
        <v>9.8421160549518154E-3</v>
      </c>
      <c r="G33" s="28">
        <v>1.3031208039829503E-2</v>
      </c>
    </row>
    <row r="34" spans="1:7" x14ac:dyDescent="0.25">
      <c r="A34" s="17" t="s">
        <v>185</v>
      </c>
      <c r="B34" s="18">
        <v>4358</v>
      </c>
      <c r="C34" s="18">
        <v>7084</v>
      </c>
      <c r="D34" s="19">
        <v>2444</v>
      </c>
      <c r="E34" s="27">
        <v>0.16911222291769418</v>
      </c>
      <c r="F34" s="27">
        <v>0.29050645888866106</v>
      </c>
      <c r="G34" s="28">
        <v>0.10407932172988009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44104</v>
      </c>
      <c r="C36" s="18">
        <v>41858</v>
      </c>
      <c r="D36" s="19">
        <v>27657</v>
      </c>
      <c r="E36" s="27">
        <v>1.7114560531349208</v>
      </c>
      <c r="F36" s="27">
        <v>1.7165470576173878</v>
      </c>
      <c r="G36" s="28">
        <v>1.1777912443057668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2576987</v>
      </c>
      <c r="C38" s="21">
        <v>2438500</v>
      </c>
      <c r="D38" s="22">
        <v>2348209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121</v>
      </c>
      <c r="B40" s="6"/>
      <c r="C40" s="6"/>
      <c r="D40" s="6"/>
      <c r="E40" s="6"/>
      <c r="F40" s="6"/>
    </row>
    <row r="41" spans="1:7" x14ac:dyDescent="0.25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211977</v>
      </c>
      <c r="C43" s="18">
        <v>199124</v>
      </c>
      <c r="D43" s="19">
        <v>212200</v>
      </c>
      <c r="E43" s="27">
        <v>12.496705994294517</v>
      </c>
      <c r="F43" s="27">
        <v>11.366731856235878</v>
      </c>
      <c r="G43" s="28">
        <v>11.876890045856438</v>
      </c>
    </row>
    <row r="44" spans="1:7" x14ac:dyDescent="0.25">
      <c r="A44" s="17" t="s">
        <v>160</v>
      </c>
      <c r="B44" s="18">
        <v>108202</v>
      </c>
      <c r="C44" s="18">
        <v>110037</v>
      </c>
      <c r="D44" s="19">
        <v>99218</v>
      </c>
      <c r="E44" s="27">
        <v>6.3788457332383013</v>
      </c>
      <c r="F44" s="27">
        <v>6.2813175371357914</v>
      </c>
      <c r="G44" s="28">
        <v>5.5532576652675969</v>
      </c>
    </row>
    <row r="45" spans="1:7" x14ac:dyDescent="0.25">
      <c r="A45" s="17" t="s">
        <v>84</v>
      </c>
      <c r="B45" s="18">
        <v>299494</v>
      </c>
      <c r="C45" s="18">
        <v>302728</v>
      </c>
      <c r="D45" s="19">
        <v>310053</v>
      </c>
      <c r="E45" s="27">
        <v>17.65610639387878</v>
      </c>
      <c r="F45" s="27">
        <v>17.280830042458845</v>
      </c>
      <c r="G45" s="28">
        <v>17.353748300602856</v>
      </c>
    </row>
    <row r="46" spans="1:7" x14ac:dyDescent="0.25">
      <c r="A46" s="17" t="s">
        <v>86</v>
      </c>
      <c r="B46" s="18">
        <v>210346</v>
      </c>
      <c r="C46" s="18">
        <v>209055</v>
      </c>
      <c r="D46" s="19">
        <v>234597</v>
      </c>
      <c r="E46" s="27">
        <v>12.400553451911643</v>
      </c>
      <c r="F46" s="27">
        <v>11.933629940164881</v>
      </c>
      <c r="G46" s="28">
        <v>13.130456051309061</v>
      </c>
    </row>
    <row r="47" spans="1:7" x14ac:dyDescent="0.25">
      <c r="A47" s="17" t="s">
        <v>161</v>
      </c>
      <c r="B47" s="18">
        <v>43790</v>
      </c>
      <c r="C47" s="18">
        <v>44774</v>
      </c>
      <c r="D47" s="19">
        <v>48439</v>
      </c>
      <c r="E47" s="27">
        <v>2.5815572231428736</v>
      </c>
      <c r="F47" s="27">
        <v>2.5558649491327277</v>
      </c>
      <c r="G47" s="28">
        <v>2.7111436236156456</v>
      </c>
    </row>
    <row r="48" spans="1:7" x14ac:dyDescent="0.25">
      <c r="A48" s="17" t="s">
        <v>162</v>
      </c>
      <c r="B48" s="18">
        <v>168</v>
      </c>
      <c r="C48" s="18">
        <v>170</v>
      </c>
      <c r="D48" s="19">
        <v>165</v>
      </c>
      <c r="E48" s="27">
        <v>9.9041245372916819E-3</v>
      </c>
      <c r="F48" s="27">
        <v>9.7042265902658621E-3</v>
      </c>
      <c r="G48" s="28">
        <v>9.2350935794830915E-3</v>
      </c>
    </row>
    <row r="49" spans="1:7" x14ac:dyDescent="0.25">
      <c r="A49" s="17" t="s">
        <v>163</v>
      </c>
      <c r="B49" s="18">
        <v>64195</v>
      </c>
      <c r="C49" s="18">
        <v>58477</v>
      </c>
      <c r="D49" s="19">
        <v>54589</v>
      </c>
      <c r="E49" s="27">
        <v>3.7844956825680924</v>
      </c>
      <c r="F49" s="27">
        <v>3.3380826959939811</v>
      </c>
      <c r="G49" s="28">
        <v>3.0553607479418337</v>
      </c>
    </row>
    <row r="50" spans="1:7" x14ac:dyDescent="0.25">
      <c r="A50" s="17" t="s">
        <v>164</v>
      </c>
      <c r="B50" s="18">
        <v>295740</v>
      </c>
      <c r="C50" s="18">
        <v>307220</v>
      </c>
      <c r="D50" s="19">
        <v>303941</v>
      </c>
      <c r="E50" s="27">
        <v>17.434796372968108</v>
      </c>
      <c r="F50" s="27">
        <v>17.537249959185164</v>
      </c>
      <c r="G50" s="28">
        <v>17.011658046313155</v>
      </c>
    </row>
    <row r="51" spans="1:7" x14ac:dyDescent="0.25">
      <c r="A51" s="17" t="s">
        <v>165</v>
      </c>
      <c r="B51" s="18">
        <v>168245</v>
      </c>
      <c r="C51" s="18">
        <v>209611</v>
      </c>
      <c r="D51" s="19">
        <v>235781</v>
      </c>
      <c r="E51" s="27">
        <v>9.9185680522418984</v>
      </c>
      <c r="F51" s="27">
        <v>11.965368469483632</v>
      </c>
      <c r="G51" s="28">
        <v>13.196724844024866</v>
      </c>
    </row>
    <row r="52" spans="1:7" x14ac:dyDescent="0.25">
      <c r="A52" s="17" t="s">
        <v>166</v>
      </c>
      <c r="B52" s="18">
        <v>117705</v>
      </c>
      <c r="C52" s="18">
        <v>112788</v>
      </c>
      <c r="D52" s="19">
        <v>92959</v>
      </c>
      <c r="E52" s="27">
        <v>6.9390772539399848</v>
      </c>
      <c r="F52" s="27">
        <v>6.4383547568406234</v>
      </c>
      <c r="G52" s="28">
        <v>5.2029397821525381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39457</v>
      </c>
      <c r="C55" s="18">
        <v>39884</v>
      </c>
      <c r="D55" s="19">
        <v>39944</v>
      </c>
      <c r="E55" s="27">
        <v>2.3261133444518922</v>
      </c>
      <c r="F55" s="27">
        <v>2.2767257254480211</v>
      </c>
      <c r="G55" s="28">
        <v>2.2356762299325612</v>
      </c>
    </row>
    <row r="56" spans="1:7" x14ac:dyDescent="0.25">
      <c r="A56" s="17" t="s">
        <v>171</v>
      </c>
      <c r="B56" s="18">
        <v>18237</v>
      </c>
      <c r="C56" s="18">
        <v>18804</v>
      </c>
      <c r="D56" s="19">
        <v>20276</v>
      </c>
      <c r="E56" s="27">
        <v>1.0751280903963596</v>
      </c>
      <c r="F56" s="27">
        <v>1.0734016282550545</v>
      </c>
      <c r="G56" s="28">
        <v>1.1348530752581769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 x14ac:dyDescent="0.25">
      <c r="A59" s="17" t="s">
        <v>174</v>
      </c>
      <c r="B59" s="18">
        <v>4</v>
      </c>
      <c r="C59" s="18">
        <v>1040</v>
      </c>
      <c r="D59" s="19">
        <v>0</v>
      </c>
      <c r="E59" s="27">
        <v>2.3581248898313527E-4</v>
      </c>
      <c r="F59" s="27">
        <v>5.9367033258097036E-2</v>
      </c>
      <c r="G59" s="28" t="s">
        <v>168</v>
      </c>
    </row>
    <row r="60" spans="1:7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 x14ac:dyDescent="0.25">
      <c r="A61" s="17" t="s">
        <v>176</v>
      </c>
      <c r="B61" s="18">
        <v>24629</v>
      </c>
      <c r="C61" s="18">
        <v>26278</v>
      </c>
      <c r="D61" s="19">
        <v>18877</v>
      </c>
      <c r="E61" s="27">
        <v>1.4519564477914098</v>
      </c>
      <c r="F61" s="27">
        <v>1.5000450961118019</v>
      </c>
      <c r="G61" s="28">
        <v>1.0565506757569838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12301</v>
      </c>
      <c r="C63" s="18">
        <v>13638</v>
      </c>
      <c r="D63" s="19">
        <v>14327</v>
      </c>
      <c r="E63" s="27">
        <v>0.72518235674538678</v>
      </c>
      <c r="F63" s="27">
        <v>0.77850730728262252</v>
      </c>
      <c r="G63" s="28">
        <v>0.80188597401972284</v>
      </c>
    </row>
    <row r="64" spans="1:7" x14ac:dyDescent="0.25">
      <c r="A64" s="17" t="s">
        <v>179</v>
      </c>
      <c r="B64" s="18">
        <v>29212</v>
      </c>
      <c r="C64" s="18">
        <v>28650</v>
      </c>
      <c r="D64" s="19">
        <v>28795</v>
      </c>
      <c r="E64" s="27">
        <v>1.7221386070438369</v>
      </c>
      <c r="F64" s="27">
        <v>1.6354475988889232</v>
      </c>
      <c r="G64" s="28">
        <v>1.6116637552800948</v>
      </c>
    </row>
    <row r="65" spans="1:7" x14ac:dyDescent="0.25">
      <c r="A65" s="17" t="s">
        <v>180</v>
      </c>
      <c r="B65" s="18">
        <v>26458</v>
      </c>
      <c r="C65" s="18">
        <v>30071</v>
      </c>
      <c r="D65" s="19">
        <v>56242</v>
      </c>
      <c r="E65" s="27">
        <v>1.5597817083789483</v>
      </c>
      <c r="F65" s="27">
        <v>1.7165635164463808</v>
      </c>
      <c r="G65" s="28">
        <v>3.1478795945290186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18</v>
      </c>
      <c r="C67" s="18">
        <v>873</v>
      </c>
      <c r="D67" s="19">
        <v>1357</v>
      </c>
      <c r="E67" s="27">
        <v>1.0611562004241087E-3</v>
      </c>
      <c r="F67" s="27">
        <v>4.9834057725306455E-2</v>
      </c>
      <c r="G67" s="28">
        <v>7.595164840823368E-2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15</v>
      </c>
      <c r="C69" s="18">
        <v>60</v>
      </c>
      <c r="D69" s="19">
        <v>146</v>
      </c>
      <c r="E69" s="27">
        <v>8.8429683368675734E-4</v>
      </c>
      <c r="F69" s="27">
        <v>3.4250211495055983E-3</v>
      </c>
      <c r="G69" s="28">
        <v>8.1716585612395844E-3</v>
      </c>
    </row>
    <row r="70" spans="1:7" x14ac:dyDescent="0.25">
      <c r="A70" s="17" t="s">
        <v>185</v>
      </c>
      <c r="B70" s="18">
        <v>4241</v>
      </c>
      <c r="C70" s="18">
        <v>7216</v>
      </c>
      <c r="D70" s="19">
        <v>2560</v>
      </c>
      <c r="E70" s="27">
        <v>0.25002019144436916</v>
      </c>
      <c r="F70" s="27">
        <v>0.41191587691387327</v>
      </c>
      <c r="G70" s="28">
        <v>0.14328387614228313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21829</v>
      </c>
      <c r="C72" s="18">
        <v>31316</v>
      </c>
      <c r="D72" s="19">
        <v>12197</v>
      </c>
      <c r="E72" s="27">
        <v>1.2868877055032151</v>
      </c>
      <c r="F72" s="27">
        <v>1.7876327052986218</v>
      </c>
      <c r="G72" s="28">
        <v>0.68266931144821374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1696263</v>
      </c>
      <c r="C74" s="21">
        <v>1751814</v>
      </c>
      <c r="D74" s="22">
        <v>1786663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13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122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244025</v>
      </c>
      <c r="C7" s="18">
        <v>251987</v>
      </c>
      <c r="D7" s="19">
        <v>266394</v>
      </c>
      <c r="E7" s="27">
        <v>18.999409832900181</v>
      </c>
      <c r="F7" s="27">
        <v>18.703581920719444</v>
      </c>
      <c r="G7" s="28">
        <v>18.485064855311556</v>
      </c>
      <c r="I7" s="100">
        <v>244025</v>
      </c>
      <c r="J7" s="18">
        <v>251987</v>
      </c>
      <c r="K7" s="19">
        <v>266394</v>
      </c>
      <c r="L7" s="82">
        <v>19.063991418957823</v>
      </c>
      <c r="M7" s="82">
        <v>18.7854014990331</v>
      </c>
      <c r="N7" s="83">
        <v>18.561260856387371</v>
      </c>
      <c r="P7" s="100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 x14ac:dyDescent="0.25">
      <c r="A8" s="17" t="s">
        <v>160</v>
      </c>
      <c r="B8" s="18">
        <v>106246</v>
      </c>
      <c r="C8" s="18">
        <v>114603</v>
      </c>
      <c r="D8" s="19">
        <v>118169</v>
      </c>
      <c r="E8" s="27">
        <v>8.2721495629804842</v>
      </c>
      <c r="F8" s="27">
        <v>8.5063380208511159</v>
      </c>
      <c r="G8" s="28">
        <v>8.19974034282796</v>
      </c>
      <c r="I8" s="100">
        <v>105403</v>
      </c>
      <c r="J8" s="18">
        <v>112087</v>
      </c>
      <c r="K8" s="19">
        <v>115653</v>
      </c>
      <c r="L8" s="82">
        <v>8.2344099478840747</v>
      </c>
      <c r="M8" s="82">
        <v>8.355983831793397</v>
      </c>
      <c r="N8" s="83">
        <v>8.0582351773079299</v>
      </c>
      <c r="P8" s="100">
        <v>843</v>
      </c>
      <c r="Q8" s="18">
        <v>2516</v>
      </c>
      <c r="R8" s="19">
        <v>2516</v>
      </c>
      <c r="S8" s="82">
        <v>19.374856354860952</v>
      </c>
      <c r="T8" s="82">
        <v>42.87661895023858</v>
      </c>
      <c r="U8" s="83">
        <v>42.52873563218391</v>
      </c>
    </row>
    <row r="9" spans="1:21" x14ac:dyDescent="0.25">
      <c r="A9" s="17" t="s">
        <v>84</v>
      </c>
      <c r="B9" s="18">
        <v>371997</v>
      </c>
      <c r="C9" s="18">
        <v>385503</v>
      </c>
      <c r="D9" s="19">
        <v>398597</v>
      </c>
      <c r="E9" s="27">
        <v>28.963112220507607</v>
      </c>
      <c r="F9" s="27">
        <v>28.6137258715057</v>
      </c>
      <c r="G9" s="28">
        <v>27.658623678208297</v>
      </c>
      <c r="I9" s="100">
        <v>371997</v>
      </c>
      <c r="J9" s="18">
        <v>385503</v>
      </c>
      <c r="K9" s="19">
        <v>398597</v>
      </c>
      <c r="L9" s="82">
        <v>29.061561790300392</v>
      </c>
      <c r="M9" s="82">
        <v>28.738897776797042</v>
      </c>
      <c r="N9" s="83">
        <v>27.772633368519699</v>
      </c>
      <c r="P9" s="100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 x14ac:dyDescent="0.25">
      <c r="A10" s="17" t="s">
        <v>86</v>
      </c>
      <c r="B10" s="18">
        <v>124679</v>
      </c>
      <c r="C10" s="18">
        <v>108558</v>
      </c>
      <c r="D10" s="19">
        <v>121126</v>
      </c>
      <c r="E10" s="27">
        <v>9.7073144905487627</v>
      </c>
      <c r="F10" s="27">
        <v>8.0576515699201199</v>
      </c>
      <c r="G10" s="28">
        <v>8.4049264084944397</v>
      </c>
      <c r="I10" s="100">
        <v>124679</v>
      </c>
      <c r="J10" s="18">
        <v>108558</v>
      </c>
      <c r="K10" s="19">
        <v>121126</v>
      </c>
      <c r="L10" s="82">
        <v>9.7403109768435296</v>
      </c>
      <c r="M10" s="82">
        <v>8.0929000937827542</v>
      </c>
      <c r="N10" s="83">
        <v>8.4395717714767482</v>
      </c>
      <c r="P10" s="100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 x14ac:dyDescent="0.25">
      <c r="A11" s="17" t="s">
        <v>161</v>
      </c>
      <c r="B11" s="18">
        <v>226875</v>
      </c>
      <c r="C11" s="18">
        <v>239107</v>
      </c>
      <c r="D11" s="19">
        <v>256790</v>
      </c>
      <c r="E11" s="27">
        <v>17.6641373049451</v>
      </c>
      <c r="F11" s="27">
        <v>17.747571749008735</v>
      </c>
      <c r="G11" s="28">
        <v>17.818643829048156</v>
      </c>
      <c r="I11" s="100">
        <v>226875</v>
      </c>
      <c r="J11" s="18">
        <v>239107</v>
      </c>
      <c r="K11" s="19">
        <v>256790</v>
      </c>
      <c r="L11" s="82">
        <v>17.72418011751278</v>
      </c>
      <c r="M11" s="82">
        <v>17.825209222020607</v>
      </c>
      <c r="N11" s="83">
        <v>17.892092822329754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11978</v>
      </c>
      <c r="C12" s="18">
        <v>13411</v>
      </c>
      <c r="D12" s="19">
        <v>14602</v>
      </c>
      <c r="E12" s="27">
        <v>0.93258859124466087</v>
      </c>
      <c r="F12" s="27">
        <v>0.99542332397611166</v>
      </c>
      <c r="G12" s="28">
        <v>1.0132319685025164</v>
      </c>
      <c r="I12" s="100">
        <v>11978</v>
      </c>
      <c r="J12" s="18">
        <v>13411</v>
      </c>
      <c r="K12" s="19">
        <v>14602</v>
      </c>
      <c r="L12" s="82">
        <v>0.93575858709671877</v>
      </c>
      <c r="M12" s="82">
        <v>0.99977784371230616</v>
      </c>
      <c r="N12" s="83">
        <v>1.0174085415773944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5532</v>
      </c>
      <c r="C13" s="18">
        <v>5749</v>
      </c>
      <c r="D13" s="19">
        <v>6060</v>
      </c>
      <c r="E13" s="27">
        <v>0.43071298102900851</v>
      </c>
      <c r="F13" s="27">
        <v>0.42671603083578152</v>
      </c>
      <c r="G13" s="28">
        <v>0.4205030632190967</v>
      </c>
      <c r="I13" s="100">
        <v>5532</v>
      </c>
      <c r="J13" s="18">
        <v>5749</v>
      </c>
      <c r="K13" s="19">
        <v>6060</v>
      </c>
      <c r="L13" s="82">
        <v>0.43217703321247686</v>
      </c>
      <c r="M13" s="82">
        <v>0.42858271743360288</v>
      </c>
      <c r="N13" s="83">
        <v>0.4222363896698404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2881</v>
      </c>
      <c r="C14" s="18">
        <v>2687</v>
      </c>
      <c r="D14" s="19">
        <v>2713</v>
      </c>
      <c r="E14" s="27">
        <v>0.22431021300516513</v>
      </c>
      <c r="F14" s="27">
        <v>0.19944094187784744</v>
      </c>
      <c r="G14" s="28">
        <v>0.1882549192266352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2881</v>
      </c>
      <c r="Q14" s="18">
        <v>2687</v>
      </c>
      <c r="R14" s="19">
        <v>2713</v>
      </c>
      <c r="S14" s="82">
        <v>66.214663295794068</v>
      </c>
      <c r="T14" s="82">
        <v>45.790729379686432</v>
      </c>
      <c r="U14" s="83">
        <v>45.858688302907368</v>
      </c>
    </row>
    <row r="15" spans="1:21" x14ac:dyDescent="0.25">
      <c r="A15" s="17" t="s">
        <v>165</v>
      </c>
      <c r="B15" s="18">
        <v>1836</v>
      </c>
      <c r="C15" s="18">
        <v>2542</v>
      </c>
      <c r="D15" s="19">
        <v>4373</v>
      </c>
      <c r="E15" s="27">
        <v>0.14294812602481194</v>
      </c>
      <c r="F15" s="27">
        <v>0.1886784050068806</v>
      </c>
      <c r="G15" s="28">
        <v>0.3034422269731204</v>
      </c>
      <c r="I15" s="100">
        <v>1836</v>
      </c>
      <c r="J15" s="18">
        <v>2542</v>
      </c>
      <c r="K15" s="19">
        <v>4373</v>
      </c>
      <c r="L15" s="82">
        <v>0.14343402620717779</v>
      </c>
      <c r="M15" s="82">
        <v>0.18950378634827247</v>
      </c>
      <c r="N15" s="83">
        <v>0.30469302508683366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32110</v>
      </c>
      <c r="C16" s="18">
        <v>47960</v>
      </c>
      <c r="D16" s="19">
        <v>57026</v>
      </c>
      <c r="E16" s="27">
        <v>2.5000350363053983</v>
      </c>
      <c r="F16" s="27">
        <v>3.5598018505625468</v>
      </c>
      <c r="G16" s="28">
        <v>3.9570309708138955</v>
      </c>
      <c r="I16" s="100">
        <v>32110</v>
      </c>
      <c r="J16" s="18">
        <v>47960</v>
      </c>
      <c r="K16" s="19">
        <v>57026</v>
      </c>
      <c r="L16" s="82">
        <v>2.5085329964664917</v>
      </c>
      <c r="M16" s="82">
        <v>3.5753743482545821</v>
      </c>
      <c r="N16" s="83">
        <v>3.9733419731538482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8940</v>
      </c>
      <c r="C18" s="18">
        <v>9765</v>
      </c>
      <c r="D18" s="19">
        <v>11789</v>
      </c>
      <c r="E18" s="27">
        <v>0.69605460057833257</v>
      </c>
      <c r="F18" s="27">
        <v>0.72480118996545595</v>
      </c>
      <c r="G18" s="28">
        <v>0.81803805483332193</v>
      </c>
      <c r="I18" s="100">
        <v>8411</v>
      </c>
      <c r="J18" s="18">
        <v>9173</v>
      </c>
      <c r="K18" s="19">
        <v>11120</v>
      </c>
      <c r="L18" s="82">
        <v>0.65709346101774102</v>
      </c>
      <c r="M18" s="82">
        <v>0.68383880101207839</v>
      </c>
      <c r="N18" s="83">
        <v>0.77479680744696788</v>
      </c>
      <c r="P18" s="100">
        <v>529</v>
      </c>
      <c r="Q18" s="18">
        <v>592</v>
      </c>
      <c r="R18" s="19">
        <v>669</v>
      </c>
      <c r="S18" s="82">
        <v>12.158124569064583</v>
      </c>
      <c r="T18" s="82">
        <v>10.088616223585548</v>
      </c>
      <c r="U18" s="83">
        <v>11.308316430020284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48888</v>
      </c>
      <c r="C20" s="18">
        <v>52508</v>
      </c>
      <c r="D20" s="19">
        <v>60450</v>
      </c>
      <c r="E20" s="27">
        <v>3.8063442184645999</v>
      </c>
      <c r="F20" s="27">
        <v>3.8973743863498376</v>
      </c>
      <c r="G20" s="28">
        <v>4.1946221405271276</v>
      </c>
      <c r="I20" s="100">
        <v>48888</v>
      </c>
      <c r="J20" s="18">
        <v>52508</v>
      </c>
      <c r="K20" s="19">
        <v>60450</v>
      </c>
      <c r="L20" s="82">
        <v>3.8192825017519105</v>
      </c>
      <c r="M20" s="82">
        <v>3.91442360880216</v>
      </c>
      <c r="N20" s="83">
        <v>4.2119125009144973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14894</v>
      </c>
      <c r="C26" s="18">
        <v>16945</v>
      </c>
      <c r="D26" s="19">
        <v>15715</v>
      </c>
      <c r="E26" s="27">
        <v>1.1596238502252445</v>
      </c>
      <c r="F26" s="27">
        <v>1.257732326058848</v>
      </c>
      <c r="G26" s="28">
        <v>1.0904629766482019</v>
      </c>
      <c r="I26" s="100">
        <v>14894</v>
      </c>
      <c r="J26" s="18">
        <v>16945</v>
      </c>
      <c r="K26" s="19">
        <v>15715</v>
      </c>
      <c r="L26" s="82">
        <v>1.1635655698963541</v>
      </c>
      <c r="M26" s="82">
        <v>1.2632343271720996</v>
      </c>
      <c r="N26" s="83">
        <v>1.0949578982939838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76942</v>
      </c>
      <c r="C27" s="18">
        <v>86658</v>
      </c>
      <c r="D27" s="19">
        <v>97843</v>
      </c>
      <c r="E27" s="27">
        <v>5.9905853554472115</v>
      </c>
      <c r="F27" s="27">
        <v>6.4321373804430602</v>
      </c>
      <c r="G27" s="28">
        <v>6.7893203324333458</v>
      </c>
      <c r="I27" s="100">
        <v>76942</v>
      </c>
      <c r="J27" s="18">
        <v>86658</v>
      </c>
      <c r="K27" s="19">
        <v>97843</v>
      </c>
      <c r="L27" s="82">
        <v>6.0109481723489511</v>
      </c>
      <c r="M27" s="82">
        <v>6.4602750265022015</v>
      </c>
      <c r="N27" s="83">
        <v>6.8173061178987124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788</v>
      </c>
      <c r="C28" s="18">
        <v>810</v>
      </c>
      <c r="D28" s="19">
        <v>886</v>
      </c>
      <c r="E28" s="27">
        <v>6.135246367513715E-2</v>
      </c>
      <c r="F28" s="27">
        <v>6.0121757692987131E-2</v>
      </c>
      <c r="G28" s="28">
        <v>6.1479490761075853E-2</v>
      </c>
      <c r="I28" s="100">
        <v>690</v>
      </c>
      <c r="J28" s="18">
        <v>737</v>
      </c>
      <c r="K28" s="19">
        <v>868</v>
      </c>
      <c r="L28" s="82">
        <v>5.3904944489625642E-2</v>
      </c>
      <c r="M28" s="82">
        <v>5.4942679204829585E-2</v>
      </c>
      <c r="N28" s="83">
        <v>6.0478743602874828E-2</v>
      </c>
      <c r="P28" s="100">
        <v>98</v>
      </c>
      <c r="Q28" s="18">
        <v>73</v>
      </c>
      <c r="R28" s="19">
        <v>18</v>
      </c>
      <c r="S28" s="82">
        <v>2.2523557802803955</v>
      </c>
      <c r="T28" s="82">
        <v>1.2440354464894343</v>
      </c>
      <c r="U28" s="83">
        <v>0.30425963488843816</v>
      </c>
    </row>
    <row r="29" spans="1:21" x14ac:dyDescent="0.25">
      <c r="A29" s="17" t="s">
        <v>180</v>
      </c>
      <c r="B29" s="18">
        <v>866</v>
      </c>
      <c r="C29" s="18">
        <v>1005</v>
      </c>
      <c r="D29" s="19">
        <v>1319</v>
      </c>
      <c r="E29" s="27">
        <v>6.7425423277498439E-2</v>
      </c>
      <c r="F29" s="27">
        <v>7.4595514174632185E-2</v>
      </c>
      <c r="G29" s="28">
        <v>9.1525336697357837E-2</v>
      </c>
      <c r="I29" s="100">
        <v>866</v>
      </c>
      <c r="J29" s="18">
        <v>1005</v>
      </c>
      <c r="K29" s="19">
        <v>1319</v>
      </c>
      <c r="L29" s="82">
        <v>6.7654611489877975E-2</v>
      </c>
      <c r="M29" s="82">
        <v>7.4921835279313079E-2</v>
      </c>
      <c r="N29" s="83">
        <v>9.190260692648837E-2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416</v>
      </c>
      <c r="C31" s="18">
        <v>711</v>
      </c>
      <c r="D31" s="19">
        <v>1038</v>
      </c>
      <c r="E31" s="27">
        <v>3.2389117879260222E-2</v>
      </c>
      <c r="F31" s="27">
        <v>5.277354286384426E-2</v>
      </c>
      <c r="G31" s="28">
        <v>7.2026762313766063E-2</v>
      </c>
      <c r="I31" s="100">
        <v>416</v>
      </c>
      <c r="J31" s="18">
        <v>711</v>
      </c>
      <c r="K31" s="19">
        <v>1038</v>
      </c>
      <c r="L31" s="82">
        <v>3.2499212909687346E-2</v>
      </c>
      <c r="M31" s="82">
        <v>5.3004402869245369E-2</v>
      </c>
      <c r="N31" s="83">
        <v>7.2323658824636025E-2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4489</v>
      </c>
      <c r="C36" s="18">
        <v>6757</v>
      </c>
      <c r="D36" s="19">
        <v>6241</v>
      </c>
      <c r="E36" s="27">
        <v>0.34950661096153635</v>
      </c>
      <c r="F36" s="27">
        <v>0.50153421818705435</v>
      </c>
      <c r="G36" s="28">
        <v>0.4330626431601291</v>
      </c>
      <c r="I36" s="100">
        <v>4489</v>
      </c>
      <c r="J36" s="18">
        <v>6757</v>
      </c>
      <c r="K36" s="19">
        <v>6241</v>
      </c>
      <c r="L36" s="82">
        <v>0.35069463161439057</v>
      </c>
      <c r="M36" s="82">
        <v>0.50372819998240637</v>
      </c>
      <c r="N36" s="83">
        <v>0.43484774058242143</v>
      </c>
      <c r="P36" s="100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1284382</v>
      </c>
      <c r="C38" s="21">
        <v>1347266</v>
      </c>
      <c r="D38" s="22">
        <v>1441131</v>
      </c>
      <c r="E38" s="23">
        <v>100</v>
      </c>
      <c r="F38" s="23">
        <v>100</v>
      </c>
      <c r="G38" s="48">
        <v>100</v>
      </c>
      <c r="I38" s="101">
        <v>1280031</v>
      </c>
      <c r="J38" s="21">
        <v>1341398</v>
      </c>
      <c r="K38" s="22">
        <v>1435215</v>
      </c>
      <c r="L38" s="86">
        <v>100</v>
      </c>
      <c r="M38" s="86">
        <v>100</v>
      </c>
      <c r="N38" s="87">
        <v>100</v>
      </c>
      <c r="P38" s="101">
        <v>4351</v>
      </c>
      <c r="Q38" s="21">
        <v>5868</v>
      </c>
      <c r="R38" s="22">
        <v>5916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123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119221</v>
      </c>
      <c r="C43" s="18">
        <v>117775</v>
      </c>
      <c r="D43" s="19">
        <v>118925</v>
      </c>
      <c r="E43" s="27">
        <v>20.435410110318063</v>
      </c>
      <c r="F43" s="27">
        <v>20.199464892120879</v>
      </c>
      <c r="G43" s="28">
        <v>19.677092174994996</v>
      </c>
      <c r="I43" s="100">
        <v>119221</v>
      </c>
      <c r="J43" s="18">
        <v>117775</v>
      </c>
      <c r="K43" s="19">
        <v>118925</v>
      </c>
      <c r="L43" s="82">
        <v>20.629575731987341</v>
      </c>
      <c r="M43" s="82">
        <v>20.392915334121749</v>
      </c>
      <c r="N43" s="83">
        <v>19.866559531187615</v>
      </c>
      <c r="P43" s="100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 x14ac:dyDescent="0.25">
      <c r="A44" s="17" t="s">
        <v>160</v>
      </c>
      <c r="B44" s="18">
        <v>56543</v>
      </c>
      <c r="C44" s="18">
        <v>58119</v>
      </c>
      <c r="D44" s="19">
        <v>57975</v>
      </c>
      <c r="E44" s="27">
        <v>9.6919116084222932</v>
      </c>
      <c r="F44" s="27">
        <v>9.9679278290398923</v>
      </c>
      <c r="G44" s="28">
        <v>9.5924273184388049</v>
      </c>
      <c r="I44" s="100">
        <v>55096</v>
      </c>
      <c r="J44" s="18">
        <v>56487</v>
      </c>
      <c r="K44" s="19">
        <v>56193</v>
      </c>
      <c r="L44" s="82">
        <v>9.5336149212770778</v>
      </c>
      <c r="M44" s="82">
        <v>9.7808075438635989</v>
      </c>
      <c r="N44" s="83">
        <v>9.3871059889512356</v>
      </c>
      <c r="P44" s="100">
        <v>1447</v>
      </c>
      <c r="Q44" s="18">
        <v>1632</v>
      </c>
      <c r="R44" s="19">
        <v>1782</v>
      </c>
      <c r="S44" s="82">
        <v>26.35221271171007</v>
      </c>
      <c r="T44" s="82">
        <v>29.506418369191827</v>
      </c>
      <c r="U44" s="83">
        <v>30.916030534351144</v>
      </c>
    </row>
    <row r="45" spans="1:21" x14ac:dyDescent="0.25">
      <c r="A45" s="17" t="s">
        <v>84</v>
      </c>
      <c r="B45" s="18">
        <v>127586</v>
      </c>
      <c r="C45" s="18">
        <v>125765</v>
      </c>
      <c r="D45" s="19">
        <v>127408</v>
      </c>
      <c r="E45" s="27">
        <v>21.86923641250317</v>
      </c>
      <c r="F45" s="27">
        <v>21.569821287689088</v>
      </c>
      <c r="G45" s="28">
        <v>21.080672355112569</v>
      </c>
      <c r="I45" s="100">
        <v>127586</v>
      </c>
      <c r="J45" s="18">
        <v>125765</v>
      </c>
      <c r="K45" s="19">
        <v>127408</v>
      </c>
      <c r="L45" s="82">
        <v>22.077025434624243</v>
      </c>
      <c r="M45" s="82">
        <v>21.776395644201418</v>
      </c>
      <c r="N45" s="83">
        <v>21.283654544877461</v>
      </c>
      <c r="P45" s="100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 x14ac:dyDescent="0.25">
      <c r="A46" s="17" t="s">
        <v>86</v>
      </c>
      <c r="B46" s="18">
        <v>80406</v>
      </c>
      <c r="C46" s="18">
        <v>73162</v>
      </c>
      <c r="D46" s="19">
        <v>74409</v>
      </c>
      <c r="E46" s="27">
        <v>13.782216097249933</v>
      </c>
      <c r="F46" s="27">
        <v>12.547936747504545</v>
      </c>
      <c r="G46" s="28">
        <v>12.311564024798844</v>
      </c>
      <c r="I46" s="100">
        <v>80406</v>
      </c>
      <c r="J46" s="18">
        <v>73162</v>
      </c>
      <c r="K46" s="19">
        <v>74409</v>
      </c>
      <c r="L46" s="82">
        <v>13.913166860755858</v>
      </c>
      <c r="M46" s="82">
        <v>12.668108441307709</v>
      </c>
      <c r="N46" s="83">
        <v>12.430109969780444</v>
      </c>
      <c r="P46" s="100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 x14ac:dyDescent="0.25">
      <c r="A47" s="17" t="s">
        <v>161</v>
      </c>
      <c r="B47" s="18">
        <v>86733</v>
      </c>
      <c r="C47" s="18">
        <v>84158</v>
      </c>
      <c r="D47" s="19">
        <v>82767</v>
      </c>
      <c r="E47" s="27">
        <v>14.866713289590061</v>
      </c>
      <c r="F47" s="27">
        <v>14.433849003533084</v>
      </c>
      <c r="G47" s="28">
        <v>13.694461955415688</v>
      </c>
      <c r="I47" s="100">
        <v>86733</v>
      </c>
      <c r="J47" s="18">
        <v>84158</v>
      </c>
      <c r="K47" s="19">
        <v>82767</v>
      </c>
      <c r="L47" s="82">
        <v>15.007968327412604</v>
      </c>
      <c r="M47" s="82">
        <v>14.5720820945788</v>
      </c>
      <c r="N47" s="83">
        <v>13.826323588125335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9865</v>
      </c>
      <c r="C48" s="18">
        <v>10420</v>
      </c>
      <c r="D48" s="19">
        <v>11008</v>
      </c>
      <c r="E48" s="27">
        <v>1.6909380120808222</v>
      </c>
      <c r="F48" s="27">
        <v>1.7871231091139848</v>
      </c>
      <c r="G48" s="28">
        <v>1.8213616200323306</v>
      </c>
      <c r="I48" s="100">
        <v>9865</v>
      </c>
      <c r="J48" s="18">
        <v>10420</v>
      </c>
      <c r="K48" s="19">
        <v>11008</v>
      </c>
      <c r="L48" s="82">
        <v>1.7070043414839258</v>
      </c>
      <c r="M48" s="82">
        <v>1.8042384018811177</v>
      </c>
      <c r="N48" s="83">
        <v>1.8388991996578792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4531</v>
      </c>
      <c r="C49" s="18">
        <v>4668</v>
      </c>
      <c r="D49" s="19">
        <v>4798</v>
      </c>
      <c r="E49" s="27">
        <v>0.77664877169165791</v>
      </c>
      <c r="F49" s="27">
        <v>0.80060371145336673</v>
      </c>
      <c r="G49" s="28">
        <v>0.79386746483603943</v>
      </c>
      <c r="I49" s="100">
        <v>4531</v>
      </c>
      <c r="J49" s="18">
        <v>4668</v>
      </c>
      <c r="K49" s="19">
        <v>4798</v>
      </c>
      <c r="L49" s="82">
        <v>0.7840280457439095</v>
      </c>
      <c r="M49" s="82">
        <v>0.80827109980624345</v>
      </c>
      <c r="N49" s="83">
        <v>0.801511478920649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2360</v>
      </c>
      <c r="C50" s="18">
        <v>2197</v>
      </c>
      <c r="D50" s="19">
        <v>2080</v>
      </c>
      <c r="E50" s="27">
        <v>0.40452242356925905</v>
      </c>
      <c r="F50" s="27">
        <v>0.37680513154735362</v>
      </c>
      <c r="G50" s="28">
        <v>0.34415263169215549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2360</v>
      </c>
      <c r="Q50" s="18">
        <v>2197</v>
      </c>
      <c r="R50" s="19">
        <v>2080</v>
      </c>
      <c r="S50" s="82">
        <v>42.979420870515391</v>
      </c>
      <c r="T50" s="82">
        <v>39.721569336467184</v>
      </c>
      <c r="U50" s="83">
        <v>36.086051353226928</v>
      </c>
    </row>
    <row r="51" spans="1:21" x14ac:dyDescent="0.25">
      <c r="A51" s="17" t="s">
        <v>165</v>
      </c>
      <c r="B51" s="18">
        <v>688</v>
      </c>
      <c r="C51" s="18">
        <v>950</v>
      </c>
      <c r="D51" s="19">
        <v>1686</v>
      </c>
      <c r="E51" s="27">
        <v>0.11792857093883484</v>
      </c>
      <c r="F51" s="27">
        <v>0.1629334888347683</v>
      </c>
      <c r="G51" s="28">
        <v>0.27896218126585293</v>
      </c>
      <c r="I51" s="100">
        <v>688</v>
      </c>
      <c r="J51" s="18">
        <v>950</v>
      </c>
      <c r="K51" s="19">
        <v>1686</v>
      </c>
      <c r="L51" s="82">
        <v>0.11904906101783487</v>
      </c>
      <c r="M51" s="82">
        <v>0.16449390420221321</v>
      </c>
      <c r="N51" s="83">
        <v>0.28164826041271662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19374</v>
      </c>
      <c r="C52" s="18">
        <v>21392</v>
      </c>
      <c r="D52" s="19">
        <v>35342</v>
      </c>
      <c r="E52" s="27">
        <v>3.3208548450130615</v>
      </c>
      <c r="F52" s="27">
        <v>3.668919150687751</v>
      </c>
      <c r="G52" s="28">
        <v>5.8476164948385376</v>
      </c>
      <c r="I52" s="100">
        <v>19374</v>
      </c>
      <c r="J52" s="18">
        <v>21392</v>
      </c>
      <c r="K52" s="19">
        <v>35342</v>
      </c>
      <c r="L52" s="82">
        <v>3.352407715348158</v>
      </c>
      <c r="M52" s="82">
        <v>3.7040564196776264</v>
      </c>
      <c r="N52" s="83">
        <v>5.9039221942504332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7983</v>
      </c>
      <c r="C54" s="18">
        <v>8297</v>
      </c>
      <c r="D54" s="19">
        <v>8698</v>
      </c>
      <c r="E54" s="27">
        <v>1.3683485200649979</v>
      </c>
      <c r="F54" s="27">
        <v>1.4230096388021816</v>
      </c>
      <c r="G54" s="28">
        <v>1.4391536492588308</v>
      </c>
      <c r="I54" s="100">
        <v>6562</v>
      </c>
      <c r="J54" s="18">
        <v>6651</v>
      </c>
      <c r="K54" s="19">
        <v>6871</v>
      </c>
      <c r="L54" s="82">
        <v>1.1354650267427797</v>
      </c>
      <c r="M54" s="82">
        <v>1.1516304808936002</v>
      </c>
      <c r="N54" s="83">
        <v>1.147808539321338</v>
      </c>
      <c r="P54" s="100">
        <v>1421</v>
      </c>
      <c r="Q54" s="18">
        <v>1646</v>
      </c>
      <c r="R54" s="19">
        <v>1827</v>
      </c>
      <c r="S54" s="82">
        <v>25.878710617373883</v>
      </c>
      <c r="T54" s="82">
        <v>29.759537154221661</v>
      </c>
      <c r="U54" s="83">
        <v>31.696738376127691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28356</v>
      </c>
      <c r="C56" s="18">
        <v>30258</v>
      </c>
      <c r="D56" s="19">
        <v>31300</v>
      </c>
      <c r="E56" s="27">
        <v>4.8604397638686052</v>
      </c>
      <c r="F56" s="27">
        <v>5.1895173738551774</v>
      </c>
      <c r="G56" s="28">
        <v>5.1788352749829167</v>
      </c>
      <c r="I56" s="100">
        <v>28356</v>
      </c>
      <c r="J56" s="18">
        <v>30258</v>
      </c>
      <c r="K56" s="19">
        <v>31300</v>
      </c>
      <c r="L56" s="82">
        <v>4.9066208927641357</v>
      </c>
      <c r="M56" s="82">
        <v>5.2392174245795449</v>
      </c>
      <c r="N56" s="83">
        <v>5.2287013943760554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10264</v>
      </c>
      <c r="C62" s="18">
        <v>11671</v>
      </c>
      <c r="D62" s="19">
        <v>10785</v>
      </c>
      <c r="E62" s="27">
        <v>1.7593297269130825</v>
      </c>
      <c r="F62" s="27">
        <v>2.0016807875690326</v>
      </c>
      <c r="G62" s="28">
        <v>1.7844644869230273</v>
      </c>
      <c r="I62" s="100">
        <v>10264</v>
      </c>
      <c r="J62" s="18">
        <v>11671</v>
      </c>
      <c r="K62" s="19">
        <v>10785</v>
      </c>
      <c r="L62" s="82">
        <v>1.7760458754172341</v>
      </c>
      <c r="M62" s="82">
        <v>2.0208509009937163</v>
      </c>
      <c r="N62" s="83">
        <v>1.8016467903624842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25786</v>
      </c>
      <c r="C63" s="18">
        <v>28325</v>
      </c>
      <c r="D63" s="19">
        <v>30609</v>
      </c>
      <c r="E63" s="27">
        <v>4.419921700913946</v>
      </c>
      <c r="F63" s="27">
        <v>4.8579906013103287</v>
      </c>
      <c r="G63" s="28">
        <v>5.0645037997428783</v>
      </c>
      <c r="I63" s="100">
        <v>25786</v>
      </c>
      <c r="J63" s="18">
        <v>28325</v>
      </c>
      <c r="K63" s="19">
        <v>30609</v>
      </c>
      <c r="L63" s="82">
        <v>4.4619172782062355</v>
      </c>
      <c r="M63" s="82">
        <v>4.9045156173975677</v>
      </c>
      <c r="N63" s="83">
        <v>5.1132690409091595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471</v>
      </c>
      <c r="C64" s="18">
        <v>281</v>
      </c>
      <c r="D64" s="19">
        <v>320</v>
      </c>
      <c r="E64" s="27">
        <v>8.0733076907254661E-2</v>
      </c>
      <c r="F64" s="27">
        <v>4.8194010907968307E-2</v>
      </c>
      <c r="G64" s="28">
        <v>5.2946558721870075E-2</v>
      </c>
      <c r="I64" s="100">
        <v>208</v>
      </c>
      <c r="J64" s="18">
        <v>225</v>
      </c>
      <c r="K64" s="19">
        <v>245</v>
      </c>
      <c r="L64" s="82">
        <v>3.5991576586787283E-2</v>
      </c>
      <c r="M64" s="82">
        <v>3.8959082574208395E-2</v>
      </c>
      <c r="N64" s="83">
        <v>4.0927534876106508E-2</v>
      </c>
      <c r="P64" s="100">
        <v>263</v>
      </c>
      <c r="Q64" s="18">
        <v>56</v>
      </c>
      <c r="R64" s="19">
        <v>75</v>
      </c>
      <c r="S64" s="82">
        <v>4.7896558004006557</v>
      </c>
      <c r="T64" s="82">
        <v>1.0124751401193275</v>
      </c>
      <c r="U64" s="83">
        <v>1.3011797362942401</v>
      </c>
    </row>
    <row r="65" spans="1:21" x14ac:dyDescent="0.25">
      <c r="A65" s="17" t="s">
        <v>180</v>
      </c>
      <c r="B65" s="18">
        <v>905</v>
      </c>
      <c r="C65" s="18">
        <v>1043</v>
      </c>
      <c r="D65" s="19">
        <v>861</v>
      </c>
      <c r="E65" s="27">
        <v>0.155124064970415</v>
      </c>
      <c r="F65" s="27">
        <v>0.17888381984701404</v>
      </c>
      <c r="G65" s="28">
        <v>0.14245933456103166</v>
      </c>
      <c r="I65" s="100">
        <v>905</v>
      </c>
      <c r="J65" s="18">
        <v>1043</v>
      </c>
      <c r="K65" s="19">
        <v>861</v>
      </c>
      <c r="L65" s="82">
        <v>0.1565979654377043</v>
      </c>
      <c r="M65" s="82">
        <v>0.18059699166621937</v>
      </c>
      <c r="N65" s="83">
        <v>0.14383105113603142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228</v>
      </c>
      <c r="C67" s="18">
        <v>567</v>
      </c>
      <c r="D67" s="19">
        <v>785</v>
      </c>
      <c r="E67" s="27">
        <v>3.9080979904148758E-2</v>
      </c>
      <c r="F67" s="27">
        <v>9.7245566494014335E-2</v>
      </c>
      <c r="G67" s="28">
        <v>0.12988452686458751</v>
      </c>
      <c r="I67" s="100">
        <v>228</v>
      </c>
      <c r="J67" s="18">
        <v>567</v>
      </c>
      <c r="K67" s="19">
        <v>785</v>
      </c>
      <c r="L67" s="82">
        <v>3.9452305104747599E-2</v>
      </c>
      <c r="M67" s="82">
        <v>9.8176888087005157E-2</v>
      </c>
      <c r="N67" s="83">
        <v>0.13113516276630044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2104</v>
      </c>
      <c r="C72" s="18">
        <v>4012</v>
      </c>
      <c r="D72" s="19">
        <v>4627</v>
      </c>
      <c r="E72" s="27">
        <v>0.36064202508039028</v>
      </c>
      <c r="F72" s="27">
        <v>0.68809384968956888</v>
      </c>
      <c r="G72" s="28">
        <v>0.76557414751904007</v>
      </c>
      <c r="I72" s="100">
        <v>2104</v>
      </c>
      <c r="J72" s="18">
        <v>4012</v>
      </c>
      <c r="K72" s="19">
        <v>4627</v>
      </c>
      <c r="L72" s="82">
        <v>0.36406864008942524</v>
      </c>
      <c r="M72" s="82">
        <v>0.69468373016766261</v>
      </c>
      <c r="N72" s="83">
        <v>0.77294573008875433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583404</v>
      </c>
      <c r="C74" s="21">
        <v>583060</v>
      </c>
      <c r="D74" s="22">
        <v>604383</v>
      </c>
      <c r="E74" s="23">
        <v>100</v>
      </c>
      <c r="F74" s="23">
        <v>100</v>
      </c>
      <c r="G74" s="48">
        <v>100</v>
      </c>
      <c r="I74" s="101">
        <v>577913</v>
      </c>
      <c r="J74" s="21">
        <v>577529</v>
      </c>
      <c r="K74" s="22">
        <v>598619</v>
      </c>
      <c r="L74" s="86">
        <v>100</v>
      </c>
      <c r="M74" s="86">
        <v>100</v>
      </c>
      <c r="N74" s="87">
        <v>100</v>
      </c>
      <c r="P74" s="101">
        <v>5491</v>
      </c>
      <c r="Q74" s="21">
        <v>5531</v>
      </c>
      <c r="R74" s="22">
        <v>5764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14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124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30099</v>
      </c>
      <c r="C7" s="18">
        <v>48874</v>
      </c>
      <c r="D7" s="19">
        <v>76826</v>
      </c>
      <c r="E7" s="27">
        <v>5.5233502342455418</v>
      </c>
      <c r="F7" s="27">
        <v>8.3330775814740168</v>
      </c>
      <c r="G7" s="28">
        <v>11.097869439039435</v>
      </c>
      <c r="I7" s="100">
        <v>28689</v>
      </c>
      <c r="J7" s="18">
        <v>46433</v>
      </c>
      <c r="K7" s="19">
        <v>73942</v>
      </c>
      <c r="L7" s="82">
        <v>5.4641447048897129</v>
      </c>
      <c r="M7" s="82">
        <v>8.2838410418803807</v>
      </c>
      <c r="N7" s="83">
        <v>11.127732195207107</v>
      </c>
      <c r="P7" s="100">
        <v>1410</v>
      </c>
      <c r="Q7" s="18">
        <v>2441</v>
      </c>
      <c r="R7" s="19">
        <v>2884</v>
      </c>
      <c r="S7" s="82">
        <v>7.0854271356783922</v>
      </c>
      <c r="T7" s="82">
        <v>9.3953273546052891</v>
      </c>
      <c r="U7" s="83">
        <v>10.383438343834383</v>
      </c>
    </row>
    <row r="8" spans="1:21" x14ac:dyDescent="0.25">
      <c r="A8" s="17" t="s">
        <v>160</v>
      </c>
      <c r="B8" s="18">
        <v>136805</v>
      </c>
      <c r="C8" s="18">
        <v>127172</v>
      </c>
      <c r="D8" s="19">
        <v>116974</v>
      </c>
      <c r="E8" s="27">
        <v>25.104552602942338</v>
      </c>
      <c r="F8" s="27">
        <v>21.682983635291027</v>
      </c>
      <c r="G8" s="28">
        <v>16.897432897224881</v>
      </c>
      <c r="I8" s="100">
        <v>133638</v>
      </c>
      <c r="J8" s="18">
        <v>120329</v>
      </c>
      <c r="K8" s="19">
        <v>106191</v>
      </c>
      <c r="L8" s="82">
        <v>25.452869394961535</v>
      </c>
      <c r="M8" s="82">
        <v>21.467195932384818</v>
      </c>
      <c r="N8" s="83">
        <v>15.980971701350221</v>
      </c>
      <c r="P8" s="100">
        <v>3167</v>
      </c>
      <c r="Q8" s="18">
        <v>6843</v>
      </c>
      <c r="R8" s="19">
        <v>10783</v>
      </c>
      <c r="S8" s="82">
        <v>15.914572864321608</v>
      </c>
      <c r="T8" s="82">
        <v>26.338478118625151</v>
      </c>
      <c r="U8" s="83">
        <v>38.822682268226821</v>
      </c>
    </row>
    <row r="9" spans="1:21" x14ac:dyDescent="0.25">
      <c r="A9" s="17" t="s">
        <v>84</v>
      </c>
      <c r="B9" s="18">
        <v>116525</v>
      </c>
      <c r="C9" s="18">
        <v>127569</v>
      </c>
      <c r="D9" s="19">
        <v>146584</v>
      </c>
      <c r="E9" s="27">
        <v>21.38304880711857</v>
      </c>
      <c r="F9" s="27">
        <v>21.750672627390003</v>
      </c>
      <c r="G9" s="28">
        <v>21.174733734050406</v>
      </c>
      <c r="I9" s="100">
        <v>108153</v>
      </c>
      <c r="J9" s="18">
        <v>119017</v>
      </c>
      <c r="K9" s="19">
        <v>138072</v>
      </c>
      <c r="L9" s="82">
        <v>20.598962747671134</v>
      </c>
      <c r="M9" s="82">
        <v>21.233129655233931</v>
      </c>
      <c r="N9" s="83">
        <v>20.778829889056773</v>
      </c>
      <c r="P9" s="100">
        <v>8372</v>
      </c>
      <c r="Q9" s="18">
        <v>8552</v>
      </c>
      <c r="R9" s="19">
        <v>8512</v>
      </c>
      <c r="S9" s="82">
        <v>42.070351758793969</v>
      </c>
      <c r="T9" s="82">
        <v>32.916361956814598</v>
      </c>
      <c r="U9" s="83">
        <v>30.646264626462646</v>
      </c>
    </row>
    <row r="10" spans="1:21" x14ac:dyDescent="0.25">
      <c r="A10" s="17" t="s">
        <v>86</v>
      </c>
      <c r="B10" s="18">
        <v>5737</v>
      </c>
      <c r="C10" s="18">
        <v>5927</v>
      </c>
      <c r="D10" s="19">
        <v>7386</v>
      </c>
      <c r="E10" s="27">
        <v>1.0527745205444259</v>
      </c>
      <c r="F10" s="27">
        <v>1.0105608467773561</v>
      </c>
      <c r="G10" s="28">
        <v>1.0669417082334791</v>
      </c>
      <c r="I10" s="100">
        <v>2005</v>
      </c>
      <c r="J10" s="18">
        <v>2377</v>
      </c>
      <c r="K10" s="19">
        <v>2894</v>
      </c>
      <c r="L10" s="82">
        <v>0.38187493929045541</v>
      </c>
      <c r="M10" s="82">
        <v>0.42406672316132199</v>
      </c>
      <c r="N10" s="83">
        <v>0.43552591183534894</v>
      </c>
      <c r="P10" s="100">
        <v>3732</v>
      </c>
      <c r="Q10" s="18">
        <v>3550</v>
      </c>
      <c r="R10" s="19">
        <v>4492</v>
      </c>
      <c r="S10" s="82">
        <v>18.753768844221106</v>
      </c>
      <c r="T10" s="82">
        <v>13.663831261306338</v>
      </c>
      <c r="U10" s="83">
        <v>16.172817281728172</v>
      </c>
    </row>
    <row r="11" spans="1:21" x14ac:dyDescent="0.25">
      <c r="A11" s="17" t="s">
        <v>161</v>
      </c>
      <c r="B11" s="18">
        <v>78433</v>
      </c>
      <c r="C11" s="18">
        <v>87338</v>
      </c>
      <c r="D11" s="19">
        <v>98807</v>
      </c>
      <c r="E11" s="27">
        <v>14.392934280958857</v>
      </c>
      <c r="F11" s="27">
        <v>14.891237259294876</v>
      </c>
      <c r="G11" s="28">
        <v>14.273126098757835</v>
      </c>
      <c r="I11" s="100">
        <v>78433</v>
      </c>
      <c r="J11" s="18">
        <v>87338</v>
      </c>
      <c r="K11" s="19">
        <v>98807</v>
      </c>
      <c r="L11" s="82">
        <v>14.938452425620094</v>
      </c>
      <c r="M11" s="82">
        <v>15.581463806253065</v>
      </c>
      <c r="N11" s="83">
        <v>14.869733507503566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00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481</v>
      </c>
      <c r="C14" s="18">
        <v>549</v>
      </c>
      <c r="D14" s="19">
        <v>1086</v>
      </c>
      <c r="E14" s="27">
        <v>8.8266436182999633E-2</v>
      </c>
      <c r="F14" s="27">
        <v>9.3605180509662309E-2</v>
      </c>
      <c r="G14" s="28">
        <v>0.15687770039826135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481</v>
      </c>
      <c r="Q14" s="18">
        <v>549</v>
      </c>
      <c r="R14" s="19">
        <v>1086</v>
      </c>
      <c r="S14" s="82">
        <v>2.4170854271356785</v>
      </c>
      <c r="T14" s="82">
        <v>2.1130826373118818</v>
      </c>
      <c r="U14" s="83">
        <v>3.90999099909991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25</v>
      </c>
      <c r="E15" s="27" t="s">
        <v>168</v>
      </c>
      <c r="F15" s="27" t="s">
        <v>168</v>
      </c>
      <c r="G15" s="28">
        <v>3.6113651104572133E-3</v>
      </c>
      <c r="I15" s="100">
        <v>0</v>
      </c>
      <c r="J15" s="18">
        <v>0</v>
      </c>
      <c r="K15" s="19">
        <v>25</v>
      </c>
      <c r="L15" s="82" t="s">
        <v>168</v>
      </c>
      <c r="M15" s="82" t="s">
        <v>168</v>
      </c>
      <c r="N15" s="83">
        <v>3.7623178285707405E-3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24358</v>
      </c>
      <c r="C16" s="18">
        <v>26158</v>
      </c>
      <c r="D16" s="19">
        <v>35279</v>
      </c>
      <c r="E16" s="27">
        <v>4.4698416892837942</v>
      </c>
      <c r="F16" s="27">
        <v>4.4599714239922523</v>
      </c>
      <c r="G16" s="28">
        <v>5.0962139892728011</v>
      </c>
      <c r="I16" s="100">
        <v>24358</v>
      </c>
      <c r="J16" s="18">
        <v>26158</v>
      </c>
      <c r="K16" s="19">
        <v>35279</v>
      </c>
      <c r="L16" s="82">
        <v>4.6392567437590584</v>
      </c>
      <c r="M16" s="82">
        <v>4.6666964006957761</v>
      </c>
      <c r="N16" s="83">
        <v>5.3092324269658864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99409</v>
      </c>
      <c r="C17" s="18">
        <v>98322</v>
      </c>
      <c r="D17" s="19">
        <v>133873</v>
      </c>
      <c r="E17" s="27">
        <v>18.242158325396694</v>
      </c>
      <c r="F17" s="27">
        <v>16.764022874446297</v>
      </c>
      <c r="G17" s="28">
        <v>19.338571257289541</v>
      </c>
      <c r="I17" s="100">
        <v>99409</v>
      </c>
      <c r="J17" s="18">
        <v>98322</v>
      </c>
      <c r="K17" s="19">
        <v>133873</v>
      </c>
      <c r="L17" s="82">
        <v>18.933568997468768</v>
      </c>
      <c r="M17" s="82">
        <v>17.541055260693099</v>
      </c>
      <c r="N17" s="83">
        <v>20.146910986570031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20012</v>
      </c>
      <c r="C18" s="18">
        <v>21705</v>
      </c>
      <c r="D18" s="19">
        <v>23749</v>
      </c>
      <c r="E18" s="27">
        <v>3.672324159863178</v>
      </c>
      <c r="F18" s="27">
        <v>3.7007294043027694</v>
      </c>
      <c r="G18" s="28">
        <v>3.4306524003299343</v>
      </c>
      <c r="I18" s="100">
        <v>20012</v>
      </c>
      <c r="J18" s="18">
        <v>21705</v>
      </c>
      <c r="K18" s="19">
        <v>23749</v>
      </c>
      <c r="L18" s="82">
        <v>3.8115118628830893</v>
      </c>
      <c r="M18" s="82">
        <v>3.8722626109450959</v>
      </c>
      <c r="N18" s="83">
        <v>3.5740514444290605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19303</v>
      </c>
      <c r="C20" s="18">
        <v>25085</v>
      </c>
      <c r="D20" s="19">
        <v>32289</v>
      </c>
      <c r="E20" s="27">
        <v>3.5422183318928102</v>
      </c>
      <c r="F20" s="27">
        <v>4.2770235939615278</v>
      </c>
      <c r="G20" s="28">
        <v>4.6642947220621185</v>
      </c>
      <c r="I20" s="100">
        <v>19303</v>
      </c>
      <c r="J20" s="18">
        <v>25085</v>
      </c>
      <c r="K20" s="19">
        <v>32289</v>
      </c>
      <c r="L20" s="82">
        <v>3.6764747895878607</v>
      </c>
      <c r="M20" s="82">
        <v>4.475268721288078</v>
      </c>
      <c r="N20" s="83">
        <v>4.8592592146688256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2727</v>
      </c>
      <c r="C26" s="18">
        <v>795</v>
      </c>
      <c r="D26" s="19">
        <v>0</v>
      </c>
      <c r="E26" s="27">
        <v>0.50042114650943859</v>
      </c>
      <c r="F26" s="27">
        <v>0.13554848543748912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2727</v>
      </c>
      <c r="Q26" s="18">
        <v>795</v>
      </c>
      <c r="R26" s="19">
        <v>0</v>
      </c>
      <c r="S26" s="82">
        <v>13.703517587939698</v>
      </c>
      <c r="T26" s="82">
        <v>3.0599284092221239</v>
      </c>
      <c r="U26" s="83" t="s">
        <v>168</v>
      </c>
    </row>
    <row r="27" spans="1:21" x14ac:dyDescent="0.25">
      <c r="A27" s="17" t="s">
        <v>178</v>
      </c>
      <c r="B27" s="18">
        <v>10973</v>
      </c>
      <c r="C27" s="18">
        <v>13677</v>
      </c>
      <c r="D27" s="19">
        <v>19258</v>
      </c>
      <c r="E27" s="27">
        <v>2.0136124828192408</v>
      </c>
      <c r="F27" s="27">
        <v>2.3319454532434452</v>
      </c>
      <c r="G27" s="28">
        <v>2.7819067718874004</v>
      </c>
      <c r="I27" s="100">
        <v>10973</v>
      </c>
      <c r="J27" s="18">
        <v>13677</v>
      </c>
      <c r="K27" s="19">
        <v>19258</v>
      </c>
      <c r="L27" s="82">
        <v>2.0899320243561932</v>
      </c>
      <c r="M27" s="82">
        <v>2.4400338967931852</v>
      </c>
      <c r="N27" s="83">
        <v>2.8981886697046129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79</v>
      </c>
      <c r="C28" s="18">
        <v>102</v>
      </c>
      <c r="D28" s="19">
        <v>123</v>
      </c>
      <c r="E28" s="27">
        <v>1.4496982242114284E-2</v>
      </c>
      <c r="F28" s="27">
        <v>1.7391126433489171E-2</v>
      </c>
      <c r="G28" s="28">
        <v>1.7767916343449489E-2</v>
      </c>
      <c r="I28" s="100">
        <v>68</v>
      </c>
      <c r="J28" s="18">
        <v>84</v>
      </c>
      <c r="K28" s="19">
        <v>105</v>
      </c>
      <c r="L28" s="82">
        <v>1.2951369512095245E-2</v>
      </c>
      <c r="M28" s="82">
        <v>1.4985950671245708E-2</v>
      </c>
      <c r="N28" s="83">
        <v>1.5801734879997111E-2</v>
      </c>
      <c r="P28" s="100">
        <v>11</v>
      </c>
      <c r="Q28" s="18">
        <v>18</v>
      </c>
      <c r="R28" s="19">
        <v>18</v>
      </c>
      <c r="S28" s="82">
        <v>5.5276381909547742E-2</v>
      </c>
      <c r="T28" s="82">
        <v>6.9281397944651865E-2</v>
      </c>
      <c r="U28" s="83">
        <v>6.480648064806481E-2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00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0</v>
      </c>
      <c r="C36" s="18">
        <v>3233</v>
      </c>
      <c r="D36" s="19">
        <v>0</v>
      </c>
      <c r="E36" s="27" t="s">
        <v>168</v>
      </c>
      <c r="F36" s="27">
        <v>0.55123050744578916</v>
      </c>
      <c r="G36" s="28" t="s">
        <v>168</v>
      </c>
      <c r="I36" s="100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00">
        <v>0</v>
      </c>
      <c r="Q36" s="18">
        <v>3233</v>
      </c>
      <c r="R36" s="19">
        <v>0</v>
      </c>
      <c r="S36" s="82" t="s">
        <v>168</v>
      </c>
      <c r="T36" s="82">
        <v>12.44370886416997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544941</v>
      </c>
      <c r="C38" s="21">
        <v>586506</v>
      </c>
      <c r="D38" s="22">
        <v>692259</v>
      </c>
      <c r="E38" s="23">
        <v>100</v>
      </c>
      <c r="F38" s="23">
        <v>100</v>
      </c>
      <c r="G38" s="48">
        <v>100</v>
      </c>
      <c r="I38" s="101">
        <v>525041</v>
      </c>
      <c r="J38" s="21">
        <v>560525</v>
      </c>
      <c r="K38" s="22">
        <v>664484</v>
      </c>
      <c r="L38" s="86">
        <v>100</v>
      </c>
      <c r="M38" s="86">
        <v>100</v>
      </c>
      <c r="N38" s="87">
        <v>100</v>
      </c>
      <c r="P38" s="101">
        <v>19900</v>
      </c>
      <c r="Q38" s="21">
        <v>25981</v>
      </c>
      <c r="R38" s="22">
        <v>27775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125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24711</v>
      </c>
      <c r="C43" s="18">
        <v>32276</v>
      </c>
      <c r="D43" s="19">
        <v>43951</v>
      </c>
      <c r="E43" s="27">
        <v>6.9719609292562224</v>
      </c>
      <c r="F43" s="27">
        <v>8.5811213204015662</v>
      </c>
      <c r="G43" s="28">
        <v>10.930990830114629</v>
      </c>
      <c r="I43" s="100">
        <v>24457</v>
      </c>
      <c r="J43" s="18">
        <v>31724</v>
      </c>
      <c r="K43" s="19">
        <v>43281</v>
      </c>
      <c r="L43" s="82">
        <v>7.5573203139484582</v>
      </c>
      <c r="M43" s="82">
        <v>9.545301367225111</v>
      </c>
      <c r="N43" s="83">
        <v>11.573109720064496</v>
      </c>
      <c r="P43" s="100">
        <v>254</v>
      </c>
      <c r="Q43" s="18">
        <v>552</v>
      </c>
      <c r="R43" s="19">
        <v>670</v>
      </c>
      <c r="S43" s="82">
        <v>0.82430064256506785</v>
      </c>
      <c r="T43" s="82">
        <v>1.2609649122807018</v>
      </c>
      <c r="U43" s="83">
        <v>2.3845113531212188</v>
      </c>
    </row>
    <row r="44" spans="1:21" x14ac:dyDescent="0.25">
      <c r="A44" s="17" t="s">
        <v>160</v>
      </c>
      <c r="B44" s="18">
        <v>31255</v>
      </c>
      <c r="C44" s="18">
        <v>41518</v>
      </c>
      <c r="D44" s="19">
        <v>47767</v>
      </c>
      <c r="E44" s="27">
        <v>8.8182849275182402</v>
      </c>
      <c r="F44" s="27">
        <v>11.038263569848562</v>
      </c>
      <c r="G44" s="28">
        <v>11.880062774045767</v>
      </c>
      <c r="I44" s="100">
        <v>29792</v>
      </c>
      <c r="J44" s="18">
        <v>28332</v>
      </c>
      <c r="K44" s="19">
        <v>26566</v>
      </c>
      <c r="L44" s="82">
        <v>9.2058587231938702</v>
      </c>
      <c r="M44" s="82">
        <v>8.5246967071057185</v>
      </c>
      <c r="N44" s="83">
        <v>7.1036074218071068</v>
      </c>
      <c r="P44" s="100">
        <v>1463</v>
      </c>
      <c r="Q44" s="18">
        <v>13186</v>
      </c>
      <c r="R44" s="19">
        <v>21201</v>
      </c>
      <c r="S44" s="82">
        <v>4.747841890049977</v>
      </c>
      <c r="T44" s="82">
        <v>30.121527777777779</v>
      </c>
      <c r="U44" s="83">
        <v>75.453768951526797</v>
      </c>
    </row>
    <row r="45" spans="1:21" x14ac:dyDescent="0.25">
      <c r="A45" s="17" t="s">
        <v>84</v>
      </c>
      <c r="B45" s="18">
        <v>74050</v>
      </c>
      <c r="C45" s="18">
        <v>75261</v>
      </c>
      <c r="D45" s="19">
        <v>79605</v>
      </c>
      <c r="E45" s="27">
        <v>20.892465169820053</v>
      </c>
      <c r="F45" s="27">
        <v>20.00941168963757</v>
      </c>
      <c r="G45" s="28">
        <v>19.79844656620498</v>
      </c>
      <c r="I45" s="100">
        <v>71910</v>
      </c>
      <c r="J45" s="18">
        <v>73029</v>
      </c>
      <c r="K45" s="19">
        <v>77528</v>
      </c>
      <c r="L45" s="82">
        <v>22.220505531178542</v>
      </c>
      <c r="M45" s="82">
        <v>21.973389659156556</v>
      </c>
      <c r="N45" s="83">
        <v>20.73057578099305</v>
      </c>
      <c r="P45" s="100">
        <v>2140</v>
      </c>
      <c r="Q45" s="18">
        <v>2232</v>
      </c>
      <c r="R45" s="19">
        <v>2077</v>
      </c>
      <c r="S45" s="82">
        <v>6.9448951775167131</v>
      </c>
      <c r="T45" s="82">
        <v>5.0986842105263159</v>
      </c>
      <c r="U45" s="83">
        <v>7.3919851946757777</v>
      </c>
    </row>
    <row r="46" spans="1:21" x14ac:dyDescent="0.25">
      <c r="A46" s="17" t="s">
        <v>86</v>
      </c>
      <c r="B46" s="18">
        <v>3296</v>
      </c>
      <c r="C46" s="18">
        <v>3489</v>
      </c>
      <c r="D46" s="19">
        <v>4301</v>
      </c>
      <c r="E46" s="27">
        <v>0.92993335853783776</v>
      </c>
      <c r="F46" s="27">
        <v>0.92760974987238387</v>
      </c>
      <c r="G46" s="28">
        <v>1.0696956055680877</v>
      </c>
      <c r="I46" s="100">
        <v>944</v>
      </c>
      <c r="J46" s="18">
        <v>1072</v>
      </c>
      <c r="K46" s="19">
        <v>1171</v>
      </c>
      <c r="L46" s="82">
        <v>0.29170014214201839</v>
      </c>
      <c r="M46" s="82">
        <v>0.32254958598112843</v>
      </c>
      <c r="N46" s="83">
        <v>0.31311918583663789</v>
      </c>
      <c r="P46" s="100">
        <v>2352</v>
      </c>
      <c r="Q46" s="18">
        <v>2417</v>
      </c>
      <c r="R46" s="19">
        <v>3130</v>
      </c>
      <c r="S46" s="82">
        <v>7.632894139027715</v>
      </c>
      <c r="T46" s="82">
        <v>5.5212902046783627</v>
      </c>
      <c r="U46" s="83">
        <v>11.139582888461812</v>
      </c>
    </row>
    <row r="47" spans="1:21" x14ac:dyDescent="0.25">
      <c r="A47" s="17" t="s">
        <v>161</v>
      </c>
      <c r="B47" s="18">
        <v>39161</v>
      </c>
      <c r="C47" s="18">
        <v>41597</v>
      </c>
      <c r="D47" s="19">
        <v>44960</v>
      </c>
      <c r="E47" s="27">
        <v>11.048883572117798</v>
      </c>
      <c r="F47" s="27">
        <v>11.059267058022801</v>
      </c>
      <c r="G47" s="28">
        <v>11.181937788035626</v>
      </c>
      <c r="I47" s="100">
        <v>39161</v>
      </c>
      <c r="J47" s="18">
        <v>41597</v>
      </c>
      <c r="K47" s="19">
        <v>44960</v>
      </c>
      <c r="L47" s="82">
        <v>12.100920833075829</v>
      </c>
      <c r="M47" s="82">
        <v>12.515946947814365</v>
      </c>
      <c r="N47" s="83">
        <v>12.022065410089871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00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322</v>
      </c>
      <c r="C50" s="18">
        <v>337</v>
      </c>
      <c r="D50" s="19">
        <v>1018</v>
      </c>
      <c r="E50" s="27">
        <v>9.0849072041621293E-2</v>
      </c>
      <c r="F50" s="27">
        <v>8.9597158414156886E-2</v>
      </c>
      <c r="G50" s="28">
        <v>0.25318533514724789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322</v>
      </c>
      <c r="Q50" s="18">
        <v>337</v>
      </c>
      <c r="R50" s="19">
        <v>1018</v>
      </c>
      <c r="S50" s="82">
        <v>1.044979554747842</v>
      </c>
      <c r="T50" s="82">
        <v>0.76982821637426901</v>
      </c>
      <c r="U50" s="83">
        <v>3.623033667876717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13</v>
      </c>
      <c r="E51" s="27" t="s">
        <v>168</v>
      </c>
      <c r="F51" s="27" t="s">
        <v>168</v>
      </c>
      <c r="G51" s="28">
        <v>3.2332115490316532E-3</v>
      </c>
      <c r="I51" s="100">
        <v>0</v>
      </c>
      <c r="J51" s="18">
        <v>0</v>
      </c>
      <c r="K51" s="19">
        <v>13</v>
      </c>
      <c r="L51" s="82" t="s">
        <v>168</v>
      </c>
      <c r="M51" s="82" t="s">
        <v>168</v>
      </c>
      <c r="N51" s="83">
        <v>3.476131012703922E-3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79674</v>
      </c>
      <c r="C52" s="18">
        <v>78479</v>
      </c>
      <c r="D52" s="19">
        <v>81762</v>
      </c>
      <c r="E52" s="27">
        <v>22.479220390820295</v>
      </c>
      <c r="F52" s="27">
        <v>20.864971499064147</v>
      </c>
      <c r="G52" s="28">
        <v>20.334910974763542</v>
      </c>
      <c r="I52" s="100">
        <v>79674</v>
      </c>
      <c r="J52" s="18">
        <v>78479</v>
      </c>
      <c r="K52" s="19">
        <v>81762</v>
      </c>
      <c r="L52" s="82">
        <v>24.6196155985415</v>
      </c>
      <c r="M52" s="82">
        <v>23.61321731176584</v>
      </c>
      <c r="N52" s="83">
        <v>21.86272491236139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46449</v>
      </c>
      <c r="C53" s="18">
        <v>41795</v>
      </c>
      <c r="D53" s="19">
        <v>54686</v>
      </c>
      <c r="E53" s="27">
        <v>13.105119711991513</v>
      </c>
      <c r="F53" s="27">
        <v>11.111908711927855</v>
      </c>
      <c r="G53" s="28">
        <v>13.60087744387269</v>
      </c>
      <c r="I53" s="100">
        <v>46449</v>
      </c>
      <c r="J53" s="18">
        <v>41795</v>
      </c>
      <c r="K53" s="19">
        <v>54686</v>
      </c>
      <c r="L53" s="82">
        <v>14.352944811816327</v>
      </c>
      <c r="M53" s="82">
        <v>12.575522337762372</v>
      </c>
      <c r="N53" s="83">
        <v>14.622746196978975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9369</v>
      </c>
      <c r="C54" s="18">
        <v>9693</v>
      </c>
      <c r="D54" s="19">
        <v>10155</v>
      </c>
      <c r="E54" s="27">
        <v>2.6433694284408382</v>
      </c>
      <c r="F54" s="27">
        <v>2.5770482388973965</v>
      </c>
      <c r="G54" s="28">
        <v>2.5256356369551107</v>
      </c>
      <c r="I54" s="100">
        <v>9369</v>
      </c>
      <c r="J54" s="18">
        <v>9693</v>
      </c>
      <c r="K54" s="19">
        <v>10155</v>
      </c>
      <c r="L54" s="82">
        <v>2.8950621098819602</v>
      </c>
      <c r="M54" s="82">
        <v>2.9164861351819757</v>
      </c>
      <c r="N54" s="83">
        <v>2.7153931103083329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15159</v>
      </c>
      <c r="C56" s="18">
        <v>18535</v>
      </c>
      <c r="D56" s="19">
        <v>21963</v>
      </c>
      <c r="E56" s="27">
        <v>4.2769598853383144</v>
      </c>
      <c r="F56" s="27">
        <v>4.9278437127786283</v>
      </c>
      <c r="G56" s="28">
        <v>5.4623865577986308</v>
      </c>
      <c r="I56" s="100">
        <v>15159</v>
      </c>
      <c r="J56" s="18">
        <v>18535</v>
      </c>
      <c r="K56" s="19">
        <v>21963</v>
      </c>
      <c r="L56" s="82">
        <v>4.6841975156047218</v>
      </c>
      <c r="M56" s="82">
        <v>5.5769184479106491</v>
      </c>
      <c r="N56" s="83">
        <v>5.8727896486166333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24282</v>
      </c>
      <c r="C62" s="18">
        <v>24282</v>
      </c>
      <c r="D62" s="19">
        <v>0</v>
      </c>
      <c r="E62" s="27">
        <v>6.8509228798591559</v>
      </c>
      <c r="F62" s="27">
        <v>6.4557810107197549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24282</v>
      </c>
      <c r="Q62" s="18">
        <v>24282</v>
      </c>
      <c r="R62" s="19">
        <v>0</v>
      </c>
      <c r="S62" s="82">
        <v>78.801843317972356</v>
      </c>
      <c r="T62" s="82">
        <v>55.46875</v>
      </c>
      <c r="U62" s="83" t="s">
        <v>168</v>
      </c>
    </row>
    <row r="63" spans="1:21" x14ac:dyDescent="0.25">
      <c r="A63" s="17" t="s">
        <v>178</v>
      </c>
      <c r="B63" s="18">
        <v>6673</v>
      </c>
      <c r="C63" s="18">
        <v>8058</v>
      </c>
      <c r="D63" s="19">
        <v>11853</v>
      </c>
      <c r="E63" s="27">
        <v>1.8827200550737231</v>
      </c>
      <c r="F63" s="27">
        <v>2.142355793772333</v>
      </c>
      <c r="G63" s="28">
        <v>2.9479428069747833</v>
      </c>
      <c r="I63" s="100">
        <v>6673</v>
      </c>
      <c r="J63" s="18">
        <v>8058</v>
      </c>
      <c r="K63" s="19">
        <v>11853</v>
      </c>
      <c r="L63" s="82">
        <v>2.0619862802051787</v>
      </c>
      <c r="M63" s="82">
        <v>2.4245378393991914</v>
      </c>
      <c r="N63" s="83">
        <v>3.1694292995061222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33</v>
      </c>
      <c r="C64" s="18">
        <v>40</v>
      </c>
      <c r="D64" s="19">
        <v>43</v>
      </c>
      <c r="E64" s="27">
        <v>9.3106191843897596E-3</v>
      </c>
      <c r="F64" s="27">
        <v>1.0634677556576485E-2</v>
      </c>
      <c r="G64" s="28">
        <v>1.069446896987393E-2</v>
      </c>
      <c r="I64" s="100">
        <v>32</v>
      </c>
      <c r="J64" s="18">
        <v>38</v>
      </c>
      <c r="K64" s="19">
        <v>41</v>
      </c>
      <c r="L64" s="82">
        <v>9.8881404115938442E-3</v>
      </c>
      <c r="M64" s="82">
        <v>1.143366069709224E-2</v>
      </c>
      <c r="N64" s="83">
        <v>1.0963182424681599E-2</v>
      </c>
      <c r="P64" s="100">
        <v>1</v>
      </c>
      <c r="Q64" s="18">
        <v>2</v>
      </c>
      <c r="R64" s="19">
        <v>2</v>
      </c>
      <c r="S64" s="82">
        <v>3.2452781203349125E-3</v>
      </c>
      <c r="T64" s="82">
        <v>4.5687134502923974E-3</v>
      </c>
      <c r="U64" s="83">
        <v>7.1179443376752794E-3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00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0</v>
      </c>
      <c r="C72" s="18">
        <v>768</v>
      </c>
      <c r="D72" s="19">
        <v>0</v>
      </c>
      <c r="E72" s="27" t="s">
        <v>168</v>
      </c>
      <c r="F72" s="27">
        <v>0.20418580908626852</v>
      </c>
      <c r="G72" s="28" t="s">
        <v>168</v>
      </c>
      <c r="I72" s="100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00">
        <v>0</v>
      </c>
      <c r="Q72" s="18">
        <v>768</v>
      </c>
      <c r="R72" s="19">
        <v>0</v>
      </c>
      <c r="S72" s="82" t="s">
        <v>168</v>
      </c>
      <c r="T72" s="82">
        <v>1.7543859649122806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354434</v>
      </c>
      <c r="C74" s="21">
        <v>376128</v>
      </c>
      <c r="D74" s="22">
        <v>402077</v>
      </c>
      <c r="E74" s="23">
        <v>100</v>
      </c>
      <c r="F74" s="23">
        <v>100</v>
      </c>
      <c r="G74" s="48">
        <v>100</v>
      </c>
      <c r="I74" s="101">
        <v>323620</v>
      </c>
      <c r="J74" s="21">
        <v>332352</v>
      </c>
      <c r="K74" s="22">
        <v>373979</v>
      </c>
      <c r="L74" s="86">
        <v>100</v>
      </c>
      <c r="M74" s="86">
        <v>100</v>
      </c>
      <c r="N74" s="87">
        <v>100</v>
      </c>
      <c r="P74" s="101">
        <v>30814</v>
      </c>
      <c r="Q74" s="21">
        <v>43776</v>
      </c>
      <c r="R74" s="22">
        <v>28098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15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126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171778</v>
      </c>
      <c r="C7" s="18">
        <v>190173</v>
      </c>
      <c r="D7" s="19">
        <v>212610</v>
      </c>
      <c r="E7" s="27">
        <v>16.013520946093337</v>
      </c>
      <c r="F7" s="27">
        <v>16.139306573245683</v>
      </c>
      <c r="G7" s="28">
        <v>16.68195381528783</v>
      </c>
      <c r="I7" s="100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00">
        <v>171778</v>
      </c>
      <c r="Q7" s="18">
        <v>190173</v>
      </c>
      <c r="R7" s="19">
        <v>212610</v>
      </c>
      <c r="S7" s="82">
        <v>18.422438357897942</v>
      </c>
      <c r="T7" s="82">
        <v>18.850398571051908</v>
      </c>
      <c r="U7" s="83">
        <v>19.422327134802515</v>
      </c>
    </row>
    <row r="8" spans="1:21" x14ac:dyDescent="0.25">
      <c r="A8" s="17" t="s">
        <v>160</v>
      </c>
      <c r="B8" s="18">
        <v>257032</v>
      </c>
      <c r="C8" s="18">
        <v>281895</v>
      </c>
      <c r="D8" s="19">
        <v>287567</v>
      </c>
      <c r="E8" s="27">
        <v>23.961085329997221</v>
      </c>
      <c r="F8" s="27">
        <v>23.923426703396864</v>
      </c>
      <c r="G8" s="28">
        <v>22.563282125962441</v>
      </c>
      <c r="I8" s="100">
        <v>72474</v>
      </c>
      <c r="J8" s="18">
        <v>88973</v>
      </c>
      <c r="K8" s="19">
        <v>77365</v>
      </c>
      <c r="L8" s="82">
        <v>51.668603449136292</v>
      </c>
      <c r="M8" s="82">
        <v>52.501357188377746</v>
      </c>
      <c r="N8" s="83">
        <v>43.022861369235301</v>
      </c>
      <c r="P8" s="100">
        <v>184558</v>
      </c>
      <c r="Q8" s="18">
        <v>192922</v>
      </c>
      <c r="R8" s="19">
        <v>210202</v>
      </c>
      <c r="S8" s="82">
        <v>19.793037399765559</v>
      </c>
      <c r="T8" s="82">
        <v>19.122885967642492</v>
      </c>
      <c r="U8" s="83">
        <v>19.202351763274343</v>
      </c>
    </row>
    <row r="9" spans="1:21" x14ac:dyDescent="0.25">
      <c r="A9" s="17" t="s">
        <v>84</v>
      </c>
      <c r="B9" s="18">
        <v>154349</v>
      </c>
      <c r="C9" s="18">
        <v>173619</v>
      </c>
      <c r="D9" s="19">
        <v>200005</v>
      </c>
      <c r="E9" s="27">
        <v>14.388751437952244</v>
      </c>
      <c r="F9" s="27">
        <v>14.734427431550968</v>
      </c>
      <c r="G9" s="28">
        <v>15.692931531097512</v>
      </c>
      <c r="I9" s="100">
        <v>13015</v>
      </c>
      <c r="J9" s="18">
        <v>15713</v>
      </c>
      <c r="K9" s="19">
        <v>23251</v>
      </c>
      <c r="L9" s="82">
        <v>9.2787327026314106</v>
      </c>
      <c r="M9" s="82">
        <v>9.2719569476243304</v>
      </c>
      <c r="N9" s="83">
        <v>12.929936659937828</v>
      </c>
      <c r="P9" s="100">
        <v>141334</v>
      </c>
      <c r="Q9" s="18">
        <v>157906</v>
      </c>
      <c r="R9" s="19">
        <v>176754</v>
      </c>
      <c r="S9" s="82">
        <v>15.15745265910156</v>
      </c>
      <c r="T9" s="82">
        <v>15.652017041117942</v>
      </c>
      <c r="U9" s="83">
        <v>16.14681346307739</v>
      </c>
    </row>
    <row r="10" spans="1:21" x14ac:dyDescent="0.25">
      <c r="A10" s="17" t="s">
        <v>86</v>
      </c>
      <c r="B10" s="18">
        <v>99830</v>
      </c>
      <c r="C10" s="18">
        <v>106930</v>
      </c>
      <c r="D10" s="19">
        <v>123194</v>
      </c>
      <c r="E10" s="27">
        <v>9.3063709907467658</v>
      </c>
      <c r="F10" s="27">
        <v>9.0747690359680977</v>
      </c>
      <c r="G10" s="28">
        <v>9.6661333818755875</v>
      </c>
      <c r="I10" s="100">
        <v>5289</v>
      </c>
      <c r="J10" s="18">
        <v>6775</v>
      </c>
      <c r="K10" s="19">
        <v>7958</v>
      </c>
      <c r="L10" s="82">
        <v>3.7706659442349233</v>
      </c>
      <c r="M10" s="82">
        <v>3.9978048953194705</v>
      </c>
      <c r="N10" s="83">
        <v>4.4254628162137211</v>
      </c>
      <c r="P10" s="100">
        <v>94541</v>
      </c>
      <c r="Q10" s="18">
        <v>100155</v>
      </c>
      <c r="R10" s="19">
        <v>115236</v>
      </c>
      <c r="S10" s="82">
        <v>10.139108295556063</v>
      </c>
      <c r="T10" s="82">
        <v>9.9276010205639267</v>
      </c>
      <c r="U10" s="83">
        <v>10.527027372682859</v>
      </c>
    </row>
    <row r="11" spans="1:21" x14ac:dyDescent="0.25">
      <c r="A11" s="17" t="s">
        <v>161</v>
      </c>
      <c r="B11" s="18">
        <v>84163</v>
      </c>
      <c r="C11" s="18">
        <v>86912</v>
      </c>
      <c r="D11" s="19">
        <v>89876</v>
      </c>
      <c r="E11" s="27">
        <v>7.8458589772034459</v>
      </c>
      <c r="F11" s="27">
        <v>7.3759125264571148</v>
      </c>
      <c r="G11" s="28">
        <v>7.0519132736127599</v>
      </c>
      <c r="I11" s="100">
        <v>3971</v>
      </c>
      <c r="J11" s="18">
        <v>4678</v>
      </c>
      <c r="K11" s="19">
        <v>6485</v>
      </c>
      <c r="L11" s="82">
        <v>2.8310293939415545</v>
      </c>
      <c r="M11" s="82">
        <v>2.7604031439563812</v>
      </c>
      <c r="N11" s="83">
        <v>3.6063239963742126</v>
      </c>
      <c r="P11" s="100">
        <v>80192</v>
      </c>
      <c r="Q11" s="18">
        <v>82234</v>
      </c>
      <c r="R11" s="19">
        <v>83391</v>
      </c>
      <c r="S11" s="82">
        <v>8.6002408736657312</v>
      </c>
      <c r="T11" s="82">
        <v>8.1512290182722182</v>
      </c>
      <c r="U11" s="83">
        <v>7.6179261657415767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304800</v>
      </c>
      <c r="C13" s="18">
        <v>336910</v>
      </c>
      <c r="D13" s="19">
        <v>333993</v>
      </c>
      <c r="E13" s="27">
        <v>28.414122788536655</v>
      </c>
      <c r="F13" s="27">
        <v>28.5923542121763</v>
      </c>
      <c r="G13" s="28">
        <v>26.205991254547893</v>
      </c>
      <c r="I13" s="100">
        <v>45179</v>
      </c>
      <c r="J13" s="18">
        <v>52773</v>
      </c>
      <c r="K13" s="19">
        <v>64125</v>
      </c>
      <c r="L13" s="82">
        <v>32.209286574889319</v>
      </c>
      <c r="M13" s="82">
        <v>31.140392286449359</v>
      </c>
      <c r="N13" s="83">
        <v>35.660065731302446</v>
      </c>
      <c r="P13" s="100">
        <v>259621</v>
      </c>
      <c r="Q13" s="18">
        <v>284137</v>
      </c>
      <c r="R13" s="19">
        <v>269868</v>
      </c>
      <c r="S13" s="82">
        <v>27.843215481119945</v>
      </c>
      <c r="T13" s="82">
        <v>28.164332995656459</v>
      </c>
      <c r="U13" s="83">
        <v>24.652954137692891</v>
      </c>
    </row>
    <row r="14" spans="1:21" x14ac:dyDescent="0.25">
      <c r="A14" s="17" t="s">
        <v>164</v>
      </c>
      <c r="B14" s="18">
        <v>0</v>
      </c>
      <c r="C14" s="18">
        <v>0</v>
      </c>
      <c r="D14" s="19">
        <v>25907</v>
      </c>
      <c r="E14" s="27" t="s">
        <v>168</v>
      </c>
      <c r="F14" s="27" t="s">
        <v>168</v>
      </c>
      <c r="G14" s="28">
        <v>2.0327330675540276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0</v>
      </c>
      <c r="Q14" s="18">
        <v>0</v>
      </c>
      <c r="R14" s="19">
        <v>25907</v>
      </c>
      <c r="S14" s="82" t="s">
        <v>168</v>
      </c>
      <c r="T14" s="82" t="s">
        <v>168</v>
      </c>
      <c r="U14" s="83">
        <v>2.3666536337958175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00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33</v>
      </c>
      <c r="C20" s="18">
        <v>32</v>
      </c>
      <c r="D20" s="19">
        <v>26</v>
      </c>
      <c r="E20" s="27">
        <v>3.0763321916722755E-3</v>
      </c>
      <c r="F20" s="27">
        <v>2.7157262615821482E-3</v>
      </c>
      <c r="G20" s="28">
        <v>2.0400300982902192E-3</v>
      </c>
      <c r="I20" s="100">
        <v>33</v>
      </c>
      <c r="J20" s="18">
        <v>32</v>
      </c>
      <c r="K20" s="19">
        <v>26</v>
      </c>
      <c r="L20" s="82">
        <v>2.3526560060456132E-2</v>
      </c>
      <c r="M20" s="82">
        <v>1.8882620907782002E-2</v>
      </c>
      <c r="N20" s="83">
        <v>1.4458662128871168E-2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00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00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00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88</v>
      </c>
      <c r="C31" s="18">
        <v>642</v>
      </c>
      <c r="D31" s="19">
        <v>116</v>
      </c>
      <c r="E31" s="27">
        <v>8.2035525111260679E-3</v>
      </c>
      <c r="F31" s="27">
        <v>5.4484258122991847E-2</v>
      </c>
      <c r="G31" s="28">
        <v>9.1016727462179016E-3</v>
      </c>
      <c r="I31" s="100">
        <v>32</v>
      </c>
      <c r="J31" s="18">
        <v>89</v>
      </c>
      <c r="K31" s="19">
        <v>116</v>
      </c>
      <c r="L31" s="82">
        <v>2.2813633998018064E-2</v>
      </c>
      <c r="M31" s="82">
        <v>5.2517289399768685E-2</v>
      </c>
      <c r="N31" s="83">
        <v>6.4507877190348284E-2</v>
      </c>
      <c r="P31" s="100">
        <v>56</v>
      </c>
      <c r="Q31" s="18">
        <v>553</v>
      </c>
      <c r="R31" s="19">
        <v>0</v>
      </c>
      <c r="S31" s="82">
        <v>6.0057548000459014E-3</v>
      </c>
      <c r="T31" s="82">
        <v>5.48146709038176E-2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633</v>
      </c>
      <c r="C36" s="18">
        <v>1209</v>
      </c>
      <c r="D36" s="19">
        <v>1197</v>
      </c>
      <c r="E36" s="27">
        <v>5.900964476753183E-2</v>
      </c>
      <c r="F36" s="27">
        <v>0.10260353282040054</v>
      </c>
      <c r="G36" s="28">
        <v>9.3919847217438179E-2</v>
      </c>
      <c r="I36" s="100">
        <v>274</v>
      </c>
      <c r="J36" s="18">
        <v>435</v>
      </c>
      <c r="K36" s="19">
        <v>497</v>
      </c>
      <c r="L36" s="82">
        <v>0.19534174110802968</v>
      </c>
      <c r="M36" s="82">
        <v>0.25668562796516159</v>
      </c>
      <c r="N36" s="83">
        <v>0.27638288761726809</v>
      </c>
      <c r="P36" s="100">
        <v>359</v>
      </c>
      <c r="Q36" s="18">
        <v>774</v>
      </c>
      <c r="R36" s="19">
        <v>700</v>
      </c>
      <c r="S36" s="82">
        <v>3.85011780931514E-2</v>
      </c>
      <c r="T36" s="82">
        <v>7.6720714791238376E-2</v>
      </c>
      <c r="U36" s="83">
        <v>6.3946328932607877E-2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1072706</v>
      </c>
      <c r="C38" s="21">
        <v>1178322</v>
      </c>
      <c r="D38" s="22">
        <v>1274491</v>
      </c>
      <c r="E38" s="23">
        <v>100</v>
      </c>
      <c r="F38" s="23">
        <v>100</v>
      </c>
      <c r="G38" s="48">
        <v>100</v>
      </c>
      <c r="I38" s="101">
        <v>140267</v>
      </c>
      <c r="J38" s="21">
        <v>169468</v>
      </c>
      <c r="K38" s="22">
        <v>179823</v>
      </c>
      <c r="L38" s="86">
        <v>100</v>
      </c>
      <c r="M38" s="86">
        <v>100</v>
      </c>
      <c r="N38" s="87">
        <v>100</v>
      </c>
      <c r="P38" s="101">
        <v>932439</v>
      </c>
      <c r="Q38" s="21">
        <v>1008854</v>
      </c>
      <c r="R38" s="22">
        <v>1094668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127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71254</v>
      </c>
      <c r="C43" s="18">
        <v>79094</v>
      </c>
      <c r="D43" s="19">
        <v>82798</v>
      </c>
      <c r="E43" s="27">
        <v>15.29630225943219</v>
      </c>
      <c r="F43" s="27">
        <v>16.423923019739274</v>
      </c>
      <c r="G43" s="28">
        <v>16.222369385220045</v>
      </c>
      <c r="I43" s="100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00">
        <v>71254</v>
      </c>
      <c r="Q43" s="18">
        <v>79094</v>
      </c>
      <c r="R43" s="19">
        <v>82798</v>
      </c>
      <c r="S43" s="82">
        <v>16.709816612729234</v>
      </c>
      <c r="T43" s="82">
        <v>17.975704821536119</v>
      </c>
      <c r="U43" s="83">
        <v>17.870393352398423</v>
      </c>
    </row>
    <row r="44" spans="1:21" x14ac:dyDescent="0.25">
      <c r="A44" s="17" t="s">
        <v>160</v>
      </c>
      <c r="B44" s="18">
        <v>83815</v>
      </c>
      <c r="C44" s="18">
        <v>83831</v>
      </c>
      <c r="D44" s="19">
        <v>82728</v>
      </c>
      <c r="E44" s="27">
        <v>17.992808458111952</v>
      </c>
      <c r="F44" s="27">
        <v>17.407564299033595</v>
      </c>
      <c r="G44" s="28">
        <v>16.208654490452474</v>
      </c>
      <c r="I44" s="100">
        <v>12761</v>
      </c>
      <c r="J44" s="18">
        <v>12555</v>
      </c>
      <c r="K44" s="19">
        <v>12203</v>
      </c>
      <c r="L44" s="82">
        <v>32.384215201116611</v>
      </c>
      <c r="M44" s="82">
        <v>30.199889351261636</v>
      </c>
      <c r="N44" s="83">
        <v>25.925768552550512</v>
      </c>
      <c r="P44" s="100">
        <v>71054</v>
      </c>
      <c r="Q44" s="18">
        <v>71276</v>
      </c>
      <c r="R44" s="19">
        <v>70525</v>
      </c>
      <c r="S44" s="82">
        <v>16.662914497443836</v>
      </c>
      <c r="T44" s="82">
        <v>16.198906830604198</v>
      </c>
      <c r="U44" s="83">
        <v>15.221496789510603</v>
      </c>
    </row>
    <row r="45" spans="1:21" x14ac:dyDescent="0.25">
      <c r="A45" s="17" t="s">
        <v>84</v>
      </c>
      <c r="B45" s="18">
        <v>65778</v>
      </c>
      <c r="C45" s="18">
        <v>72017</v>
      </c>
      <c r="D45" s="19">
        <v>83595</v>
      </c>
      <c r="E45" s="27">
        <v>14.120753501851553</v>
      </c>
      <c r="F45" s="27">
        <v>14.954379145226733</v>
      </c>
      <c r="G45" s="28">
        <v>16.378523258502256</v>
      </c>
      <c r="I45" s="100">
        <v>4286</v>
      </c>
      <c r="J45" s="18">
        <v>5110</v>
      </c>
      <c r="K45" s="19">
        <v>7870</v>
      </c>
      <c r="L45" s="82">
        <v>10.87679228524299</v>
      </c>
      <c r="M45" s="82">
        <v>12.291631587809395</v>
      </c>
      <c r="N45" s="83">
        <v>16.720134270963904</v>
      </c>
      <c r="P45" s="100">
        <v>61492</v>
      </c>
      <c r="Q45" s="18">
        <v>66907</v>
      </c>
      <c r="R45" s="19">
        <v>75725</v>
      </c>
      <c r="S45" s="82">
        <v>14.420524365648891</v>
      </c>
      <c r="T45" s="82">
        <v>15.205963568595811</v>
      </c>
      <c r="U45" s="83">
        <v>16.343819133437652</v>
      </c>
    </row>
    <row r="46" spans="1:21" x14ac:dyDescent="0.25">
      <c r="A46" s="17" t="s">
        <v>86</v>
      </c>
      <c r="B46" s="18">
        <v>53869</v>
      </c>
      <c r="C46" s="18">
        <v>54734</v>
      </c>
      <c r="D46" s="19">
        <v>60178</v>
      </c>
      <c r="E46" s="27">
        <v>11.564214028873504</v>
      </c>
      <c r="F46" s="27">
        <v>11.365552413108572</v>
      </c>
      <c r="G46" s="28">
        <v>11.790499104613298</v>
      </c>
      <c r="I46" s="100">
        <v>3200</v>
      </c>
      <c r="J46" s="18">
        <v>3081</v>
      </c>
      <c r="K46" s="19">
        <v>2938</v>
      </c>
      <c r="L46" s="82">
        <v>8.1207968531912194</v>
      </c>
      <c r="M46" s="82">
        <v>7.4110600630216723</v>
      </c>
      <c r="N46" s="83">
        <v>6.2419001890841104</v>
      </c>
      <c r="P46" s="100">
        <v>50669</v>
      </c>
      <c r="Q46" s="18">
        <v>51653</v>
      </c>
      <c r="R46" s="19">
        <v>57240</v>
      </c>
      <c r="S46" s="82">
        <v>11.882416396979504</v>
      </c>
      <c r="T46" s="82">
        <v>11.739184781991113</v>
      </c>
      <c r="U46" s="83">
        <v>12.354179031996978</v>
      </c>
    </row>
    <row r="47" spans="1:21" x14ac:dyDescent="0.25">
      <c r="A47" s="17" t="s">
        <v>161</v>
      </c>
      <c r="B47" s="18">
        <v>37359</v>
      </c>
      <c r="C47" s="18">
        <v>37380</v>
      </c>
      <c r="D47" s="19">
        <v>37865</v>
      </c>
      <c r="E47" s="27">
        <v>8.0199645789727896</v>
      </c>
      <c r="F47" s="27">
        <v>7.7619824825884907</v>
      </c>
      <c r="G47" s="28">
        <v>7.418778433915759</v>
      </c>
      <c r="I47" s="100">
        <v>1371</v>
      </c>
      <c r="J47" s="18">
        <v>1440</v>
      </c>
      <c r="K47" s="19">
        <v>2003</v>
      </c>
      <c r="L47" s="82">
        <v>3.4792539017891131</v>
      </c>
      <c r="M47" s="82">
        <v>3.4637865922593991</v>
      </c>
      <c r="N47" s="83">
        <v>4.2554547579086019</v>
      </c>
      <c r="P47" s="100">
        <v>35988</v>
      </c>
      <c r="Q47" s="18">
        <v>35940</v>
      </c>
      <c r="R47" s="19">
        <v>35862</v>
      </c>
      <c r="S47" s="82">
        <v>8.4395666244547627</v>
      </c>
      <c r="T47" s="82">
        <v>8.1680889989886474</v>
      </c>
      <c r="U47" s="83">
        <v>7.7401392111368912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153605</v>
      </c>
      <c r="C49" s="18">
        <v>153337</v>
      </c>
      <c r="D49" s="19">
        <v>150211</v>
      </c>
      <c r="E49" s="27">
        <v>32.974829603391832</v>
      </c>
      <c r="F49" s="27">
        <v>31.84053258246847</v>
      </c>
      <c r="G49" s="28">
        <v>29.430400827595935</v>
      </c>
      <c r="I49" s="100">
        <v>17661</v>
      </c>
      <c r="J49" s="18">
        <v>19168</v>
      </c>
      <c r="K49" s="19">
        <v>21815</v>
      </c>
      <c r="L49" s="82">
        <v>44.819185382565664</v>
      </c>
      <c r="M49" s="82">
        <v>46.106848194741779</v>
      </c>
      <c r="N49" s="83">
        <v>46.346852493148354</v>
      </c>
      <c r="P49" s="100">
        <v>135944</v>
      </c>
      <c r="Q49" s="18">
        <v>134169</v>
      </c>
      <c r="R49" s="19">
        <v>128396</v>
      </c>
      <c r="S49" s="82">
        <v>31.880305801791661</v>
      </c>
      <c r="T49" s="82">
        <v>30.492608038545015</v>
      </c>
      <c r="U49" s="83">
        <v>27.711865321318729</v>
      </c>
    </row>
    <row r="50" spans="1:21" x14ac:dyDescent="0.25">
      <c r="A50" s="17" t="s">
        <v>164</v>
      </c>
      <c r="B50" s="18">
        <v>0</v>
      </c>
      <c r="C50" s="18">
        <v>0</v>
      </c>
      <c r="D50" s="19">
        <v>12559</v>
      </c>
      <c r="E50" s="27" t="s">
        <v>168</v>
      </c>
      <c r="F50" s="27" t="s">
        <v>168</v>
      </c>
      <c r="G50" s="28">
        <v>2.4606480483704747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0</v>
      </c>
      <c r="Q50" s="18">
        <v>0</v>
      </c>
      <c r="R50" s="19">
        <v>12559</v>
      </c>
      <c r="S50" s="82" t="s">
        <v>168</v>
      </c>
      <c r="T50" s="82" t="s">
        <v>168</v>
      </c>
      <c r="U50" s="83">
        <v>2.7106242918038093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00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20</v>
      </c>
      <c r="C56" s="18">
        <v>19</v>
      </c>
      <c r="D56" s="19">
        <v>18</v>
      </c>
      <c r="E56" s="27">
        <v>4.2934578436107981E-3</v>
      </c>
      <c r="F56" s="27">
        <v>3.9453629526265731E-3</v>
      </c>
      <c r="G56" s="28">
        <v>3.5266872259470134E-3</v>
      </c>
      <c r="I56" s="100">
        <v>20</v>
      </c>
      <c r="J56" s="18">
        <v>19</v>
      </c>
      <c r="K56" s="19">
        <v>18</v>
      </c>
      <c r="L56" s="82">
        <v>5.0754980332445118E-2</v>
      </c>
      <c r="M56" s="82">
        <v>4.5702739758978185E-2</v>
      </c>
      <c r="N56" s="83">
        <v>3.8241730225838662E-2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00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00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00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28</v>
      </c>
      <c r="C67" s="18">
        <v>419</v>
      </c>
      <c r="D67" s="19">
        <v>41</v>
      </c>
      <c r="E67" s="27">
        <v>6.0108409810551173E-3</v>
      </c>
      <c r="F67" s="27">
        <v>8.700563563950181E-2</v>
      </c>
      <c r="G67" s="28">
        <v>8.0330097924348632E-3</v>
      </c>
      <c r="I67" s="100">
        <v>9</v>
      </c>
      <c r="J67" s="18">
        <v>30</v>
      </c>
      <c r="K67" s="19">
        <v>41</v>
      </c>
      <c r="L67" s="82">
        <v>2.2839741149600305E-2</v>
      </c>
      <c r="M67" s="82">
        <v>7.2162220672070815E-2</v>
      </c>
      <c r="N67" s="83">
        <v>8.7106163292188066E-2</v>
      </c>
      <c r="P67" s="100">
        <v>19</v>
      </c>
      <c r="Q67" s="18">
        <v>389</v>
      </c>
      <c r="R67" s="19">
        <v>0</v>
      </c>
      <c r="S67" s="82">
        <v>4.4557009521129405E-3</v>
      </c>
      <c r="T67" s="82">
        <v>8.8408086271746913E-2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97</v>
      </c>
      <c r="C72" s="18">
        <v>747</v>
      </c>
      <c r="D72" s="19">
        <v>401</v>
      </c>
      <c r="E72" s="27">
        <v>2.0823270541512371E-2</v>
      </c>
      <c r="F72" s="27">
        <v>0.15511505924273949</v>
      </c>
      <c r="G72" s="28">
        <v>7.8566754311375137E-2</v>
      </c>
      <c r="I72" s="100">
        <v>97</v>
      </c>
      <c r="J72" s="18">
        <v>170</v>
      </c>
      <c r="K72" s="19">
        <v>181</v>
      </c>
      <c r="L72" s="82">
        <v>0.24616165461235884</v>
      </c>
      <c r="M72" s="82">
        <v>0.40891925047506794</v>
      </c>
      <c r="N72" s="83">
        <v>0.38454184282648879</v>
      </c>
      <c r="P72" s="100">
        <v>0</v>
      </c>
      <c r="Q72" s="18">
        <v>577</v>
      </c>
      <c r="R72" s="19">
        <v>220</v>
      </c>
      <c r="S72" s="82" t="s">
        <v>168</v>
      </c>
      <c r="T72" s="82">
        <v>0.13113487346734695</v>
      </c>
      <c r="U72" s="83">
        <v>4.7482868396913611E-2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465825</v>
      </c>
      <c r="C74" s="21">
        <v>481578</v>
      </c>
      <c r="D74" s="22">
        <v>510394</v>
      </c>
      <c r="E74" s="23">
        <v>100</v>
      </c>
      <c r="F74" s="23">
        <v>100</v>
      </c>
      <c r="G74" s="48">
        <v>100</v>
      </c>
      <c r="I74" s="101">
        <v>39405</v>
      </c>
      <c r="J74" s="21">
        <v>41573</v>
      </c>
      <c r="K74" s="22">
        <v>47069</v>
      </c>
      <c r="L74" s="86">
        <v>100</v>
      </c>
      <c r="M74" s="86">
        <v>100</v>
      </c>
      <c r="N74" s="87">
        <v>100</v>
      </c>
      <c r="P74" s="101">
        <v>426420</v>
      </c>
      <c r="Q74" s="21">
        <v>440005</v>
      </c>
      <c r="R74" s="22">
        <v>463325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16</v>
      </c>
    </row>
    <row r="77" spans="1:21" ht="12.75" customHeight="1" x14ac:dyDescent="0.25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128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1715712</v>
      </c>
      <c r="C7" s="18">
        <v>1625608</v>
      </c>
      <c r="D7" s="19">
        <v>1675729</v>
      </c>
      <c r="E7" s="27">
        <v>22.92915079609984</v>
      </c>
      <c r="F7" s="27">
        <v>21.893660310811409</v>
      </c>
      <c r="G7" s="28">
        <v>22.708567406499359</v>
      </c>
      <c r="I7" s="100">
        <v>927789</v>
      </c>
      <c r="J7" s="18">
        <v>894116</v>
      </c>
      <c r="K7" s="19">
        <v>966575</v>
      </c>
      <c r="L7" s="82">
        <v>19.00264622871445</v>
      </c>
      <c r="M7" s="82">
        <v>18.244964206555174</v>
      </c>
      <c r="N7" s="83">
        <v>19.19862630732699</v>
      </c>
      <c r="P7" s="100">
        <v>787923</v>
      </c>
      <c r="Q7" s="18">
        <v>731492</v>
      </c>
      <c r="R7" s="19">
        <v>709154</v>
      </c>
      <c r="S7" s="82">
        <v>30.301852093281909</v>
      </c>
      <c r="T7" s="82">
        <v>28.976877268609282</v>
      </c>
      <c r="U7" s="83">
        <v>30.245287621829199</v>
      </c>
    </row>
    <row r="8" spans="1:21" x14ac:dyDescent="0.25">
      <c r="A8" s="17" t="s">
        <v>160</v>
      </c>
      <c r="B8" s="18">
        <v>93020</v>
      </c>
      <c r="C8" s="18">
        <v>110027</v>
      </c>
      <c r="D8" s="19">
        <v>110204</v>
      </c>
      <c r="E8" s="27">
        <v>1.2431396452628454</v>
      </c>
      <c r="F8" s="27">
        <v>1.4818417250761851</v>
      </c>
      <c r="G8" s="28">
        <v>1.4934246303942078</v>
      </c>
      <c r="I8" s="100">
        <v>93020</v>
      </c>
      <c r="J8" s="18">
        <v>108546</v>
      </c>
      <c r="K8" s="19">
        <v>108763</v>
      </c>
      <c r="L8" s="82">
        <v>1.9052027478176805</v>
      </c>
      <c r="M8" s="82">
        <v>2.214945135491075</v>
      </c>
      <c r="N8" s="83">
        <v>2.160308504838016</v>
      </c>
      <c r="P8" s="100">
        <v>0</v>
      </c>
      <c r="Q8" s="18">
        <v>1481</v>
      </c>
      <c r="R8" s="19">
        <v>1441</v>
      </c>
      <c r="S8" s="82" t="s">
        <v>168</v>
      </c>
      <c r="T8" s="82">
        <v>5.8667429356452763E-2</v>
      </c>
      <c r="U8" s="83">
        <v>6.1458384868527678E-2</v>
      </c>
    </row>
    <row r="9" spans="1:21" x14ac:dyDescent="0.25">
      <c r="A9" s="17" t="s">
        <v>84</v>
      </c>
      <c r="B9" s="18">
        <v>1600115</v>
      </c>
      <c r="C9" s="18">
        <v>1638916</v>
      </c>
      <c r="D9" s="19">
        <v>1692600</v>
      </c>
      <c r="E9" s="27">
        <v>21.384287179958697</v>
      </c>
      <c r="F9" s="27">
        <v>22.072892223681105</v>
      </c>
      <c r="G9" s="28">
        <v>22.937194016598635</v>
      </c>
      <c r="I9" s="100">
        <v>982126</v>
      </c>
      <c r="J9" s="18">
        <v>1004546</v>
      </c>
      <c r="K9" s="19">
        <v>1043960</v>
      </c>
      <c r="L9" s="82">
        <v>20.115557448969977</v>
      </c>
      <c r="M9" s="82">
        <v>20.498353472970145</v>
      </c>
      <c r="N9" s="83">
        <v>20.735688301266933</v>
      </c>
      <c r="P9" s="100">
        <v>617989</v>
      </c>
      <c r="Q9" s="18">
        <v>634370</v>
      </c>
      <c r="R9" s="19">
        <v>648640</v>
      </c>
      <c r="S9" s="82">
        <v>23.766549870070037</v>
      </c>
      <c r="T9" s="82">
        <v>25.129545685923659</v>
      </c>
      <c r="U9" s="83">
        <v>27.664376655879106</v>
      </c>
    </row>
    <row r="10" spans="1:21" x14ac:dyDescent="0.25">
      <c r="A10" s="17" t="s">
        <v>86</v>
      </c>
      <c r="B10" s="18">
        <v>1106115</v>
      </c>
      <c r="C10" s="18">
        <v>1090742</v>
      </c>
      <c r="D10" s="19">
        <v>1132514</v>
      </c>
      <c r="E10" s="27">
        <v>14.782363026444983</v>
      </c>
      <c r="F10" s="27">
        <v>14.690094312241978</v>
      </c>
      <c r="G10" s="28">
        <v>15.347213366722313</v>
      </c>
      <c r="I10" s="100">
        <v>521695</v>
      </c>
      <c r="J10" s="18">
        <v>554221</v>
      </c>
      <c r="K10" s="19">
        <v>570553</v>
      </c>
      <c r="L10" s="82">
        <v>10.685172516907599</v>
      </c>
      <c r="M10" s="82">
        <v>11.30920630826561</v>
      </c>
      <c r="N10" s="83">
        <v>11.33262688929916</v>
      </c>
      <c r="P10" s="100">
        <v>584420</v>
      </c>
      <c r="Q10" s="18">
        <v>536521</v>
      </c>
      <c r="R10" s="19">
        <v>561961</v>
      </c>
      <c r="S10" s="82">
        <v>22.475557129764979</v>
      </c>
      <c r="T10" s="82">
        <v>21.253415169313566</v>
      </c>
      <c r="U10" s="83">
        <v>23.967533254061543</v>
      </c>
    </row>
    <row r="11" spans="1:21" x14ac:dyDescent="0.25">
      <c r="A11" s="17" t="s">
        <v>161</v>
      </c>
      <c r="B11" s="18">
        <v>604866</v>
      </c>
      <c r="C11" s="18">
        <v>647584</v>
      </c>
      <c r="D11" s="19">
        <v>684589</v>
      </c>
      <c r="E11" s="27">
        <v>8.0835616498769749</v>
      </c>
      <c r="F11" s="27">
        <v>8.7216500649089426</v>
      </c>
      <c r="G11" s="28">
        <v>9.277177546159308</v>
      </c>
      <c r="I11" s="100">
        <v>547808</v>
      </c>
      <c r="J11" s="18">
        <v>582899</v>
      </c>
      <c r="K11" s="19">
        <v>611923</v>
      </c>
      <c r="L11" s="82">
        <v>11.220009749263685</v>
      </c>
      <c r="M11" s="82">
        <v>11.894397808602916</v>
      </c>
      <c r="N11" s="83">
        <v>12.154339814146294</v>
      </c>
      <c r="P11" s="100">
        <v>57058</v>
      </c>
      <c r="Q11" s="18">
        <v>64685</v>
      </c>
      <c r="R11" s="19">
        <v>72666</v>
      </c>
      <c r="S11" s="82">
        <v>2.1943300001884438</v>
      </c>
      <c r="T11" s="82">
        <v>2.5623920782728877</v>
      </c>
      <c r="U11" s="83">
        <v>3.0991915300877393</v>
      </c>
    </row>
    <row r="12" spans="1:21" x14ac:dyDescent="0.25">
      <c r="A12" s="17" t="s">
        <v>162</v>
      </c>
      <c r="B12" s="18">
        <v>59319</v>
      </c>
      <c r="C12" s="18">
        <v>63941</v>
      </c>
      <c r="D12" s="19">
        <v>67946</v>
      </c>
      <c r="E12" s="27">
        <v>0.79275210296008092</v>
      </c>
      <c r="F12" s="27">
        <v>0.86115627748731083</v>
      </c>
      <c r="G12" s="28">
        <v>0.92076721295746833</v>
      </c>
      <c r="I12" s="100">
        <v>59315</v>
      </c>
      <c r="J12" s="18">
        <v>63933</v>
      </c>
      <c r="K12" s="19">
        <v>67896</v>
      </c>
      <c r="L12" s="82">
        <v>1.2148688560181222</v>
      </c>
      <c r="M12" s="82">
        <v>1.3045905638839836</v>
      </c>
      <c r="N12" s="83">
        <v>1.3485864332951643</v>
      </c>
      <c r="P12" s="100">
        <v>4</v>
      </c>
      <c r="Q12" s="18">
        <v>8</v>
      </c>
      <c r="R12" s="19">
        <v>50</v>
      </c>
      <c r="S12" s="82">
        <v>1.5383153984986812E-4</v>
      </c>
      <c r="T12" s="82">
        <v>3.1690711333667935E-4</v>
      </c>
      <c r="U12" s="83">
        <v>2.1324908004346868E-3</v>
      </c>
    </row>
    <row r="13" spans="1:21" x14ac:dyDescent="0.25">
      <c r="A13" s="17" t="s">
        <v>163</v>
      </c>
      <c r="B13" s="18">
        <v>323464</v>
      </c>
      <c r="C13" s="18">
        <v>205557</v>
      </c>
      <c r="D13" s="19">
        <v>206339</v>
      </c>
      <c r="E13" s="27">
        <v>4.3228437133444535</v>
      </c>
      <c r="F13" s="27">
        <v>2.7684381059329559</v>
      </c>
      <c r="G13" s="28">
        <v>2.7961938297240612</v>
      </c>
      <c r="I13" s="100">
        <v>271139</v>
      </c>
      <c r="J13" s="18">
        <v>151871</v>
      </c>
      <c r="K13" s="19">
        <v>148882</v>
      </c>
      <c r="L13" s="82">
        <v>5.5533731223450662</v>
      </c>
      <c r="M13" s="82">
        <v>3.0990173076130398</v>
      </c>
      <c r="N13" s="83">
        <v>2.9571734028786767</v>
      </c>
      <c r="P13" s="100">
        <v>52325</v>
      </c>
      <c r="Q13" s="18">
        <v>53686</v>
      </c>
      <c r="R13" s="19">
        <v>57457</v>
      </c>
      <c r="S13" s="82">
        <v>2.012308830661087</v>
      </c>
      <c r="T13" s="82">
        <v>2.126684410824121</v>
      </c>
      <c r="U13" s="83">
        <v>2.4505304784115163</v>
      </c>
    </row>
    <row r="14" spans="1:21" x14ac:dyDescent="0.25">
      <c r="A14" s="17" t="s">
        <v>164</v>
      </c>
      <c r="B14" s="18">
        <v>600104</v>
      </c>
      <c r="C14" s="18">
        <v>566065</v>
      </c>
      <c r="D14" s="19">
        <v>611370</v>
      </c>
      <c r="E14" s="27">
        <v>8.0199212393121329</v>
      </c>
      <c r="F14" s="27">
        <v>7.6237535887123222</v>
      </c>
      <c r="G14" s="28">
        <v>8.2849535069880123</v>
      </c>
      <c r="I14" s="100">
        <v>534521</v>
      </c>
      <c r="J14" s="18">
        <v>495200</v>
      </c>
      <c r="K14" s="19">
        <v>539351</v>
      </c>
      <c r="L14" s="82">
        <v>10.947870113591211</v>
      </c>
      <c r="M14" s="82">
        <v>10.104848000803164</v>
      </c>
      <c r="N14" s="83">
        <v>10.712876183931014</v>
      </c>
      <c r="P14" s="100">
        <v>65583</v>
      </c>
      <c r="Q14" s="18">
        <v>70865</v>
      </c>
      <c r="R14" s="19">
        <v>72019</v>
      </c>
      <c r="S14" s="82">
        <v>2.5221834694934748</v>
      </c>
      <c r="T14" s="82">
        <v>2.8072028233254729</v>
      </c>
      <c r="U14" s="83">
        <v>3.0715970991301145</v>
      </c>
    </row>
    <row r="15" spans="1:21" x14ac:dyDescent="0.25">
      <c r="A15" s="17" t="s">
        <v>165</v>
      </c>
      <c r="B15" s="18">
        <v>75846</v>
      </c>
      <c r="C15" s="18">
        <v>85701</v>
      </c>
      <c r="D15" s="19">
        <v>97910</v>
      </c>
      <c r="E15" s="27">
        <v>1.0136225492862372</v>
      </c>
      <c r="F15" s="27">
        <v>1.1542195795645991</v>
      </c>
      <c r="G15" s="28">
        <v>1.3268230333009408</v>
      </c>
      <c r="I15" s="100">
        <v>29453</v>
      </c>
      <c r="J15" s="18">
        <v>34575</v>
      </c>
      <c r="K15" s="19">
        <v>44836</v>
      </c>
      <c r="L15" s="82">
        <v>0.60324593132094328</v>
      </c>
      <c r="M15" s="82">
        <v>0.70552326257627096</v>
      </c>
      <c r="N15" s="83">
        <v>0.89055645874899814</v>
      </c>
      <c r="P15" s="100">
        <v>46393</v>
      </c>
      <c r="Q15" s="18">
        <v>51126</v>
      </c>
      <c r="R15" s="19">
        <v>53074</v>
      </c>
      <c r="S15" s="82">
        <v>1.7841766570637327</v>
      </c>
      <c r="T15" s="82">
        <v>2.0252741345563834</v>
      </c>
      <c r="U15" s="83">
        <v>2.2635963348454116</v>
      </c>
    </row>
    <row r="16" spans="1:21" x14ac:dyDescent="0.25">
      <c r="A16" s="17" t="s">
        <v>166</v>
      </c>
      <c r="B16" s="18">
        <v>380388</v>
      </c>
      <c r="C16" s="18">
        <v>403752</v>
      </c>
      <c r="D16" s="19">
        <v>429886</v>
      </c>
      <c r="E16" s="27">
        <v>5.0835885119570339</v>
      </c>
      <c r="F16" s="27">
        <v>5.4377249237274476</v>
      </c>
      <c r="G16" s="28">
        <v>5.825581110137966</v>
      </c>
      <c r="I16" s="100">
        <v>378143</v>
      </c>
      <c r="J16" s="18">
        <v>402448</v>
      </c>
      <c r="K16" s="19">
        <v>428685</v>
      </c>
      <c r="L16" s="82">
        <v>7.7449912133736962</v>
      </c>
      <c r="M16" s="82">
        <v>8.2121887484394822</v>
      </c>
      <c r="N16" s="83">
        <v>8.5147692818006568</v>
      </c>
      <c r="P16" s="100">
        <v>2245</v>
      </c>
      <c r="Q16" s="18">
        <v>1304</v>
      </c>
      <c r="R16" s="19">
        <v>1201</v>
      </c>
      <c r="S16" s="82">
        <v>8.6337951740738481E-2</v>
      </c>
      <c r="T16" s="82">
        <v>5.1655859473878733E-2</v>
      </c>
      <c r="U16" s="83">
        <v>5.1222429026441182E-2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178504</v>
      </c>
      <c r="C20" s="18">
        <v>184989</v>
      </c>
      <c r="D20" s="19">
        <v>196207</v>
      </c>
      <c r="E20" s="27">
        <v>2.3855665366372714</v>
      </c>
      <c r="F20" s="27">
        <v>2.4914286391532841</v>
      </c>
      <c r="G20" s="28">
        <v>2.6588904799803665</v>
      </c>
      <c r="I20" s="100">
        <v>156958</v>
      </c>
      <c r="J20" s="18">
        <v>162707</v>
      </c>
      <c r="K20" s="19">
        <v>172920</v>
      </c>
      <c r="L20" s="82">
        <v>3.2147582551275802</v>
      </c>
      <c r="M20" s="82">
        <v>3.3201322771944275</v>
      </c>
      <c r="N20" s="83">
        <v>3.4346289331536437</v>
      </c>
      <c r="P20" s="100">
        <v>21546</v>
      </c>
      <c r="Q20" s="18">
        <v>22282</v>
      </c>
      <c r="R20" s="19">
        <v>23287</v>
      </c>
      <c r="S20" s="82">
        <v>0.82861358940131458</v>
      </c>
      <c r="T20" s="82">
        <v>0.88266553742098619</v>
      </c>
      <c r="U20" s="83">
        <v>0.9931862653944511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34669</v>
      </c>
      <c r="C22" s="18">
        <v>58530</v>
      </c>
      <c r="D22" s="19">
        <v>69487</v>
      </c>
      <c r="E22" s="27">
        <v>0.46332410623110715</v>
      </c>
      <c r="F22" s="27">
        <v>0.78828102346432338</v>
      </c>
      <c r="G22" s="28">
        <v>0.94165000628109974</v>
      </c>
      <c r="I22" s="100">
        <v>23825</v>
      </c>
      <c r="J22" s="18">
        <v>42458</v>
      </c>
      <c r="K22" s="19">
        <v>52328</v>
      </c>
      <c r="L22" s="82">
        <v>0.48797522540051858</v>
      </c>
      <c r="M22" s="82">
        <v>0.8663805258846945</v>
      </c>
      <c r="N22" s="83">
        <v>1.039366544147952</v>
      </c>
      <c r="P22" s="100">
        <v>10844</v>
      </c>
      <c r="Q22" s="18">
        <v>16072</v>
      </c>
      <c r="R22" s="19">
        <v>17159</v>
      </c>
      <c r="S22" s="82">
        <v>0.41703730453299243</v>
      </c>
      <c r="T22" s="82">
        <v>0.63666639069338882</v>
      </c>
      <c r="U22" s="83">
        <v>0.73182819289317591</v>
      </c>
    </row>
    <row r="23" spans="1:21" x14ac:dyDescent="0.25">
      <c r="A23" s="17" t="s">
        <v>174</v>
      </c>
      <c r="B23" s="18">
        <v>317788</v>
      </c>
      <c r="C23" s="18">
        <v>293731</v>
      </c>
      <c r="D23" s="19">
        <v>0</v>
      </c>
      <c r="E23" s="27">
        <v>4.2469884066737169</v>
      </c>
      <c r="F23" s="27">
        <v>3.9559640065470556</v>
      </c>
      <c r="G23" s="28" t="s">
        <v>168</v>
      </c>
      <c r="I23" s="100">
        <v>109125</v>
      </c>
      <c r="J23" s="18">
        <v>102250</v>
      </c>
      <c r="K23" s="19">
        <v>0</v>
      </c>
      <c r="L23" s="82">
        <v>2.2350596630359534</v>
      </c>
      <c r="M23" s="82">
        <v>2.0864715429768244</v>
      </c>
      <c r="N23" s="83" t="s">
        <v>168</v>
      </c>
      <c r="P23" s="100">
        <v>208663</v>
      </c>
      <c r="Q23" s="18">
        <v>191481</v>
      </c>
      <c r="R23" s="19">
        <v>0</v>
      </c>
      <c r="S23" s="82">
        <v>8.0247376499232566</v>
      </c>
      <c r="T23" s="82">
        <v>7.585211371102587</v>
      </c>
      <c r="U23" s="83" t="s">
        <v>168</v>
      </c>
    </row>
    <row r="24" spans="1:21" x14ac:dyDescent="0.25">
      <c r="A24" s="17" t="s">
        <v>175</v>
      </c>
      <c r="B24" s="18">
        <v>7420</v>
      </c>
      <c r="C24" s="18">
        <v>7447</v>
      </c>
      <c r="D24" s="19">
        <v>7370</v>
      </c>
      <c r="E24" s="27">
        <v>9.9162504492048095E-2</v>
      </c>
      <c r="F24" s="27">
        <v>0.10029606666220428</v>
      </c>
      <c r="G24" s="28">
        <v>9.9874228939106663E-2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7420</v>
      </c>
      <c r="Q24" s="18">
        <v>7447</v>
      </c>
      <c r="R24" s="19">
        <v>7370</v>
      </c>
      <c r="S24" s="82">
        <v>0.28535750642150537</v>
      </c>
      <c r="T24" s="82">
        <v>0.29500090912728139</v>
      </c>
      <c r="U24" s="83">
        <v>0.31432914398407286</v>
      </c>
    </row>
    <row r="25" spans="1:21" x14ac:dyDescent="0.25">
      <c r="A25" s="17" t="s">
        <v>176</v>
      </c>
      <c r="B25" s="18">
        <v>4019</v>
      </c>
      <c r="C25" s="18">
        <v>3736</v>
      </c>
      <c r="D25" s="19">
        <v>3412</v>
      </c>
      <c r="E25" s="27">
        <v>5.3710795896703675E-2</v>
      </c>
      <c r="F25" s="27">
        <v>5.0316383114004992E-2</v>
      </c>
      <c r="G25" s="28">
        <v>4.62375670475213E-2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4019</v>
      </c>
      <c r="Q25" s="18">
        <v>3736</v>
      </c>
      <c r="R25" s="19">
        <v>3412</v>
      </c>
      <c r="S25" s="82">
        <v>0.15456223966415497</v>
      </c>
      <c r="T25" s="82">
        <v>0.14799562192822927</v>
      </c>
      <c r="U25" s="83">
        <v>0.14552117222166303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160202</v>
      </c>
      <c r="C27" s="18">
        <v>180267</v>
      </c>
      <c r="D27" s="19">
        <v>203001</v>
      </c>
      <c r="E27" s="27">
        <v>2.1409746017028422</v>
      </c>
      <c r="F27" s="27">
        <v>2.4278328251639021</v>
      </c>
      <c r="G27" s="28">
        <v>2.7509590704026583</v>
      </c>
      <c r="I27" s="100">
        <v>142112</v>
      </c>
      <c r="J27" s="18">
        <v>160578</v>
      </c>
      <c r="K27" s="19">
        <v>180857</v>
      </c>
      <c r="L27" s="82">
        <v>2.9106877327227072</v>
      </c>
      <c r="M27" s="82">
        <v>3.276688776803252</v>
      </c>
      <c r="N27" s="83">
        <v>3.5922778450345163</v>
      </c>
      <c r="P27" s="100">
        <v>18090</v>
      </c>
      <c r="Q27" s="18">
        <v>19689</v>
      </c>
      <c r="R27" s="19">
        <v>22144</v>
      </c>
      <c r="S27" s="82">
        <v>0.69570313897102853</v>
      </c>
      <c r="T27" s="82">
        <v>0.77994801931073499</v>
      </c>
      <c r="U27" s="83">
        <v>0.94443752569651418</v>
      </c>
    </row>
    <row r="28" spans="1:21" x14ac:dyDescent="0.25">
      <c r="A28" s="17" t="s">
        <v>179</v>
      </c>
      <c r="B28" s="18">
        <v>47507</v>
      </c>
      <c r="C28" s="18">
        <v>49532</v>
      </c>
      <c r="D28" s="19">
        <v>53553</v>
      </c>
      <c r="E28" s="27">
        <v>0.63489394890885831</v>
      </c>
      <c r="F28" s="27">
        <v>0.66709611573953298</v>
      </c>
      <c r="G28" s="28">
        <v>0.7257211102274056</v>
      </c>
      <c r="I28" s="100">
        <v>4400</v>
      </c>
      <c r="J28" s="18">
        <v>4847</v>
      </c>
      <c r="K28" s="19">
        <v>5727</v>
      </c>
      <c r="L28" s="82">
        <v>9.0119244145321381E-2</v>
      </c>
      <c r="M28" s="82">
        <v>9.8905893093483313E-2</v>
      </c>
      <c r="N28" s="83">
        <v>0.11375271744257991</v>
      </c>
      <c r="P28" s="100">
        <v>43107</v>
      </c>
      <c r="Q28" s="18">
        <v>44685</v>
      </c>
      <c r="R28" s="19">
        <v>47826</v>
      </c>
      <c r="S28" s="82">
        <v>1.6578040470770661</v>
      </c>
      <c r="T28" s="82">
        <v>1.7701242949311895</v>
      </c>
      <c r="U28" s="83">
        <v>2.0397701004317867</v>
      </c>
    </row>
    <row r="29" spans="1:21" x14ac:dyDescent="0.25">
      <c r="A29" s="17" t="s">
        <v>180</v>
      </c>
      <c r="B29" s="18">
        <v>20248</v>
      </c>
      <c r="C29" s="18">
        <v>25195</v>
      </c>
      <c r="D29" s="19">
        <v>30648</v>
      </c>
      <c r="E29" s="27">
        <v>0.27059870498045685</v>
      </c>
      <c r="F29" s="27">
        <v>0.33932582241899245</v>
      </c>
      <c r="G29" s="28">
        <v>0.41532501608219013</v>
      </c>
      <c r="I29" s="100">
        <v>5139</v>
      </c>
      <c r="J29" s="18">
        <v>6835</v>
      </c>
      <c r="K29" s="19">
        <v>9038</v>
      </c>
      <c r="L29" s="82">
        <v>0.10525518083245604</v>
      </c>
      <c r="M29" s="82">
        <v>0.13947220534226498</v>
      </c>
      <c r="N29" s="83">
        <v>0.1795175589743386</v>
      </c>
      <c r="P29" s="100">
        <v>15109</v>
      </c>
      <c r="Q29" s="18">
        <v>18360</v>
      </c>
      <c r="R29" s="19">
        <v>21610</v>
      </c>
      <c r="S29" s="82">
        <v>0.58106018389791436</v>
      </c>
      <c r="T29" s="82">
        <v>0.72730182510767905</v>
      </c>
      <c r="U29" s="83">
        <v>0.92166252394787174</v>
      </c>
    </row>
    <row r="30" spans="1:21" x14ac:dyDescent="0.25">
      <c r="A30" s="17" t="s">
        <v>181</v>
      </c>
      <c r="B30" s="18">
        <v>4921</v>
      </c>
      <c r="C30" s="18">
        <v>4992</v>
      </c>
      <c r="D30" s="19">
        <v>5791</v>
      </c>
      <c r="E30" s="27">
        <v>6.5765321375386612E-2</v>
      </c>
      <c r="F30" s="27">
        <v>6.7232169300083758E-2</v>
      </c>
      <c r="G30" s="28">
        <v>7.847648029665763E-2</v>
      </c>
      <c r="I30" s="100">
        <v>1743</v>
      </c>
      <c r="J30" s="18">
        <v>1813</v>
      </c>
      <c r="K30" s="19">
        <v>2054</v>
      </c>
      <c r="L30" s="82">
        <v>3.5699509669385267E-2</v>
      </c>
      <c r="M30" s="82">
        <v>3.6995334057867806E-2</v>
      </c>
      <c r="N30" s="83">
        <v>4.0797639536766045E-2</v>
      </c>
      <c r="P30" s="100">
        <v>3178</v>
      </c>
      <c r="Q30" s="18">
        <v>3179</v>
      </c>
      <c r="R30" s="19">
        <v>3737</v>
      </c>
      <c r="S30" s="82">
        <v>0.12221915841072022</v>
      </c>
      <c r="T30" s="82">
        <v>0.12593096416216296</v>
      </c>
      <c r="U30" s="83">
        <v>0.1593823624244885</v>
      </c>
    </row>
    <row r="31" spans="1:21" x14ac:dyDescent="0.25">
      <c r="A31" s="17" t="s">
        <v>182</v>
      </c>
      <c r="B31" s="18">
        <v>2873</v>
      </c>
      <c r="C31" s="18">
        <v>5036</v>
      </c>
      <c r="D31" s="19">
        <v>7219</v>
      </c>
      <c r="E31" s="27">
        <v>3.8395400998066598E-2</v>
      </c>
      <c r="F31" s="27">
        <v>6.7824760535901807E-2</v>
      </c>
      <c r="G31" s="28">
        <v>9.7827959119594438E-2</v>
      </c>
      <c r="I31" s="100">
        <v>2863</v>
      </c>
      <c r="J31" s="18">
        <v>5009</v>
      </c>
      <c r="K31" s="19">
        <v>7113</v>
      </c>
      <c r="L31" s="82">
        <v>5.8638953633648884E-2</v>
      </c>
      <c r="M31" s="82">
        <v>0.10221159861878645</v>
      </c>
      <c r="N31" s="83">
        <v>0.14128218599075795</v>
      </c>
      <c r="P31" s="100">
        <v>10</v>
      </c>
      <c r="Q31" s="18">
        <v>27</v>
      </c>
      <c r="R31" s="19">
        <v>106</v>
      </c>
      <c r="S31" s="82">
        <v>3.8457884962467026E-4</v>
      </c>
      <c r="T31" s="82">
        <v>1.0695615075112929E-3</v>
      </c>
      <c r="U31" s="83">
        <v>4.5208804969215366E-3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17</v>
      </c>
      <c r="C33" s="18">
        <v>113</v>
      </c>
      <c r="D33" s="19">
        <v>231</v>
      </c>
      <c r="E33" s="27">
        <v>2.2719172188205087E-4</v>
      </c>
      <c r="F33" s="27">
        <v>1.5218820374417999E-3</v>
      </c>
      <c r="G33" s="28">
        <v>3.1303862801809555E-3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17</v>
      </c>
      <c r="Q33" s="18">
        <v>113</v>
      </c>
      <c r="R33" s="19">
        <v>231</v>
      </c>
      <c r="S33" s="82">
        <v>6.537840443619395E-4</v>
      </c>
      <c r="T33" s="82">
        <v>4.4763129758805956E-3</v>
      </c>
      <c r="U33" s="83">
        <v>9.8521074980082533E-3</v>
      </c>
    </row>
    <row r="34" spans="1:21" x14ac:dyDescent="0.25">
      <c r="A34" s="17" t="s">
        <v>185</v>
      </c>
      <c r="B34" s="18">
        <v>45766</v>
      </c>
      <c r="C34" s="18">
        <v>44401</v>
      </c>
      <c r="D34" s="19">
        <v>5179</v>
      </c>
      <c r="E34" s="27">
        <v>0.61162684374434939</v>
      </c>
      <c r="F34" s="27">
        <v>0.59799189685356946</v>
      </c>
      <c r="G34" s="28">
        <v>7.0182989372541846E-2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45766</v>
      </c>
      <c r="Q34" s="18">
        <v>44401</v>
      </c>
      <c r="R34" s="19">
        <v>5179</v>
      </c>
      <c r="S34" s="82">
        <v>1.7600635631922659</v>
      </c>
      <c r="T34" s="82">
        <v>1.7588740924077375</v>
      </c>
      <c r="U34" s="83">
        <v>0.22088339710902488</v>
      </c>
    </row>
    <row r="35" spans="1:21" x14ac:dyDescent="0.25">
      <c r="A35" s="17" t="s">
        <v>186</v>
      </c>
      <c r="B35" s="18">
        <v>0</v>
      </c>
      <c r="C35" s="18">
        <v>2338</v>
      </c>
      <c r="D35" s="19">
        <v>8573</v>
      </c>
      <c r="E35" s="27" t="s">
        <v>168</v>
      </c>
      <c r="F35" s="27">
        <v>3.1488143394149806E-2</v>
      </c>
      <c r="G35" s="28">
        <v>0.11617663021641268</v>
      </c>
      <c r="I35" s="100">
        <v>0</v>
      </c>
      <c r="J35" s="18">
        <v>2338</v>
      </c>
      <c r="K35" s="19">
        <v>8573</v>
      </c>
      <c r="L35" s="82" t="s">
        <v>168</v>
      </c>
      <c r="M35" s="82">
        <v>4.7708268630609445E-2</v>
      </c>
      <c r="N35" s="83">
        <v>0.17028148186401912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99784</v>
      </c>
      <c r="C36" s="18">
        <v>126817</v>
      </c>
      <c r="D36" s="19">
        <v>79523</v>
      </c>
      <c r="E36" s="27">
        <v>1.3335352221340333</v>
      </c>
      <c r="F36" s="27">
        <v>1.7079691534712984</v>
      </c>
      <c r="G36" s="28">
        <v>1.0776524162719918</v>
      </c>
      <c r="I36" s="100">
        <v>91246</v>
      </c>
      <c r="J36" s="18">
        <v>119428</v>
      </c>
      <c r="K36" s="19">
        <v>64571</v>
      </c>
      <c r="L36" s="82">
        <v>1.8688683071099987</v>
      </c>
      <c r="M36" s="82">
        <v>2.4369987621969309</v>
      </c>
      <c r="N36" s="83">
        <v>1.2825435163235248</v>
      </c>
      <c r="P36" s="100">
        <v>8538</v>
      </c>
      <c r="Q36" s="18">
        <v>7389</v>
      </c>
      <c r="R36" s="19">
        <v>14952</v>
      </c>
      <c r="S36" s="82">
        <v>0.32835342180954347</v>
      </c>
      <c r="T36" s="82">
        <v>0.29270333255559045</v>
      </c>
      <c r="U36" s="83">
        <v>0.63770004896198873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7482667</v>
      </c>
      <c r="C38" s="21">
        <v>7425017</v>
      </c>
      <c r="D38" s="22">
        <v>7379281</v>
      </c>
      <c r="E38" s="23">
        <v>100</v>
      </c>
      <c r="F38" s="23">
        <v>100</v>
      </c>
      <c r="G38" s="48">
        <v>100</v>
      </c>
      <c r="I38" s="101">
        <v>4882420</v>
      </c>
      <c r="J38" s="21">
        <v>4900618</v>
      </c>
      <c r="K38" s="22">
        <v>5034605</v>
      </c>
      <c r="L38" s="86">
        <v>100</v>
      </c>
      <c r="M38" s="86">
        <v>100</v>
      </c>
      <c r="N38" s="87">
        <v>100</v>
      </c>
      <c r="P38" s="101">
        <v>2600247</v>
      </c>
      <c r="Q38" s="21">
        <v>2524399</v>
      </c>
      <c r="R38" s="22">
        <v>2344676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x14ac:dyDescent="0.25">
      <c r="H40" s="50"/>
      <c r="I40" s="185"/>
      <c r="J40" s="185"/>
      <c r="K40" s="185"/>
      <c r="L40" s="185"/>
      <c r="M40" s="185"/>
      <c r="N40" s="185"/>
      <c r="O40" s="50"/>
      <c r="P40" s="185"/>
      <c r="Q40" s="185"/>
      <c r="R40" s="185"/>
      <c r="S40" s="185"/>
      <c r="T40" s="185"/>
      <c r="U40" s="185"/>
    </row>
    <row r="41" spans="1:21" x14ac:dyDescent="0.25">
      <c r="H41" s="50"/>
      <c r="I41" s="116"/>
      <c r="J41" s="117"/>
      <c r="K41" s="116"/>
      <c r="L41" s="118"/>
      <c r="M41" s="117"/>
      <c r="N41" s="118"/>
      <c r="O41" s="50"/>
      <c r="P41" s="116"/>
      <c r="Q41" s="117"/>
      <c r="R41" s="116"/>
      <c r="S41" s="118"/>
      <c r="T41" s="117"/>
      <c r="U41" s="118"/>
    </row>
    <row r="42" spans="1:21" x14ac:dyDescent="0.25">
      <c r="H42" s="50"/>
      <c r="I42" s="119"/>
      <c r="J42" s="119"/>
      <c r="K42" s="119"/>
      <c r="L42" s="119"/>
      <c r="M42" s="119"/>
      <c r="N42" s="119"/>
      <c r="O42" s="50"/>
      <c r="P42" s="119"/>
      <c r="Q42" s="119"/>
      <c r="R42" s="119"/>
      <c r="S42" s="119"/>
      <c r="T42" s="119"/>
      <c r="U42" s="119"/>
    </row>
    <row r="43" spans="1:21" x14ac:dyDescent="0.25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5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5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5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5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5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5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5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5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5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5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5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5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5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5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5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5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5"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1:21" ht="12.75" customHeight="1" x14ac:dyDescent="0.25">
      <c r="A66" s="98" t="s">
        <v>157</v>
      </c>
      <c r="B66" s="62"/>
      <c r="C66" s="62"/>
      <c r="D66" s="62"/>
      <c r="E66" s="62"/>
      <c r="F66" s="62"/>
      <c r="G66" s="62"/>
      <c r="H66" s="62"/>
      <c r="I66" s="124"/>
      <c r="J66" s="124"/>
      <c r="K66" s="124"/>
      <c r="L66" s="125"/>
      <c r="M66" s="125"/>
      <c r="N66" s="126"/>
      <c r="O66" s="62"/>
      <c r="P66" s="124"/>
      <c r="Q66" s="62"/>
      <c r="R66" s="124"/>
      <c r="S66" s="125"/>
      <c r="T66" s="125"/>
      <c r="U66" s="172">
        <v>17</v>
      </c>
    </row>
    <row r="67" spans="1:21" ht="12.75" customHeight="1" x14ac:dyDescent="0.25">
      <c r="A67" s="115" t="s">
        <v>158</v>
      </c>
      <c r="B67" s="50"/>
      <c r="C67" s="50"/>
      <c r="D67" s="50"/>
      <c r="E67" s="50"/>
      <c r="F67" s="50"/>
      <c r="G67" s="50"/>
      <c r="H67" s="50"/>
      <c r="I67" s="120"/>
      <c r="J67" s="120"/>
      <c r="K67" s="120"/>
      <c r="L67" s="85"/>
      <c r="M67" s="85"/>
      <c r="N67" s="121"/>
      <c r="O67" s="50"/>
      <c r="P67" s="120"/>
      <c r="Q67" s="50"/>
      <c r="R67" s="120"/>
      <c r="S67" s="85"/>
      <c r="T67" s="85"/>
      <c r="U67" s="170"/>
    </row>
    <row r="68" spans="1:21" ht="12.75" customHeight="1" x14ac:dyDescent="0.25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5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5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5">
      <c r="H71" s="50"/>
      <c r="I71" s="120"/>
      <c r="J71" s="120"/>
      <c r="K71" s="120"/>
      <c r="L71" s="85"/>
      <c r="M71" s="85"/>
      <c r="N71" s="121"/>
      <c r="O71" s="50"/>
      <c r="P71" s="120"/>
      <c r="Q71" s="120"/>
      <c r="R71" s="120"/>
      <c r="S71" s="85"/>
      <c r="T71" s="85"/>
      <c r="U71" s="121"/>
    </row>
    <row r="72" spans="1:21" ht="12.75" customHeight="1" x14ac:dyDescent="0.25">
      <c r="H72" s="50"/>
      <c r="I72" s="51"/>
      <c r="J72" s="51"/>
      <c r="K72" s="51"/>
      <c r="L72" s="122"/>
      <c r="M72" s="122"/>
      <c r="N72" s="123"/>
      <c r="O72" s="50"/>
      <c r="P72" s="51"/>
      <c r="Q72" s="51"/>
      <c r="R72" s="51"/>
      <c r="S72" s="122"/>
      <c r="T72" s="122"/>
      <c r="U72" s="12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70"/>
    </row>
    <row r="75" spans="1:21" x14ac:dyDescent="0.25">
      <c r="H75" s="50"/>
      <c r="I75" s="115"/>
      <c r="J75" s="115"/>
      <c r="K75" s="115"/>
      <c r="L75" s="115"/>
      <c r="M75" s="115"/>
      <c r="N75" s="115"/>
      <c r="O75" s="115"/>
      <c r="P75" s="115"/>
      <c r="Q75" s="50"/>
      <c r="R75" s="50"/>
      <c r="S75" s="50"/>
      <c r="T75" s="115"/>
      <c r="U75" s="170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2" thickBot="1" x14ac:dyDescent="0.35">
      <c r="A4" s="5" t="s">
        <v>129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598435</v>
      </c>
      <c r="C7" s="18">
        <v>555168</v>
      </c>
      <c r="D7" s="19">
        <v>554448</v>
      </c>
      <c r="E7" s="27">
        <v>34.151732340038684</v>
      </c>
      <c r="F7" s="27">
        <v>32.000461128323366</v>
      </c>
      <c r="G7" s="28">
        <v>34.81939317513568</v>
      </c>
    </row>
    <row r="8" spans="1:7" x14ac:dyDescent="0.25">
      <c r="A8" s="17" t="s">
        <v>160</v>
      </c>
      <c r="B8" s="18">
        <v>0</v>
      </c>
      <c r="C8" s="18">
        <v>1481</v>
      </c>
      <c r="D8" s="19">
        <v>1441</v>
      </c>
      <c r="E8" s="27" t="s">
        <v>168</v>
      </c>
      <c r="F8" s="27">
        <v>8.5366380863174579E-2</v>
      </c>
      <c r="G8" s="28">
        <v>9.0494952755480251E-2</v>
      </c>
    </row>
    <row r="9" spans="1:7" x14ac:dyDescent="0.25">
      <c r="A9" s="17" t="s">
        <v>84</v>
      </c>
      <c r="B9" s="18">
        <v>395152</v>
      </c>
      <c r="C9" s="18">
        <v>407613</v>
      </c>
      <c r="D9" s="19">
        <v>408553</v>
      </c>
      <c r="E9" s="27">
        <v>22.550695292940695</v>
      </c>
      <c r="F9" s="27">
        <v>23.495237409035234</v>
      </c>
      <c r="G9" s="28">
        <v>25.657171709305846</v>
      </c>
    </row>
    <row r="10" spans="1:7" x14ac:dyDescent="0.25">
      <c r="A10" s="17" t="s">
        <v>86</v>
      </c>
      <c r="B10" s="18">
        <v>303253</v>
      </c>
      <c r="C10" s="18">
        <v>300059</v>
      </c>
      <c r="D10" s="19">
        <v>335968</v>
      </c>
      <c r="E10" s="27">
        <v>17.306165727796252</v>
      </c>
      <c r="F10" s="27">
        <v>17.295712947618703</v>
      </c>
      <c r="G10" s="28">
        <v>21.098826014818314</v>
      </c>
    </row>
    <row r="11" spans="1:7" x14ac:dyDescent="0.25">
      <c r="A11" s="17" t="s">
        <v>161</v>
      </c>
      <c r="B11" s="18">
        <v>45877</v>
      </c>
      <c r="C11" s="18">
        <v>52106</v>
      </c>
      <c r="D11" s="19">
        <v>58237</v>
      </c>
      <c r="E11" s="27">
        <v>2.6181273230408557</v>
      </c>
      <c r="F11" s="27">
        <v>3.0034440521651415</v>
      </c>
      <c r="G11" s="28">
        <v>3.6572897735051377</v>
      </c>
    </row>
    <row r="12" spans="1:7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 x14ac:dyDescent="0.25">
      <c r="A13" s="17" t="s">
        <v>163</v>
      </c>
      <c r="B13" s="18">
        <v>34512</v>
      </c>
      <c r="C13" s="18">
        <v>35469</v>
      </c>
      <c r="D13" s="19">
        <v>38130</v>
      </c>
      <c r="E13" s="27">
        <v>1.969544873744709</v>
      </c>
      <c r="F13" s="27">
        <v>2.0444700626846313</v>
      </c>
      <c r="G13" s="28">
        <v>2.3945680420308548</v>
      </c>
    </row>
    <row r="14" spans="1:7" x14ac:dyDescent="0.25">
      <c r="A14" s="17" t="s">
        <v>164</v>
      </c>
      <c r="B14" s="18">
        <v>60635</v>
      </c>
      <c r="C14" s="18">
        <v>65179</v>
      </c>
      <c r="D14" s="19">
        <v>66077</v>
      </c>
      <c r="E14" s="27">
        <v>3.4603428784049153</v>
      </c>
      <c r="F14" s="27">
        <v>3.756985373585993</v>
      </c>
      <c r="G14" s="28">
        <v>4.1496426045967167</v>
      </c>
    </row>
    <row r="15" spans="1:7" x14ac:dyDescent="0.25">
      <c r="A15" s="17" t="s">
        <v>165</v>
      </c>
      <c r="B15" s="18">
        <v>44280</v>
      </c>
      <c r="C15" s="18">
        <v>48561</v>
      </c>
      <c r="D15" s="19">
        <v>50245</v>
      </c>
      <c r="E15" s="27">
        <v>2.5269890765361529</v>
      </c>
      <c r="F15" s="27">
        <v>2.7991065638734778</v>
      </c>
      <c r="G15" s="28">
        <v>3.1553913263005589</v>
      </c>
    </row>
    <row r="16" spans="1:7" x14ac:dyDescent="0.25">
      <c r="A16" s="17" t="s">
        <v>166</v>
      </c>
      <c r="B16" s="18">
        <v>2242</v>
      </c>
      <c r="C16" s="18">
        <v>1301</v>
      </c>
      <c r="D16" s="19">
        <v>1198</v>
      </c>
      <c r="E16" s="27">
        <v>0.12794736923202474</v>
      </c>
      <c r="F16" s="27">
        <v>7.499099358743426E-2</v>
      </c>
      <c r="G16" s="28">
        <v>7.5234526995881568E-2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 x14ac:dyDescent="0.25">
      <c r="A20" s="17" t="s">
        <v>171</v>
      </c>
      <c r="B20" s="18">
        <v>8336</v>
      </c>
      <c r="C20" s="18">
        <v>8366</v>
      </c>
      <c r="D20" s="19">
        <v>7968</v>
      </c>
      <c r="E20" s="27">
        <v>0.4757222434960563</v>
      </c>
      <c r="F20" s="27">
        <v>0.48222494416024209</v>
      </c>
      <c r="G20" s="28">
        <v>0.50039124466042095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6960</v>
      </c>
      <c r="C22" s="18">
        <v>10918</v>
      </c>
      <c r="D22" s="19">
        <v>11840</v>
      </c>
      <c r="E22" s="27">
        <v>0.39719611501110264</v>
      </c>
      <c r="F22" s="27">
        <v>0.62932487931407166</v>
      </c>
      <c r="G22" s="28">
        <v>0.74355325511789461</v>
      </c>
    </row>
    <row r="23" spans="1:7" x14ac:dyDescent="0.25">
      <c r="A23" s="17" t="s">
        <v>174</v>
      </c>
      <c r="B23" s="18">
        <v>191235</v>
      </c>
      <c r="C23" s="18">
        <v>180602</v>
      </c>
      <c r="D23" s="19">
        <v>0</v>
      </c>
      <c r="E23" s="27">
        <v>10.913476875596007</v>
      </c>
      <c r="F23" s="27">
        <v>10.410087182073637</v>
      </c>
      <c r="G23" s="28" t="s">
        <v>168</v>
      </c>
    </row>
    <row r="24" spans="1:7" x14ac:dyDescent="0.25">
      <c r="A24" s="17" t="s">
        <v>175</v>
      </c>
      <c r="B24" s="18">
        <v>4920</v>
      </c>
      <c r="C24" s="18">
        <v>4947</v>
      </c>
      <c r="D24" s="19">
        <v>4870</v>
      </c>
      <c r="E24" s="27">
        <v>0.28077656405957258</v>
      </c>
      <c r="F24" s="27">
        <v>0.28515022696159664</v>
      </c>
      <c r="G24" s="28">
        <v>0.30583651625203945</v>
      </c>
    </row>
    <row r="25" spans="1:7" x14ac:dyDescent="0.25">
      <c r="A25" s="17" t="s">
        <v>176</v>
      </c>
      <c r="B25" s="18">
        <v>3069</v>
      </c>
      <c r="C25" s="18">
        <v>2747</v>
      </c>
      <c r="D25" s="19">
        <v>2693</v>
      </c>
      <c r="E25" s="27">
        <v>0.17514294209325776</v>
      </c>
      <c r="F25" s="27">
        <v>0.15833993803588156</v>
      </c>
      <c r="G25" s="28">
        <v>0.16912068547571707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14062</v>
      </c>
      <c r="C27" s="18">
        <v>15372</v>
      </c>
      <c r="D27" s="19">
        <v>17097</v>
      </c>
      <c r="E27" s="27">
        <v>0.80249594386294909</v>
      </c>
      <c r="F27" s="27">
        <v>0.88605807334822395</v>
      </c>
      <c r="G27" s="28">
        <v>1.0736934123944801</v>
      </c>
    </row>
    <row r="28" spans="1:7" x14ac:dyDescent="0.25">
      <c r="A28" s="17" t="s">
        <v>179</v>
      </c>
      <c r="B28" s="18">
        <v>11928</v>
      </c>
      <c r="C28" s="18">
        <v>11967</v>
      </c>
      <c r="D28" s="19">
        <v>12143</v>
      </c>
      <c r="E28" s="27">
        <v>0.68071196262247591</v>
      </c>
      <c r="F28" s="27">
        <v>0.68979033071546947</v>
      </c>
      <c r="G28" s="28">
        <v>0.76258168723788811</v>
      </c>
    </row>
    <row r="29" spans="1:7" x14ac:dyDescent="0.25">
      <c r="A29" s="17" t="s">
        <v>180</v>
      </c>
      <c r="B29" s="18">
        <v>10417</v>
      </c>
      <c r="C29" s="18">
        <v>14951</v>
      </c>
      <c r="D29" s="19">
        <v>16129</v>
      </c>
      <c r="E29" s="27">
        <v>0.59448159914808285</v>
      </c>
      <c r="F29" s="27">
        <v>0.86179119533107573</v>
      </c>
      <c r="G29" s="28">
        <v>1.0129029097801117</v>
      </c>
    </row>
    <row r="30" spans="1:7" x14ac:dyDescent="0.25">
      <c r="A30" s="17" t="s">
        <v>181</v>
      </c>
      <c r="B30" s="18">
        <v>2231</v>
      </c>
      <c r="C30" s="18">
        <v>2250</v>
      </c>
      <c r="D30" s="19">
        <v>2598</v>
      </c>
      <c r="E30" s="27">
        <v>0.12731961675140374</v>
      </c>
      <c r="F30" s="27">
        <v>0.12969234094675408</v>
      </c>
      <c r="G30" s="28">
        <v>0.16315467540509207</v>
      </c>
    </row>
    <row r="31" spans="1:7" x14ac:dyDescent="0.25">
      <c r="A31" s="17" t="s">
        <v>182</v>
      </c>
      <c r="B31" s="18">
        <v>0</v>
      </c>
      <c r="C31" s="18">
        <v>3</v>
      </c>
      <c r="D31" s="19">
        <v>7</v>
      </c>
      <c r="E31" s="27" t="s">
        <v>168</v>
      </c>
      <c r="F31" s="27">
        <v>1.7292312126233878E-4</v>
      </c>
      <c r="G31" s="28">
        <v>4.3960074204605259E-4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17</v>
      </c>
      <c r="C33" s="18">
        <v>113</v>
      </c>
      <c r="D33" s="19">
        <v>231</v>
      </c>
      <c r="E33" s="27">
        <v>9.7016292459608405E-4</v>
      </c>
      <c r="F33" s="27">
        <v>6.513437567548094E-3</v>
      </c>
      <c r="G33" s="28">
        <v>1.4506824487519734E-2</v>
      </c>
    </row>
    <row r="34" spans="1:7" x14ac:dyDescent="0.25">
      <c r="A34" s="17" t="s">
        <v>185</v>
      </c>
      <c r="B34" s="18">
        <v>9470</v>
      </c>
      <c r="C34" s="18">
        <v>10717</v>
      </c>
      <c r="D34" s="19">
        <v>2481</v>
      </c>
      <c r="E34" s="27">
        <v>0.54043781740734798</v>
      </c>
      <c r="F34" s="27">
        <v>0.61773903018949494</v>
      </c>
      <c r="G34" s="28">
        <v>0.15580706300232236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5252</v>
      </c>
      <c r="C36" s="18">
        <v>4985</v>
      </c>
      <c r="D36" s="19">
        <v>0</v>
      </c>
      <c r="E36" s="27">
        <v>0.2997232752928608</v>
      </c>
      <c r="F36" s="27">
        <v>0.28734058649758626</v>
      </c>
      <c r="G36" s="28" t="s">
        <v>168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1752283</v>
      </c>
      <c r="C38" s="21">
        <v>1734875</v>
      </c>
      <c r="D38" s="22">
        <v>1592354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130</v>
      </c>
      <c r="B40" s="5"/>
      <c r="C40" s="6"/>
      <c r="D40" s="6"/>
      <c r="E40" s="6"/>
      <c r="F40" s="6"/>
    </row>
    <row r="41" spans="1:7" x14ac:dyDescent="0.25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82549</v>
      </c>
      <c r="C43" s="18">
        <v>80603</v>
      </c>
      <c r="D43" s="19">
        <v>80516</v>
      </c>
      <c r="E43" s="27">
        <v>50.515564857141108</v>
      </c>
      <c r="F43" s="27">
        <v>30.102141803447051</v>
      </c>
      <c r="G43" s="28">
        <v>29.262052297795787</v>
      </c>
    </row>
    <row r="44" spans="1:7" x14ac:dyDescent="0.25">
      <c r="A44" s="17" t="s">
        <v>160</v>
      </c>
      <c r="B44" s="18">
        <v>0</v>
      </c>
      <c r="C44" s="18">
        <v>4</v>
      </c>
      <c r="D44" s="19">
        <v>4</v>
      </c>
      <c r="E44" s="27" t="s">
        <v>168</v>
      </c>
      <c r="F44" s="27">
        <v>1.4938472167759043E-3</v>
      </c>
      <c r="G44" s="28">
        <v>1.4537260816630626E-3</v>
      </c>
    </row>
    <row r="45" spans="1:7" x14ac:dyDescent="0.25">
      <c r="A45" s="17" t="s">
        <v>84</v>
      </c>
      <c r="B45" s="18">
        <v>37163</v>
      </c>
      <c r="C45" s="18">
        <v>133511</v>
      </c>
      <c r="D45" s="19">
        <v>143819</v>
      </c>
      <c r="E45" s="27">
        <v>22.741764731080146</v>
      </c>
      <c r="F45" s="27">
        <v>49.861258939741937</v>
      </c>
      <c r="G45" s="28">
        <v>52.268357834675001</v>
      </c>
    </row>
    <row r="46" spans="1:7" x14ac:dyDescent="0.25">
      <c r="A46" s="17" t="s">
        <v>86</v>
      </c>
      <c r="B46" s="18">
        <v>13516</v>
      </c>
      <c r="C46" s="18">
        <v>14042</v>
      </c>
      <c r="D46" s="19">
        <v>18632</v>
      </c>
      <c r="E46" s="27">
        <v>8.2710677853047194</v>
      </c>
      <c r="F46" s="27">
        <v>5.2441506544918122</v>
      </c>
      <c r="G46" s="28">
        <v>6.7714560883865458</v>
      </c>
    </row>
    <row r="47" spans="1:7" x14ac:dyDescent="0.25">
      <c r="A47" s="17" t="s">
        <v>161</v>
      </c>
      <c r="B47" s="18">
        <v>8778</v>
      </c>
      <c r="C47" s="18">
        <v>9778</v>
      </c>
      <c r="D47" s="19">
        <v>10269</v>
      </c>
      <c r="E47" s="27">
        <v>5.3716656569550771</v>
      </c>
      <c r="F47" s="27">
        <v>3.6517095214086979</v>
      </c>
      <c r="G47" s="28">
        <v>3.7320782831494976</v>
      </c>
    </row>
    <row r="48" spans="1:7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 x14ac:dyDescent="0.25">
      <c r="A49" s="17" t="s">
        <v>163</v>
      </c>
      <c r="B49" s="18">
        <v>1845</v>
      </c>
      <c r="C49" s="18">
        <v>2156</v>
      </c>
      <c r="D49" s="19">
        <v>2498</v>
      </c>
      <c r="E49" s="27">
        <v>1.1290411411576802</v>
      </c>
      <c r="F49" s="27">
        <v>0.80518364984221236</v>
      </c>
      <c r="G49" s="28">
        <v>0.90785193799858266</v>
      </c>
    </row>
    <row r="50" spans="1:7" x14ac:dyDescent="0.25">
      <c r="A50" s="17" t="s">
        <v>164</v>
      </c>
      <c r="B50" s="18">
        <v>1821</v>
      </c>
      <c r="C50" s="18">
        <v>1593</v>
      </c>
      <c r="D50" s="19">
        <v>0</v>
      </c>
      <c r="E50" s="27">
        <v>1.1143544271263608</v>
      </c>
      <c r="F50" s="27">
        <v>0.59492465408100381</v>
      </c>
      <c r="G50" s="28" t="s">
        <v>168</v>
      </c>
    </row>
    <row r="51" spans="1:7" x14ac:dyDescent="0.25">
      <c r="A51" s="17" t="s">
        <v>165</v>
      </c>
      <c r="B51" s="18">
        <v>3297</v>
      </c>
      <c r="C51" s="18">
        <v>3623</v>
      </c>
      <c r="D51" s="19">
        <v>3996</v>
      </c>
      <c r="E51" s="27">
        <v>2.0175873400525051</v>
      </c>
      <c r="F51" s="27">
        <v>1.3530521165947753</v>
      </c>
      <c r="G51" s="28">
        <v>1.4522723555813997</v>
      </c>
    </row>
    <row r="52" spans="1:7" x14ac:dyDescent="0.25">
      <c r="A52" s="17" t="s">
        <v>166</v>
      </c>
      <c r="B52" s="18">
        <v>972</v>
      </c>
      <c r="C52" s="18">
        <v>828</v>
      </c>
      <c r="D52" s="19">
        <v>880</v>
      </c>
      <c r="E52" s="27">
        <v>0.59481191826843638</v>
      </c>
      <c r="F52" s="27">
        <v>0.3092263738726122</v>
      </c>
      <c r="G52" s="28">
        <v>0.31981973796587376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 x14ac:dyDescent="0.25">
      <c r="A56" s="17" t="s">
        <v>171</v>
      </c>
      <c r="B56" s="18">
        <v>2262</v>
      </c>
      <c r="C56" s="18">
        <v>2318</v>
      </c>
      <c r="D56" s="19">
        <v>2403</v>
      </c>
      <c r="E56" s="27">
        <v>1.3842227974518551</v>
      </c>
      <c r="F56" s="27">
        <v>0.86568446212163652</v>
      </c>
      <c r="G56" s="28">
        <v>0.87332594355908488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782</v>
      </c>
      <c r="C58" s="18">
        <v>0</v>
      </c>
      <c r="D58" s="19">
        <v>2259</v>
      </c>
      <c r="E58" s="27">
        <v>0.47854209885382437</v>
      </c>
      <c r="F58" s="27" t="s">
        <v>168</v>
      </c>
      <c r="G58" s="28">
        <v>0.82099180461921462</v>
      </c>
    </row>
    <row r="59" spans="1:7" x14ac:dyDescent="0.25">
      <c r="A59" s="17" t="s">
        <v>174</v>
      </c>
      <c r="B59" s="18">
        <v>1865</v>
      </c>
      <c r="C59" s="18">
        <v>9907</v>
      </c>
      <c r="D59" s="19">
        <v>0</v>
      </c>
      <c r="E59" s="27">
        <v>1.141280069517113</v>
      </c>
      <c r="F59" s="27">
        <v>3.6998860941497207</v>
      </c>
      <c r="G59" s="28" t="s">
        <v>168</v>
      </c>
    </row>
    <row r="60" spans="1:7" x14ac:dyDescent="0.25">
      <c r="A60" s="17" t="s">
        <v>175</v>
      </c>
      <c r="B60" s="18">
        <v>4</v>
      </c>
      <c r="C60" s="18">
        <v>4</v>
      </c>
      <c r="D60" s="19">
        <v>3</v>
      </c>
      <c r="E60" s="27">
        <v>2.4477856718865694E-3</v>
      </c>
      <c r="F60" s="27">
        <v>1.4938472167759043E-3</v>
      </c>
      <c r="G60" s="28">
        <v>1.090294561247297E-3</v>
      </c>
    </row>
    <row r="61" spans="1:7" x14ac:dyDescent="0.25">
      <c r="A61" s="17" t="s">
        <v>176</v>
      </c>
      <c r="B61" s="18">
        <v>888</v>
      </c>
      <c r="C61" s="18">
        <v>1085</v>
      </c>
      <c r="D61" s="19">
        <v>1206</v>
      </c>
      <c r="E61" s="27">
        <v>0.54340841915881843</v>
      </c>
      <c r="F61" s="27">
        <v>0.40520605755046402</v>
      </c>
      <c r="G61" s="28">
        <v>0.43829841362141336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3879</v>
      </c>
      <c r="C63" s="18">
        <v>4263</v>
      </c>
      <c r="D63" s="19">
        <v>4631</v>
      </c>
      <c r="E63" s="27">
        <v>2.3737401553120008</v>
      </c>
      <c r="F63" s="27">
        <v>1.5920676712789199</v>
      </c>
      <c r="G63" s="28">
        <v>1.6830513710454107</v>
      </c>
    </row>
    <row r="64" spans="1:7" x14ac:dyDescent="0.25">
      <c r="A64" s="17" t="s">
        <v>179</v>
      </c>
      <c r="B64" s="18">
        <v>1415</v>
      </c>
      <c r="C64" s="18">
        <v>1368</v>
      </c>
      <c r="D64" s="19">
        <v>1874</v>
      </c>
      <c r="E64" s="27">
        <v>0.86590418142987402</v>
      </c>
      <c r="F64" s="27">
        <v>0.51089574813735927</v>
      </c>
      <c r="G64" s="28">
        <v>0.68107066925914483</v>
      </c>
    </row>
    <row r="65" spans="1:7" x14ac:dyDescent="0.25">
      <c r="A65" s="17" t="s">
        <v>180</v>
      </c>
      <c r="B65" s="18">
        <v>1521</v>
      </c>
      <c r="C65" s="18">
        <v>1630</v>
      </c>
      <c r="D65" s="19">
        <v>1915</v>
      </c>
      <c r="E65" s="27">
        <v>0.93077050173486808</v>
      </c>
      <c r="F65" s="27">
        <v>0.60874274083618096</v>
      </c>
      <c r="G65" s="28">
        <v>0.69597136159619122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0</v>
      </c>
      <c r="C67" s="18">
        <v>1</v>
      </c>
      <c r="D67" s="19">
        <v>2</v>
      </c>
      <c r="E67" s="27" t="s">
        <v>168</v>
      </c>
      <c r="F67" s="27">
        <v>3.7346180419397607E-4</v>
      </c>
      <c r="G67" s="28">
        <v>7.2686304083153131E-4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6</v>
      </c>
      <c r="C69" s="18">
        <v>33</v>
      </c>
      <c r="D69" s="19">
        <v>118</v>
      </c>
      <c r="E69" s="27">
        <v>3.6716785078298544E-3</v>
      </c>
      <c r="F69" s="27">
        <v>1.232423953840121E-2</v>
      </c>
      <c r="G69" s="28">
        <v>4.2884919409060349E-2</v>
      </c>
    </row>
    <row r="70" spans="1:7" x14ac:dyDescent="0.25">
      <c r="A70" s="17" t="s">
        <v>185</v>
      </c>
      <c r="B70" s="18">
        <v>303</v>
      </c>
      <c r="C70" s="18">
        <v>348</v>
      </c>
      <c r="D70" s="19">
        <v>130</v>
      </c>
      <c r="E70" s="27">
        <v>0.18541976464540766</v>
      </c>
      <c r="F70" s="27">
        <v>0.12996470785950368</v>
      </c>
      <c r="G70" s="28">
        <v>4.7246097654049538E-2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547</v>
      </c>
      <c r="C72" s="18">
        <v>670</v>
      </c>
      <c r="D72" s="19">
        <v>0</v>
      </c>
      <c r="E72" s="27">
        <v>0.33473469063048839</v>
      </c>
      <c r="F72" s="27">
        <v>0.25021940880996396</v>
      </c>
      <c r="G72" s="28" t="s">
        <v>168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163413</v>
      </c>
      <c r="C74" s="21">
        <v>267765</v>
      </c>
      <c r="D74" s="22">
        <v>275155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18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3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72">
        <f>Innhold!H46</f>
        <v>19</v>
      </c>
    </row>
    <row r="53" spans="1:3" x14ac:dyDescent="0.25">
      <c r="A53" s="26" t="str">
        <f>+Innhold!B55</f>
        <v>Premiestatistikk skadeforsikring 1. kvartal 2017</v>
      </c>
      <c r="C53" s="171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0">
        <v>1</v>
      </c>
    </row>
    <row r="55" spans="1:9" x14ac:dyDescent="0.25">
      <c r="B55" s="26" t="str">
        <f>"Premiestatistikk skadeforsikring 1. kvartal 2017"</f>
        <v>Premiestatistikk skadeforsikring 1. kvartal 2017</v>
      </c>
      <c r="G55" s="25"/>
      <c r="H55" s="171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3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69</v>
      </c>
    </row>
    <row r="49" spans="1:3" s="1" customFormat="1" ht="15.6" x14ac:dyDescent="0.3">
      <c r="A49" s="55" t="s">
        <v>111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2">
        <f>Innhold!H9</f>
        <v>2</v>
      </c>
    </row>
    <row r="53" spans="1:3" s="1" customFormat="1" ht="12.75" customHeight="1" x14ac:dyDescent="0.25">
      <c r="A53" s="63" t="str">
        <f>+Innhold!B55</f>
        <v>Premiestatistikk skadeforsikring 1. kvartal 2017</v>
      </c>
      <c r="B53" s="50"/>
      <c r="C53" s="170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3" t="s">
        <v>0</v>
      </c>
    </row>
    <row r="3" spans="1:12" ht="6" customHeight="1" x14ac:dyDescent="0.25">
      <c r="A3" s="4"/>
    </row>
    <row r="4" spans="1:12" ht="15.6" x14ac:dyDescent="0.3">
      <c r="A4" s="41" t="s">
        <v>46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82</v>
      </c>
      <c r="G6" s="5" t="s">
        <v>93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65</v>
      </c>
      <c r="G31" s="5" t="s">
        <v>109</v>
      </c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172">
        <f>Innhold!H12</f>
        <v>3</v>
      </c>
      <c r="G64" s="26" t="str">
        <f>+Innhold!B54</f>
        <v>Finans Norge / Skadestatistikk</v>
      </c>
      <c r="K64" s="172">
        <f>Innhold!H14</f>
        <v>4</v>
      </c>
    </row>
    <row r="65" spans="1:12" x14ac:dyDescent="0.25">
      <c r="A65" s="26" t="str">
        <f>+Innhold!B55</f>
        <v>Premiestatistikk skadeforsikring 1. kvartal 2017</v>
      </c>
      <c r="E65" s="171"/>
      <c r="G65" s="26" t="str">
        <f>+Innhold!B55</f>
        <v>Premiestatistikk skadeforsikring 1. kvartal 2017</v>
      </c>
      <c r="K65" s="170"/>
    </row>
    <row r="69" spans="1:12" x14ac:dyDescent="0.25">
      <c r="A69"/>
      <c r="B69" s="69"/>
    </row>
    <row r="70" spans="1:12" x14ac:dyDescent="0.25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</row>
    <row r="71" spans="1:12" x14ac:dyDescent="0.25">
      <c r="A71" s="187"/>
      <c r="B71" s="188"/>
      <c r="C71" s="186"/>
      <c r="D71" s="186"/>
      <c r="E71" s="186"/>
      <c r="F71" s="186"/>
      <c r="G71" s="186"/>
      <c r="H71" s="186"/>
      <c r="I71" s="186"/>
      <c r="J71" s="186"/>
      <c r="K71" s="186"/>
      <c r="L71" s="186"/>
    </row>
    <row r="72" spans="1:12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</row>
    <row r="73" spans="1:12" x14ac:dyDescent="0.25">
      <c r="A73" s="189" t="s">
        <v>61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</row>
    <row r="74" spans="1:12" x14ac:dyDescent="0.25">
      <c r="A74" s="187" t="s">
        <v>84</v>
      </c>
      <c r="B74" s="188">
        <f>+'Tab5'!G9/100</f>
        <v>0.25569733353285573</v>
      </c>
      <c r="C74" s="187">
        <v>1</v>
      </c>
      <c r="D74" s="187">
        <v>0</v>
      </c>
      <c r="E74" s="187">
        <v>0</v>
      </c>
      <c r="F74" s="187">
        <v>0</v>
      </c>
      <c r="G74" s="187"/>
      <c r="H74" s="187"/>
      <c r="I74" s="187">
        <v>0</v>
      </c>
      <c r="J74" s="186"/>
      <c r="K74" s="186"/>
      <c r="L74" s="186"/>
    </row>
    <row r="75" spans="1:12" x14ac:dyDescent="0.25">
      <c r="A75" s="187" t="s">
        <v>83</v>
      </c>
      <c r="B75" s="188">
        <f>+'Tab5'!G7/100</f>
        <v>0.21187997422543248</v>
      </c>
      <c r="C75" s="187">
        <v>1</v>
      </c>
      <c r="D75" s="187">
        <v>0</v>
      </c>
      <c r="E75" s="187">
        <v>0</v>
      </c>
      <c r="F75" s="187">
        <v>0</v>
      </c>
      <c r="G75" s="187"/>
      <c r="H75" s="187"/>
      <c r="I75" s="187">
        <v>0</v>
      </c>
      <c r="J75" s="186"/>
      <c r="K75" s="186"/>
      <c r="L75" s="186"/>
    </row>
    <row r="76" spans="1:12" x14ac:dyDescent="0.25">
      <c r="A76" s="187" t="s">
        <v>86</v>
      </c>
      <c r="B76" s="188">
        <f>+'Tab5'!G10/100</f>
        <v>0.13284760579771387</v>
      </c>
      <c r="C76" s="187">
        <v>1</v>
      </c>
      <c r="D76" s="187">
        <v>0</v>
      </c>
      <c r="E76" s="187">
        <v>0</v>
      </c>
      <c r="F76" s="187">
        <v>0</v>
      </c>
      <c r="G76" s="187"/>
      <c r="H76" s="187"/>
      <c r="I76" s="187">
        <v>0</v>
      </c>
      <c r="J76" s="186"/>
      <c r="K76" s="186"/>
      <c r="L76" s="186"/>
    </row>
    <row r="77" spans="1:12" x14ac:dyDescent="0.25">
      <c r="A77" s="187" t="s">
        <v>52</v>
      </c>
      <c r="B77" s="188">
        <f>+'Tab5'!G11/100</f>
        <v>0.1028843647874555</v>
      </c>
      <c r="C77" s="187">
        <v>1</v>
      </c>
      <c r="D77" s="187">
        <v>0</v>
      </c>
      <c r="E77" s="187">
        <v>0</v>
      </c>
      <c r="F77" s="187">
        <v>0</v>
      </c>
      <c r="G77" s="187"/>
      <c r="H77" s="187"/>
      <c r="I77" s="187">
        <v>0</v>
      </c>
      <c r="J77" s="186"/>
      <c r="K77" s="186"/>
      <c r="L77" s="186"/>
    </row>
    <row r="78" spans="1:12" x14ac:dyDescent="0.25">
      <c r="A78" s="187" t="s">
        <v>22</v>
      </c>
      <c r="B78" s="188">
        <f>1-SUM(B74:B77)</f>
        <v>0.29669072165654242</v>
      </c>
      <c r="C78" s="187">
        <v>1</v>
      </c>
      <c r="D78" s="187">
        <v>0</v>
      </c>
      <c r="E78" s="187">
        <v>0</v>
      </c>
      <c r="F78" s="187">
        <v>0</v>
      </c>
      <c r="G78" s="187"/>
      <c r="H78" s="187"/>
      <c r="I78" s="187">
        <v>0</v>
      </c>
      <c r="J78" s="186"/>
      <c r="K78" s="186"/>
      <c r="L78" s="186"/>
    </row>
    <row r="79" spans="1:12" x14ac:dyDescent="0.25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</row>
    <row r="80" spans="1:12" x14ac:dyDescent="0.25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</row>
    <row r="81" spans="1:17" x14ac:dyDescent="0.25">
      <c r="A81" s="189" t="s">
        <v>64</v>
      </c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</row>
    <row r="82" spans="1:17" x14ac:dyDescent="0.25">
      <c r="A82" s="187" t="s">
        <v>53</v>
      </c>
      <c r="B82" s="187">
        <f>+'Tab3'!F26/1000</f>
        <v>11320.098</v>
      </c>
      <c r="C82" s="187">
        <f>+'Tab3'!G26/1000</f>
        <v>11329.51</v>
      </c>
      <c r="D82" s="186"/>
      <c r="E82" s="186"/>
      <c r="F82" s="186"/>
      <c r="G82" s="186"/>
      <c r="H82" s="186"/>
      <c r="I82" s="186"/>
      <c r="J82" s="186"/>
      <c r="K82" s="186"/>
      <c r="L82" s="186"/>
    </row>
    <row r="83" spans="1:17" x14ac:dyDescent="0.25">
      <c r="A83" s="187"/>
      <c r="B83" s="190" t="str">
        <f>Dato_1årsiden</f>
        <v>31.03.2016</v>
      </c>
      <c r="C83" s="190" t="str">
        <f>Dato_nå</f>
        <v>31.03.2017</v>
      </c>
      <c r="D83" s="186"/>
      <c r="E83" s="186"/>
      <c r="F83" s="186"/>
      <c r="G83" s="186"/>
      <c r="H83" s="186"/>
      <c r="I83" s="186"/>
      <c r="J83" s="186"/>
      <c r="K83" s="186"/>
      <c r="L83" s="186"/>
    </row>
    <row r="84" spans="1:17" x14ac:dyDescent="0.25">
      <c r="A84" s="187" t="s">
        <v>19</v>
      </c>
      <c r="B84" s="191">
        <f>+'Tab3'!F22/1000</f>
        <v>2168.8519999999999</v>
      </c>
      <c r="C84" s="191">
        <f>+'Tab3'!G22/1000</f>
        <v>2267.9169999999999</v>
      </c>
      <c r="D84" s="186"/>
      <c r="E84" s="186"/>
      <c r="F84" s="186"/>
      <c r="G84" s="186"/>
      <c r="H84" s="186"/>
      <c r="I84" s="186"/>
      <c r="J84" s="186"/>
      <c r="K84" s="186"/>
      <c r="L84" s="186"/>
    </row>
    <row r="85" spans="1:17" x14ac:dyDescent="0.25">
      <c r="A85" s="187" t="s">
        <v>56</v>
      </c>
      <c r="B85" s="191">
        <f>+'Tab3'!F23/1000</f>
        <v>7205.6639999999998</v>
      </c>
      <c r="C85" s="191">
        <f>+'Tab3'!G23/1000</f>
        <v>7308.3149999999996</v>
      </c>
      <c r="D85" s="186"/>
      <c r="E85" s="186"/>
      <c r="F85" s="186"/>
      <c r="G85" s="186"/>
      <c r="H85" s="186"/>
      <c r="I85" s="186"/>
      <c r="J85" s="186"/>
      <c r="K85" s="186"/>
      <c r="L85" s="186"/>
    </row>
    <row r="86" spans="1:17" x14ac:dyDescent="0.25">
      <c r="A86" s="187" t="s">
        <v>57</v>
      </c>
      <c r="B86" s="191">
        <f>'Tab3'!F26/1000-B84-B85</f>
        <v>1945.5819999999994</v>
      </c>
      <c r="C86" s="191">
        <f>'Tab3'!G26/1000-C84-C85</f>
        <v>1753.2780000000012</v>
      </c>
      <c r="D86" s="186"/>
      <c r="E86" s="186"/>
      <c r="F86" s="186"/>
      <c r="G86" s="186"/>
      <c r="H86" s="186"/>
      <c r="I86" s="186"/>
      <c r="J86" s="186"/>
      <c r="K86" s="186"/>
      <c r="L86" s="186"/>
    </row>
    <row r="87" spans="1:17" x14ac:dyDescent="0.25">
      <c r="A87" s="187" t="s">
        <v>87</v>
      </c>
      <c r="B87" s="191">
        <f>+'Tab3'!J26/1000</f>
        <v>7668.9930000000004</v>
      </c>
      <c r="C87" s="191">
        <f>+'Tab3'!K26/1000</f>
        <v>7522.2759999999998</v>
      </c>
      <c r="D87" s="186"/>
      <c r="E87" s="186"/>
      <c r="F87" s="186"/>
      <c r="G87" s="186"/>
      <c r="H87" s="186"/>
      <c r="I87" s="186"/>
      <c r="J87" s="186"/>
      <c r="K87" s="186"/>
      <c r="L87" s="186"/>
    </row>
    <row r="88" spans="1:17" x14ac:dyDescent="0.25">
      <c r="A88" s="187" t="s">
        <v>54</v>
      </c>
      <c r="B88" s="191">
        <f>'Tab3'!F30/1000+'Tab3'!J30/1000</f>
        <v>1133.989</v>
      </c>
      <c r="C88" s="191">
        <f>'Tab3'!G30/1000+'Tab3'!K30/1000</f>
        <v>1075.598</v>
      </c>
      <c r="D88" s="186"/>
      <c r="E88" s="186"/>
      <c r="F88" s="186"/>
      <c r="G88" s="186"/>
      <c r="H88" s="186"/>
      <c r="I88" s="186"/>
      <c r="J88" s="186"/>
      <c r="K88" s="186"/>
      <c r="L88" s="186"/>
    </row>
    <row r="89" spans="1:17" x14ac:dyDescent="0.25">
      <c r="A89" s="187" t="s">
        <v>55</v>
      </c>
      <c r="B89" s="191">
        <f>+'Tab3'!J31/1000</f>
        <v>2438.5</v>
      </c>
      <c r="C89" s="191">
        <f>+'Tab3'!K31/1000</f>
        <v>2348.2089999999998</v>
      </c>
      <c r="D89" s="186"/>
      <c r="E89" s="186"/>
      <c r="F89" s="186"/>
      <c r="G89" s="186"/>
      <c r="H89" s="186"/>
      <c r="I89" s="186"/>
      <c r="J89" s="186"/>
      <c r="K89" s="186"/>
      <c r="L89" s="186"/>
    </row>
    <row r="90" spans="1:17" x14ac:dyDescent="0.25">
      <c r="A90" s="187" t="s">
        <v>26</v>
      </c>
      <c r="B90" s="191">
        <f>+'Tab3'!F41/1000</f>
        <v>3171.4929999999999</v>
      </c>
      <c r="C90" s="191">
        <f>+'Tab3'!G41/1000</f>
        <v>3104.7979999999998</v>
      </c>
      <c r="D90" s="186"/>
      <c r="E90" s="186"/>
      <c r="F90" s="186"/>
      <c r="G90" s="186"/>
      <c r="H90" s="186"/>
      <c r="I90" s="186"/>
      <c r="J90" s="186"/>
      <c r="K90" s="186"/>
      <c r="L90" s="186"/>
    </row>
    <row r="91" spans="1:17" x14ac:dyDescent="0.25">
      <c r="A91" s="187" t="s">
        <v>27</v>
      </c>
      <c r="B91" s="191">
        <f>+'Tab3'!J42/1000</f>
        <v>1734.875</v>
      </c>
      <c r="C91" s="191">
        <f>+'Tab3'!K42/1000</f>
        <v>1592.354</v>
      </c>
      <c r="D91" s="186"/>
      <c r="E91" s="186"/>
      <c r="F91" s="186"/>
      <c r="G91" s="186"/>
      <c r="H91" s="186"/>
      <c r="I91" s="186"/>
      <c r="J91" s="186"/>
      <c r="K91" s="186"/>
      <c r="L91" s="186"/>
    </row>
    <row r="92" spans="1:17" x14ac:dyDescent="0.25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</row>
    <row r="93" spans="1:17" x14ac:dyDescent="0.25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</row>
    <row r="94" spans="1:17" x14ac:dyDescent="0.25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</row>
    <row r="95" spans="1:17" x14ac:dyDescent="0.25">
      <c r="A95" s="189" t="s">
        <v>63</v>
      </c>
      <c r="B95" s="186"/>
      <c r="C95" s="186"/>
      <c r="D95" s="186"/>
      <c r="E95" s="186"/>
      <c r="F95" s="186"/>
      <c r="G95" s="192" t="s">
        <v>81</v>
      </c>
      <c r="H95" s="186"/>
      <c r="I95" s="186"/>
      <c r="J95" s="186"/>
      <c r="K95" s="186"/>
      <c r="L95" s="186"/>
    </row>
    <row r="96" spans="1:17" x14ac:dyDescent="0.25">
      <c r="A96" s="187"/>
      <c r="B96" s="193">
        <v>42004</v>
      </c>
      <c r="C96" s="193">
        <v>42369</v>
      </c>
      <c r="D96" s="193">
        <v>42735</v>
      </c>
      <c r="E96" s="193" t="str">
        <f>G96</f>
        <v>31.03.2017</v>
      </c>
      <c r="F96" s="193"/>
      <c r="G96" s="193" t="str">
        <f>C83</f>
        <v>31.03.2017</v>
      </c>
      <c r="H96" s="193"/>
      <c r="I96" s="193"/>
      <c r="J96" s="194"/>
      <c r="K96" s="193"/>
      <c r="L96" s="193"/>
      <c r="M96" s="67"/>
      <c r="N96" s="67"/>
      <c r="O96" s="67"/>
      <c r="P96" s="67"/>
      <c r="Q96" s="67"/>
    </row>
    <row r="97" spans="1:17" x14ac:dyDescent="0.25">
      <c r="A97" s="187"/>
      <c r="B97" s="188">
        <f>B98/B101</f>
        <v>0.38367106973506798</v>
      </c>
      <c r="C97" s="188">
        <f>C98/C101</f>
        <v>0.38262458117320863</v>
      </c>
      <c r="D97" s="188">
        <f>D98/D101</f>
        <v>0.37475650653602993</v>
      </c>
      <c r="E97" s="188">
        <f>E98/E101</f>
        <v>0.37348250947711548</v>
      </c>
      <c r="F97" s="188"/>
      <c r="G97" s="188">
        <f>G98/G101</f>
        <v>0.37348250947711548</v>
      </c>
      <c r="H97" s="188"/>
      <c r="I97" s="188"/>
      <c r="J97" s="188"/>
      <c r="K97" s="188"/>
      <c r="L97" s="188"/>
      <c r="M97" s="69"/>
      <c r="N97" s="69"/>
      <c r="O97" s="69"/>
      <c r="P97" s="69"/>
      <c r="Q97" s="69"/>
    </row>
    <row r="98" spans="1:17" x14ac:dyDescent="0.25">
      <c r="A98" s="187" t="s">
        <v>60</v>
      </c>
      <c r="B98" s="195">
        <v>7884.6679999999997</v>
      </c>
      <c r="C98" s="195">
        <v>7875.8249999999998</v>
      </c>
      <c r="D98" s="195">
        <v>7750.8190000000004</v>
      </c>
      <c r="E98" s="195">
        <f>G98</f>
        <v>7699.51</v>
      </c>
      <c r="F98" s="187"/>
      <c r="G98" s="187">
        <f>('Tab3'!G19+'Tab3'!K19)/1000</f>
        <v>7699.51</v>
      </c>
      <c r="H98" s="187"/>
      <c r="I98" s="187"/>
      <c r="J98" s="187"/>
      <c r="K98" s="187"/>
      <c r="L98" s="187"/>
      <c r="M98"/>
      <c r="N98"/>
      <c r="O98"/>
      <c r="P98"/>
      <c r="Q98"/>
    </row>
    <row r="99" spans="1:17" x14ac:dyDescent="0.25">
      <c r="A99" s="187" t="s">
        <v>59</v>
      </c>
      <c r="B99" s="195">
        <f>B101-B98</f>
        <v>12665.925000000001</v>
      </c>
      <c r="C99" s="195">
        <f>C101-C98</f>
        <v>12707.862999999998</v>
      </c>
      <c r="D99" s="195">
        <f>D101-D98</f>
        <v>12931.460999999999</v>
      </c>
      <c r="E99" s="195">
        <f>E101-E98</f>
        <v>12915.94</v>
      </c>
      <c r="F99" s="187"/>
      <c r="G99" s="187">
        <f>G101-G98</f>
        <v>12915.94</v>
      </c>
      <c r="H99" s="187"/>
      <c r="I99" s="187"/>
      <c r="J99" s="187"/>
      <c r="K99" s="187"/>
      <c r="L99" s="187"/>
      <c r="M99"/>
      <c r="N99"/>
      <c r="O99"/>
      <c r="P99"/>
      <c r="Q99"/>
    </row>
    <row r="100" spans="1:17" x14ac:dyDescent="0.25">
      <c r="A100" s="187"/>
      <c r="B100" s="195"/>
      <c r="C100" s="195"/>
      <c r="D100" s="195"/>
      <c r="E100" s="195"/>
      <c r="F100" s="187"/>
      <c r="G100" s="187"/>
      <c r="H100" s="187"/>
      <c r="I100" s="187"/>
      <c r="J100" s="187"/>
      <c r="K100" s="187"/>
      <c r="L100" s="187"/>
    </row>
    <row r="101" spans="1:17" x14ac:dyDescent="0.25">
      <c r="A101" s="187" t="s">
        <v>58</v>
      </c>
      <c r="B101" s="195">
        <v>20550.593000000001</v>
      </c>
      <c r="C101" s="195">
        <v>20583.687999999998</v>
      </c>
      <c r="D101" s="195">
        <v>20682.28</v>
      </c>
      <c r="E101" s="195">
        <f>G101</f>
        <v>20615.45</v>
      </c>
      <c r="F101" s="187"/>
      <c r="G101" s="187">
        <f>('Tab3'!G12+'Tab3'!K12)/1000</f>
        <v>20615.45</v>
      </c>
      <c r="H101" s="187"/>
      <c r="I101" s="187"/>
      <c r="J101" s="187"/>
      <c r="K101" s="187"/>
      <c r="L101" s="187"/>
      <c r="M101"/>
      <c r="N101"/>
      <c r="O101"/>
      <c r="P101"/>
      <c r="Q101"/>
    </row>
    <row r="102" spans="1:17" x14ac:dyDescent="0.25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</row>
    <row r="103" spans="1:17" x14ac:dyDescent="0.25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</row>
    <row r="104" spans="1:17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</row>
    <row r="105" spans="1:17" x14ac:dyDescent="0.25">
      <c r="A105" s="189" t="s">
        <v>62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</row>
    <row r="106" spans="1:17" x14ac:dyDescent="0.25">
      <c r="A106" s="186" t="s">
        <v>53</v>
      </c>
      <c r="B106" s="196">
        <f>'Tab3'!G48</f>
        <v>35636281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</row>
    <row r="107" spans="1:17" x14ac:dyDescent="0.25">
      <c r="A107" s="186" t="s">
        <v>87</v>
      </c>
      <c r="B107" s="196">
        <f>'Tab3'!K48</f>
        <v>19869597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</row>
    <row r="108" spans="1:17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</row>
    <row r="109" spans="1:17" x14ac:dyDescent="0.25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</row>
    <row r="110" spans="1:17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</row>
    <row r="111" spans="1:17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</row>
    <row r="112" spans="1:17" x14ac:dyDescent="0.25">
      <c r="A112" s="197"/>
      <c r="B112" s="187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</row>
    <row r="113" spans="1:12" x14ac:dyDescent="0.25">
      <c r="A113" s="197"/>
      <c r="B113" s="187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</row>
    <row r="114" spans="1:12" x14ac:dyDescent="0.25">
      <c r="A114" s="197"/>
      <c r="B114" s="187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</row>
    <row r="115" spans="1:12" x14ac:dyDescent="0.25">
      <c r="A115" s="197"/>
      <c r="B115" s="187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</row>
    <row r="116" spans="1:12" x14ac:dyDescent="0.25">
      <c r="A116" s="197"/>
      <c r="B116" s="187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</row>
    <row r="117" spans="1:12" x14ac:dyDescent="0.25">
      <c r="A117" s="197"/>
      <c r="B117" s="187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</row>
    <row r="118" spans="1:12" x14ac:dyDescent="0.25">
      <c r="A118" s="68"/>
      <c r="B118"/>
    </row>
    <row r="119" spans="1:12" x14ac:dyDescent="0.25">
      <c r="A119" s="68"/>
      <c r="B119"/>
    </row>
    <row r="120" spans="1:12" x14ac:dyDescent="0.25">
      <c r="A120" s="68"/>
      <c r="B120"/>
    </row>
    <row r="121" spans="1:12" x14ac:dyDescent="0.25">
      <c r="A121" s="68"/>
      <c r="B121"/>
    </row>
    <row r="122" spans="1:12" x14ac:dyDescent="0.25">
      <c r="A122" s="68"/>
      <c r="B122"/>
    </row>
    <row r="123" spans="1:12" x14ac:dyDescent="0.25">
      <c r="A123" s="68"/>
      <c r="B123"/>
    </row>
    <row r="124" spans="1:12" x14ac:dyDescent="0.25">
      <c r="A124" s="68"/>
      <c r="B124"/>
    </row>
    <row r="125" spans="1:12" x14ac:dyDescent="0.25">
      <c r="A125" s="68"/>
      <c r="B125"/>
    </row>
    <row r="126" spans="1:12" x14ac:dyDescent="0.25">
      <c r="A126" s="68"/>
      <c r="B126"/>
    </row>
    <row r="127" spans="1:12" x14ac:dyDescent="0.25">
      <c r="A127" s="68"/>
      <c r="B127"/>
    </row>
    <row r="128" spans="1:12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68"/>
      <c r="B145"/>
    </row>
    <row r="146" spans="1:2" x14ac:dyDescent="0.25">
      <c r="A146" s="68"/>
      <c r="B146"/>
    </row>
    <row r="147" spans="1:2" x14ac:dyDescent="0.25">
      <c r="A147" s="68"/>
      <c r="B147"/>
    </row>
    <row r="148" spans="1:2" x14ac:dyDescent="0.25">
      <c r="A148" s="68"/>
      <c r="B148"/>
    </row>
    <row r="149" spans="1:2" x14ac:dyDescent="0.25">
      <c r="A149" s="68"/>
      <c r="B149"/>
    </row>
    <row r="150" spans="1:2" x14ac:dyDescent="0.25">
      <c r="A150" s="68"/>
      <c r="B150"/>
    </row>
    <row r="151" spans="1:2" x14ac:dyDescent="0.25">
      <c r="A151" s="68"/>
      <c r="B151"/>
    </row>
    <row r="152" spans="1:2" x14ac:dyDescent="0.25">
      <c r="A152" s="68"/>
      <c r="B152"/>
    </row>
    <row r="153" spans="1:2" x14ac:dyDescent="0.25">
      <c r="A153" s="68"/>
      <c r="B153"/>
    </row>
    <row r="154" spans="1:2" x14ac:dyDescent="0.25">
      <c r="A154" s="68"/>
      <c r="B154"/>
    </row>
    <row r="155" spans="1:2" x14ac:dyDescent="0.25">
      <c r="A155" s="68"/>
      <c r="B155"/>
    </row>
    <row r="156" spans="1:2" x14ac:dyDescent="0.25">
      <c r="A156" s="71"/>
      <c r="B156"/>
    </row>
    <row r="157" spans="1:2" x14ac:dyDescent="0.25">
      <c r="A157" s="68"/>
      <c r="B157"/>
    </row>
    <row r="158" spans="1:2" x14ac:dyDescent="0.25">
      <c r="A158" s="71"/>
      <c r="B158"/>
    </row>
    <row r="159" spans="1:2" x14ac:dyDescent="0.25">
      <c r="A159" s="71"/>
      <c r="B159"/>
    </row>
    <row r="160" spans="1:2" x14ac:dyDescent="0.25">
      <c r="A160" s="71"/>
      <c r="B160"/>
    </row>
    <row r="161" spans="1:2" x14ac:dyDescent="0.25">
      <c r="A161" s="71"/>
      <c r="B161"/>
    </row>
    <row r="162" spans="1:2" x14ac:dyDescent="0.25">
      <c r="A162" s="71"/>
      <c r="B162"/>
    </row>
    <row r="163" spans="1:2" x14ac:dyDescent="0.25">
      <c r="A163" s="75"/>
      <c r="B163"/>
    </row>
    <row r="164" spans="1:2" x14ac:dyDescent="0.25">
      <c r="A164" s="75"/>
      <c r="B164"/>
    </row>
    <row r="165" spans="1:2" x14ac:dyDescent="0.25">
      <c r="A165" s="75"/>
      <c r="B165"/>
    </row>
    <row r="166" spans="1:2" x14ac:dyDescent="0.25">
      <c r="A166" s="75"/>
      <c r="B166"/>
    </row>
    <row r="167" spans="1:2" x14ac:dyDescent="0.25">
      <c r="A167" s="75"/>
      <c r="B167"/>
    </row>
    <row r="168" spans="1:2" x14ac:dyDescent="0.25">
      <c r="A168" s="75"/>
      <c r="B168"/>
    </row>
    <row r="169" spans="1:2" x14ac:dyDescent="0.25">
      <c r="A169" s="75"/>
      <c r="B169"/>
    </row>
    <row r="170" spans="1:2" x14ac:dyDescent="0.25">
      <c r="A170" s="75"/>
      <c r="B170"/>
    </row>
    <row r="171" spans="1:2" x14ac:dyDescent="0.25">
      <c r="A171" s="75"/>
      <c r="B171"/>
    </row>
    <row r="172" spans="1:2" x14ac:dyDescent="0.25">
      <c r="A172" s="75"/>
      <c r="B172"/>
    </row>
    <row r="173" spans="1:2" x14ac:dyDescent="0.25">
      <c r="A173" s="75"/>
      <c r="B173"/>
    </row>
    <row r="174" spans="1:2" x14ac:dyDescent="0.25">
      <c r="A174" s="75"/>
      <c r="B174"/>
    </row>
    <row r="175" spans="1:2" x14ac:dyDescent="0.25">
      <c r="A175" s="75"/>
      <c r="B175"/>
    </row>
    <row r="176" spans="1:2" x14ac:dyDescent="0.25">
      <c r="A176" s="75"/>
      <c r="B176"/>
    </row>
    <row r="177" spans="1:3" x14ac:dyDescent="0.25">
      <c r="A177" s="75"/>
      <c r="B177"/>
    </row>
    <row r="178" spans="1:3" x14ac:dyDescent="0.25">
      <c r="A178" s="75"/>
      <c r="B178"/>
    </row>
    <row r="179" spans="1:3" x14ac:dyDescent="0.25">
      <c r="A179" s="75"/>
      <c r="B179"/>
    </row>
    <row r="180" spans="1:3" x14ac:dyDescent="0.25">
      <c r="A180" s="75"/>
      <c r="B180"/>
    </row>
    <row r="181" spans="1:3" x14ac:dyDescent="0.25">
      <c r="A181" s="75"/>
      <c r="B181"/>
      <c r="C181"/>
    </row>
    <row r="182" spans="1:3" x14ac:dyDescent="0.25">
      <c r="A182" s="75"/>
      <c r="B182"/>
    </row>
    <row r="183" spans="1:3" x14ac:dyDescent="0.25">
      <c r="A183" s="75"/>
      <c r="B183"/>
    </row>
    <row r="184" spans="1:3" x14ac:dyDescent="0.25">
      <c r="A184" s="75"/>
      <c r="B184"/>
    </row>
    <row r="185" spans="1:3" x14ac:dyDescent="0.25">
      <c r="A185" s="75"/>
      <c r="B185"/>
    </row>
    <row r="186" spans="1:3" x14ac:dyDescent="0.25">
      <c r="A186" s="75"/>
      <c r="B186"/>
    </row>
    <row r="187" spans="1:3" x14ac:dyDescent="0.25">
      <c r="A187" s="75"/>
      <c r="B187"/>
    </row>
    <row r="188" spans="1:3" x14ac:dyDescent="0.25">
      <c r="A188" s="75"/>
      <c r="B188"/>
    </row>
    <row r="189" spans="1:3" x14ac:dyDescent="0.25">
      <c r="A189" s="75"/>
      <c r="B189"/>
    </row>
    <row r="190" spans="1:3" x14ac:dyDescent="0.25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1</v>
      </c>
      <c r="C5" s="174"/>
      <c r="D5" s="36" t="s">
        <v>11</v>
      </c>
      <c r="F5" s="173" t="s">
        <v>1</v>
      </c>
      <c r="G5" s="174"/>
      <c r="H5" s="36" t="s">
        <v>11</v>
      </c>
      <c r="J5" s="173" t="s">
        <v>1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65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5">
      <c r="A8" s="47" t="s">
        <v>14</v>
      </c>
      <c r="B8" s="58">
        <v>17164891</v>
      </c>
      <c r="C8" s="58">
        <v>17192725</v>
      </c>
      <c r="D8" s="80">
        <v>0.16215657879796616</v>
      </c>
      <c r="F8" s="93">
        <v>14875854</v>
      </c>
      <c r="G8" s="58">
        <v>14918920</v>
      </c>
      <c r="H8" s="80">
        <v>0.28950270686980389</v>
      </c>
      <c r="J8" s="93">
        <v>2289037</v>
      </c>
      <c r="K8" s="58">
        <v>2273805</v>
      </c>
      <c r="L8" s="80">
        <v>-0.6654326688472052</v>
      </c>
    </row>
    <row r="9" spans="1:12" x14ac:dyDescent="0.25">
      <c r="A9" s="47" t="s">
        <v>15</v>
      </c>
      <c r="B9" s="58">
        <v>1214030</v>
      </c>
      <c r="C9" s="58">
        <v>1183562</v>
      </c>
      <c r="D9" s="80">
        <v>-2.5096579161964696</v>
      </c>
      <c r="F9" s="93">
        <v>66952</v>
      </c>
      <c r="G9" s="58">
        <v>65095</v>
      </c>
      <c r="H9" s="80">
        <v>-2.7736288684430637</v>
      </c>
      <c r="J9" s="93">
        <v>1147078</v>
      </c>
      <c r="K9" s="58">
        <v>1118467</v>
      </c>
      <c r="L9" s="80">
        <v>-2.4942506089385379</v>
      </c>
    </row>
    <row r="10" spans="1:12" x14ac:dyDescent="0.25">
      <c r="A10" s="47" t="s">
        <v>16</v>
      </c>
      <c r="B10" s="58">
        <v>606967</v>
      </c>
      <c r="C10" s="58">
        <v>600293</v>
      </c>
      <c r="D10" s="80">
        <v>-1.0995655447495498</v>
      </c>
      <c r="F10" s="93">
        <v>587384</v>
      </c>
      <c r="G10" s="58">
        <v>579753</v>
      </c>
      <c r="H10" s="80">
        <v>-1.2991501300682347</v>
      </c>
      <c r="J10" s="93">
        <v>19583</v>
      </c>
      <c r="K10" s="58">
        <v>20540</v>
      </c>
      <c r="L10" s="80">
        <v>4.886891691773477</v>
      </c>
    </row>
    <row r="11" spans="1:12" x14ac:dyDescent="0.25">
      <c r="A11" s="47" t="s">
        <v>17</v>
      </c>
      <c r="B11" s="58">
        <v>1003950</v>
      </c>
      <c r="C11" s="58">
        <v>1036324</v>
      </c>
      <c r="D11" s="80">
        <v>3.224662582797948</v>
      </c>
      <c r="F11" s="93">
        <v>69116</v>
      </c>
      <c r="G11" s="58">
        <v>72910</v>
      </c>
      <c r="H11" s="80">
        <v>5.4893222987441401</v>
      </c>
      <c r="J11" s="93">
        <v>934834</v>
      </c>
      <c r="K11" s="58">
        <v>963414</v>
      </c>
      <c r="L11" s="80">
        <v>3.0572272724355338</v>
      </c>
    </row>
    <row r="12" spans="1:12" x14ac:dyDescent="0.25">
      <c r="A12" s="46" t="s">
        <v>108</v>
      </c>
      <c r="B12" s="59">
        <v>20602805</v>
      </c>
      <c r="C12" s="59">
        <v>20615450</v>
      </c>
      <c r="D12" s="81">
        <v>6.137513799698633E-2</v>
      </c>
      <c r="F12" s="94">
        <v>16011521</v>
      </c>
      <c r="G12" s="59">
        <v>16038132</v>
      </c>
      <c r="H12" s="81">
        <v>0.16619907627763783</v>
      </c>
      <c r="J12" s="94">
        <v>4591284</v>
      </c>
      <c r="K12" s="59">
        <v>4577318</v>
      </c>
      <c r="L12" s="81">
        <v>-0.30418506021409264</v>
      </c>
    </row>
    <row r="13" spans="1:12" x14ac:dyDescent="0.25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5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5">
      <c r="A15" s="47" t="s">
        <v>14</v>
      </c>
      <c r="B15" s="58">
        <v>6608844</v>
      </c>
      <c r="C15" s="58">
        <v>6510818</v>
      </c>
      <c r="D15" s="80">
        <v>-1.4832548627263709</v>
      </c>
      <c r="F15" s="93">
        <v>5723050</v>
      </c>
      <c r="G15" s="58">
        <v>5640361</v>
      </c>
      <c r="H15" s="80">
        <v>-1.4448414743886564</v>
      </c>
      <c r="J15" s="93">
        <v>885794</v>
      </c>
      <c r="K15" s="58">
        <v>870457</v>
      </c>
      <c r="L15" s="80">
        <v>-1.7314409445085426</v>
      </c>
    </row>
    <row r="16" spans="1:12" x14ac:dyDescent="0.25">
      <c r="A16" s="47" t="s">
        <v>15</v>
      </c>
      <c r="B16" s="58">
        <v>438048</v>
      </c>
      <c r="C16" s="58">
        <v>428124</v>
      </c>
      <c r="D16" s="80">
        <v>-2.2655051501205348</v>
      </c>
      <c r="F16" s="93">
        <v>14985</v>
      </c>
      <c r="G16" s="58">
        <v>13851</v>
      </c>
      <c r="H16" s="80">
        <v>-7.5675675675675675</v>
      </c>
      <c r="J16" s="93">
        <v>423063</v>
      </c>
      <c r="K16" s="58">
        <v>414273</v>
      </c>
      <c r="L16" s="80">
        <v>-2.0777047390105019</v>
      </c>
    </row>
    <row r="17" spans="1:12" x14ac:dyDescent="0.25">
      <c r="A17" s="47" t="s">
        <v>16</v>
      </c>
      <c r="B17" s="58">
        <v>286360</v>
      </c>
      <c r="C17" s="58">
        <v>278678</v>
      </c>
      <c r="D17" s="80">
        <v>-2.6826372398379661</v>
      </c>
      <c r="F17" s="93">
        <v>279876</v>
      </c>
      <c r="G17" s="58">
        <v>271637</v>
      </c>
      <c r="H17" s="80">
        <v>-2.9438036844888451</v>
      </c>
      <c r="J17" s="93">
        <v>6484</v>
      </c>
      <c r="K17" s="58">
        <v>7041</v>
      </c>
      <c r="L17" s="80">
        <v>8.5903763109191864</v>
      </c>
    </row>
    <row r="18" spans="1:12" x14ac:dyDescent="0.25">
      <c r="A18" s="47" t="s">
        <v>17</v>
      </c>
      <c r="B18" s="58">
        <v>331267</v>
      </c>
      <c r="C18" s="58">
        <v>356348</v>
      </c>
      <c r="D18" s="80">
        <v>7.5712340800623066</v>
      </c>
      <c r="F18" s="93">
        <v>33301</v>
      </c>
      <c r="G18" s="58">
        <v>35074</v>
      </c>
      <c r="H18" s="80">
        <v>5.3241644395063208</v>
      </c>
      <c r="J18" s="93">
        <v>297966</v>
      </c>
      <c r="K18" s="58">
        <v>321274</v>
      </c>
      <c r="L18" s="80">
        <v>7.8223689951202484</v>
      </c>
    </row>
    <row r="19" spans="1:12" x14ac:dyDescent="0.25">
      <c r="A19" s="46" t="s">
        <v>4</v>
      </c>
      <c r="B19" s="59">
        <v>7801410</v>
      </c>
      <c r="C19" s="59">
        <v>7699510</v>
      </c>
      <c r="D19" s="81">
        <v>-1.3061741403156608</v>
      </c>
      <c r="F19" s="94">
        <v>6136647</v>
      </c>
      <c r="G19" s="59">
        <v>6039753</v>
      </c>
      <c r="H19" s="81">
        <v>-1.5789404213734308</v>
      </c>
      <c r="J19" s="94">
        <v>1664763</v>
      </c>
      <c r="K19" s="59">
        <v>1659757</v>
      </c>
      <c r="L19" s="81">
        <v>-0.30070346349600513</v>
      </c>
    </row>
    <row r="20" spans="1:12" x14ac:dyDescent="0.25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5">
      <c r="A22" s="47" t="s">
        <v>19</v>
      </c>
      <c r="B22" s="58">
        <v>2168852</v>
      </c>
      <c r="C22" s="58">
        <v>2267917</v>
      </c>
      <c r="D22" s="80">
        <v>4.5676237936014079</v>
      </c>
      <c r="F22" s="93">
        <v>2168852</v>
      </c>
      <c r="G22" s="58">
        <v>2267917</v>
      </c>
      <c r="H22" s="80">
        <v>4.5676237936014079</v>
      </c>
      <c r="J22" s="93"/>
      <c r="K22" s="58"/>
      <c r="L22" s="80"/>
    </row>
    <row r="23" spans="1:12" x14ac:dyDescent="0.25">
      <c r="A23" s="47" t="s">
        <v>20</v>
      </c>
      <c r="B23" s="58">
        <v>7205664</v>
      </c>
      <c r="C23" s="58">
        <v>7308315</v>
      </c>
      <c r="D23" s="80">
        <v>1.4245876577092687</v>
      </c>
      <c r="F23" s="93">
        <v>7205664</v>
      </c>
      <c r="G23" s="58">
        <v>7308315</v>
      </c>
      <c r="H23" s="80">
        <v>1.4245876577092687</v>
      </c>
      <c r="J23" s="93"/>
      <c r="K23" s="58"/>
      <c r="L23" s="80"/>
    </row>
    <row r="24" spans="1:12" x14ac:dyDescent="0.25">
      <c r="A24" s="47" t="s">
        <v>21</v>
      </c>
      <c r="B24" s="58">
        <v>1325872</v>
      </c>
      <c r="C24" s="58">
        <v>1363497</v>
      </c>
      <c r="D24" s="80">
        <v>2.8377550774132043</v>
      </c>
      <c r="F24" s="93">
        <v>1325872</v>
      </c>
      <c r="G24" s="58">
        <v>1363497</v>
      </c>
      <c r="H24" s="80">
        <v>2.8377550774132043</v>
      </c>
      <c r="J24" s="93"/>
      <c r="K24" s="58"/>
      <c r="L24" s="80"/>
    </row>
    <row r="25" spans="1:12" x14ac:dyDescent="0.25">
      <c r="A25" s="47" t="s">
        <v>98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>
        <v>18989091</v>
      </c>
      <c r="C26" s="59">
        <v>18851786</v>
      </c>
      <c r="D26" s="81">
        <v>-0.7230730528386009</v>
      </c>
      <c r="F26" s="94">
        <v>11320098</v>
      </c>
      <c r="G26" s="59">
        <v>11329510</v>
      </c>
      <c r="H26" s="81">
        <v>8.3144156525853399E-2</v>
      </c>
      <c r="J26" s="94">
        <v>7668993</v>
      </c>
      <c r="K26" s="59">
        <v>7522276</v>
      </c>
      <c r="L26" s="81">
        <v>-1.9131194930025364</v>
      </c>
    </row>
    <row r="27" spans="1:12" x14ac:dyDescent="0.25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5">
      <c r="A28" s="46" t="s">
        <v>102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5">
      <c r="A29" s="47" t="s">
        <v>99</v>
      </c>
      <c r="B29" s="58">
        <v>1347266</v>
      </c>
      <c r="C29" s="58">
        <v>1441131</v>
      </c>
      <c r="D29" s="80">
        <v>6.9670725751262186</v>
      </c>
      <c r="F29" s="93">
        <v>1341398</v>
      </c>
      <c r="G29" s="58">
        <v>1435215</v>
      </c>
      <c r="H29" s="80">
        <v>6.9939719605963333</v>
      </c>
      <c r="J29" s="93">
        <v>5868</v>
      </c>
      <c r="K29" s="58">
        <v>5916</v>
      </c>
      <c r="L29" s="80">
        <v>0.81799591002044991</v>
      </c>
    </row>
    <row r="30" spans="1:12" x14ac:dyDescent="0.25">
      <c r="A30" s="47" t="s">
        <v>54</v>
      </c>
      <c r="B30" s="58">
        <v>1133989</v>
      </c>
      <c r="C30" s="58">
        <v>1075598</v>
      </c>
      <c r="D30" s="80">
        <v>-5.1491681136236771</v>
      </c>
      <c r="F30" s="93">
        <v>772010</v>
      </c>
      <c r="G30" s="58">
        <v>785237</v>
      </c>
      <c r="H30" s="80">
        <v>1.7133197756505745</v>
      </c>
      <c r="J30" s="93">
        <v>361979</v>
      </c>
      <c r="K30" s="58">
        <v>290361</v>
      </c>
      <c r="L30" s="80">
        <v>-19.785125656460735</v>
      </c>
    </row>
    <row r="31" spans="1:12" x14ac:dyDescent="0.25">
      <c r="A31" s="47" t="s">
        <v>55</v>
      </c>
      <c r="B31" s="58">
        <v>2438500</v>
      </c>
      <c r="C31" s="58">
        <v>2348209</v>
      </c>
      <c r="D31" s="80">
        <v>-3.7027270863235597</v>
      </c>
      <c r="F31" s="93"/>
      <c r="G31" s="58"/>
      <c r="H31" s="80"/>
      <c r="J31" s="93">
        <v>2438500</v>
      </c>
      <c r="K31" s="58">
        <v>2348209</v>
      </c>
      <c r="L31" s="80">
        <v>-3.7027270863235597</v>
      </c>
    </row>
    <row r="32" spans="1:12" x14ac:dyDescent="0.25">
      <c r="A32" s="47" t="s">
        <v>100</v>
      </c>
      <c r="B32" s="58">
        <v>1178322</v>
      </c>
      <c r="C32" s="58">
        <v>1274491</v>
      </c>
      <c r="D32" s="80">
        <v>8.1615212140654254</v>
      </c>
      <c r="F32" s="93">
        <v>169468</v>
      </c>
      <c r="G32" s="58">
        <v>179823</v>
      </c>
      <c r="H32" s="80">
        <v>6.1102981093775819</v>
      </c>
      <c r="J32" s="93">
        <v>1008854</v>
      </c>
      <c r="K32" s="58">
        <v>1094668</v>
      </c>
      <c r="L32" s="80">
        <v>8.5060871047743287</v>
      </c>
    </row>
    <row r="33" spans="1:12" x14ac:dyDescent="0.25">
      <c r="A33" s="47" t="s">
        <v>101</v>
      </c>
      <c r="B33" s="58">
        <v>586506</v>
      </c>
      <c r="C33" s="58">
        <v>692259</v>
      </c>
      <c r="D33" s="80">
        <v>18.031017585497846</v>
      </c>
      <c r="F33" s="93">
        <v>560525</v>
      </c>
      <c r="G33" s="58">
        <v>664484</v>
      </c>
      <c r="H33" s="80">
        <v>18.546719593238482</v>
      </c>
      <c r="J33" s="93">
        <v>25981</v>
      </c>
      <c r="K33" s="58">
        <v>27775</v>
      </c>
      <c r="L33" s="80">
        <v>6.905045995150302</v>
      </c>
    </row>
    <row r="34" spans="1:12" x14ac:dyDescent="0.25">
      <c r="A34" s="47" t="s">
        <v>91</v>
      </c>
      <c r="B34" s="58">
        <v>1877604</v>
      </c>
      <c r="C34" s="58">
        <v>1827673</v>
      </c>
      <c r="D34" s="80">
        <v>-2.6592934399372816</v>
      </c>
      <c r="F34" s="93">
        <v>102567</v>
      </c>
      <c r="G34" s="58">
        <v>169275</v>
      </c>
      <c r="H34" s="80">
        <v>65.038462663429755</v>
      </c>
      <c r="J34" s="93">
        <v>1775037</v>
      </c>
      <c r="K34" s="58">
        <v>1658398</v>
      </c>
      <c r="L34" s="80">
        <v>-6.5710742930992421</v>
      </c>
    </row>
    <row r="35" spans="1:12" x14ac:dyDescent="0.25">
      <c r="A35" s="46" t="s">
        <v>89</v>
      </c>
      <c r="B35" s="59">
        <v>8562187</v>
      </c>
      <c r="C35" s="59">
        <v>8659361</v>
      </c>
      <c r="D35" s="81">
        <v>1.1349203188391004</v>
      </c>
      <c r="F35" s="94">
        <v>2945968</v>
      </c>
      <c r="G35" s="59">
        <v>3234034</v>
      </c>
      <c r="H35" s="81">
        <v>9.7783139531726082</v>
      </c>
      <c r="J35" s="94">
        <v>5616219</v>
      </c>
      <c r="K35" s="59">
        <v>5425327</v>
      </c>
      <c r="L35" s="81">
        <v>-3.3989415298797998</v>
      </c>
    </row>
    <row r="36" spans="1:12" x14ac:dyDescent="0.25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5">
      <c r="A37" s="46" t="s">
        <v>103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5">
      <c r="A38" s="47" t="s">
        <v>25</v>
      </c>
      <c r="B38" s="58">
        <v>773840</v>
      </c>
      <c r="C38" s="58">
        <v>770473</v>
      </c>
      <c r="D38" s="80">
        <v>-0.43510286364106276</v>
      </c>
      <c r="F38" s="93">
        <v>773840</v>
      </c>
      <c r="G38" s="58">
        <v>770473</v>
      </c>
      <c r="H38" s="80">
        <v>-0.43510286364106276</v>
      </c>
      <c r="J38" s="93"/>
      <c r="K38" s="58"/>
      <c r="L38" s="80"/>
    </row>
    <row r="39" spans="1:12" x14ac:dyDescent="0.25">
      <c r="A39" s="47" t="s">
        <v>97</v>
      </c>
      <c r="B39" s="58">
        <v>504970</v>
      </c>
      <c r="C39" s="58">
        <v>649192</v>
      </c>
      <c r="D39" s="80">
        <v>28.560508545062081</v>
      </c>
      <c r="F39" s="93">
        <v>362800</v>
      </c>
      <c r="G39" s="58">
        <v>495269</v>
      </c>
      <c r="H39" s="80">
        <v>36.512954796030868</v>
      </c>
      <c r="J39" s="93">
        <v>142170</v>
      </c>
      <c r="K39" s="58">
        <v>153923</v>
      </c>
      <c r="L39" s="80">
        <v>8.2668636139832596</v>
      </c>
    </row>
    <row r="40" spans="1:12" x14ac:dyDescent="0.25">
      <c r="A40" s="47" t="s">
        <v>92</v>
      </c>
      <c r="B40" s="58">
        <v>495200</v>
      </c>
      <c r="C40" s="58">
        <v>611871</v>
      </c>
      <c r="D40" s="80">
        <v>23.560379644588046</v>
      </c>
      <c r="F40" s="93">
        <v>495200</v>
      </c>
      <c r="G40" s="58">
        <v>611871</v>
      </c>
      <c r="H40" s="80">
        <v>23.560379644588046</v>
      </c>
      <c r="J40" s="93"/>
      <c r="K40" s="58"/>
      <c r="L40" s="80"/>
    </row>
    <row r="41" spans="1:12" x14ac:dyDescent="0.25">
      <c r="A41" s="47" t="s">
        <v>26</v>
      </c>
      <c r="B41" s="58">
        <v>3171493</v>
      </c>
      <c r="C41" s="58">
        <v>3104798</v>
      </c>
      <c r="D41" s="80">
        <v>-2.1029527733468116</v>
      </c>
      <c r="F41" s="93">
        <v>3171493</v>
      </c>
      <c r="G41" s="58">
        <v>3104798</v>
      </c>
      <c r="H41" s="80">
        <v>-2.1029527733468116</v>
      </c>
      <c r="J41" s="93"/>
      <c r="K41" s="58"/>
      <c r="L41" s="80"/>
    </row>
    <row r="42" spans="1:12" x14ac:dyDescent="0.25">
      <c r="A42" s="47" t="s">
        <v>27</v>
      </c>
      <c r="B42" s="58">
        <v>1734875</v>
      </c>
      <c r="C42" s="58">
        <v>1592354</v>
      </c>
      <c r="D42" s="80">
        <v>-8.2150587218099282</v>
      </c>
      <c r="F42" s="93"/>
      <c r="G42" s="58"/>
      <c r="H42" s="80"/>
      <c r="J42" s="93">
        <v>1734875</v>
      </c>
      <c r="K42" s="58">
        <v>1592354</v>
      </c>
      <c r="L42" s="80">
        <v>-8.2150587218099282</v>
      </c>
    </row>
    <row r="43" spans="1:12" x14ac:dyDescent="0.25">
      <c r="A43" s="47" t="s">
        <v>88</v>
      </c>
      <c r="B43" s="58">
        <v>181662</v>
      </c>
      <c r="C43" s="58">
        <v>212987</v>
      </c>
      <c r="D43" s="80">
        <v>17.243562219946934</v>
      </c>
      <c r="F43" s="93"/>
      <c r="G43" s="58"/>
      <c r="H43" s="80"/>
      <c r="J43" s="93">
        <v>181662</v>
      </c>
      <c r="K43" s="58">
        <v>212987</v>
      </c>
      <c r="L43" s="80">
        <v>17.243562219946934</v>
      </c>
    </row>
    <row r="44" spans="1:12" x14ac:dyDescent="0.25">
      <c r="A44" s="47" t="s">
        <v>28</v>
      </c>
      <c r="B44" s="58">
        <v>387854</v>
      </c>
      <c r="C44" s="58">
        <v>306579</v>
      </c>
      <c r="D44" s="80">
        <v>-20.955050096170208</v>
      </c>
      <c r="F44" s="93"/>
      <c r="G44" s="58"/>
      <c r="H44" s="80"/>
      <c r="J44" s="93">
        <v>387854</v>
      </c>
      <c r="K44" s="58">
        <v>306579</v>
      </c>
      <c r="L44" s="80">
        <v>-20.955050096170208</v>
      </c>
    </row>
    <row r="45" spans="1:12" x14ac:dyDescent="0.25">
      <c r="A45" s="47" t="s">
        <v>29</v>
      </c>
      <c r="B45" s="58">
        <v>175123</v>
      </c>
      <c r="C45" s="58">
        <v>131027</v>
      </c>
      <c r="D45" s="80">
        <v>-25.180016331378518</v>
      </c>
      <c r="F45" s="93">
        <v>97285</v>
      </c>
      <c r="G45" s="58">
        <v>52194</v>
      </c>
      <c r="H45" s="80">
        <v>-46.349385825152901</v>
      </c>
      <c r="J45" s="93">
        <v>77838</v>
      </c>
      <c r="K45" s="58">
        <v>78833</v>
      </c>
      <c r="L45" s="80">
        <v>1.2782959479945528</v>
      </c>
    </row>
    <row r="46" spans="1:12" x14ac:dyDescent="0.25">
      <c r="A46" s="46" t="s">
        <v>35</v>
      </c>
      <c r="B46" s="59">
        <v>7425017</v>
      </c>
      <c r="C46" s="59">
        <v>7379281</v>
      </c>
      <c r="D46" s="81">
        <v>-0.61597165366759432</v>
      </c>
      <c r="F46" s="94">
        <v>4900618</v>
      </c>
      <c r="G46" s="59">
        <v>5034605</v>
      </c>
      <c r="H46" s="81">
        <v>2.7340837420913036</v>
      </c>
      <c r="J46" s="94">
        <v>2524399</v>
      </c>
      <c r="K46" s="59">
        <v>2344676</v>
      </c>
      <c r="L46" s="81">
        <v>-7.1194371412760029</v>
      </c>
    </row>
    <row r="47" spans="1:12" x14ac:dyDescent="0.25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8" thickBot="1" x14ac:dyDescent="0.3">
      <c r="A48" s="78" t="s">
        <v>36</v>
      </c>
      <c r="B48" s="60">
        <v>55579100</v>
      </c>
      <c r="C48" s="60">
        <v>55505878</v>
      </c>
      <c r="D48" s="89">
        <v>-0.13174376699154899</v>
      </c>
      <c r="F48" s="95">
        <v>35178205</v>
      </c>
      <c r="G48" s="60">
        <v>35636281</v>
      </c>
      <c r="H48" s="89">
        <v>1.3021585382199006</v>
      </c>
      <c r="J48" s="95">
        <v>20400895</v>
      </c>
      <c r="K48" s="60">
        <v>19869597</v>
      </c>
      <c r="L48" s="89">
        <v>-2.6042877040443568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157</v>
      </c>
      <c r="L55" s="172">
        <v>5</v>
      </c>
    </row>
    <row r="56" spans="1:12" ht="12.75" customHeight="1" x14ac:dyDescent="0.25">
      <c r="A56" s="26" t="s">
        <v>158</v>
      </c>
      <c r="L56" s="170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50</v>
      </c>
      <c r="C5" s="174"/>
      <c r="D5" s="36" t="s">
        <v>11</v>
      </c>
      <c r="F5" s="173" t="s">
        <v>50</v>
      </c>
      <c r="G5" s="174"/>
      <c r="H5" s="36" t="s">
        <v>11</v>
      </c>
      <c r="J5" s="173" t="s">
        <v>50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104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180" t="s">
        <v>30</v>
      </c>
      <c r="C7" s="179"/>
      <c r="D7" s="35"/>
      <c r="F7" s="176" t="s">
        <v>30</v>
      </c>
      <c r="G7" s="177"/>
      <c r="H7" s="35"/>
      <c r="J7" s="178" t="s">
        <v>30</v>
      </c>
      <c r="K7" s="179"/>
      <c r="L7" s="35"/>
    </row>
    <row r="8" spans="1:12" x14ac:dyDescent="0.25">
      <c r="A8" s="47" t="s">
        <v>14</v>
      </c>
      <c r="B8" s="58">
        <v>2973085</v>
      </c>
      <c r="C8" s="58">
        <v>3026971</v>
      </c>
      <c r="D8" s="80">
        <v>1.8124607940909863</v>
      </c>
      <c r="F8" s="93">
        <v>2633699</v>
      </c>
      <c r="G8" s="58">
        <v>2677668</v>
      </c>
      <c r="H8" s="80">
        <v>1.6694770359103299</v>
      </c>
      <c r="J8" s="93">
        <v>339386</v>
      </c>
      <c r="K8" s="58">
        <v>349303</v>
      </c>
      <c r="L8" s="80">
        <v>2.9220415691867077</v>
      </c>
    </row>
    <row r="9" spans="1:12" x14ac:dyDescent="0.25">
      <c r="A9" s="47" t="s">
        <v>15</v>
      </c>
      <c r="B9" s="58">
        <v>109203</v>
      </c>
      <c r="C9" s="58">
        <v>109651</v>
      </c>
      <c r="D9" s="80">
        <v>0.41024513978553701</v>
      </c>
      <c r="F9" s="93">
        <v>25625</v>
      </c>
      <c r="G9" s="58">
        <v>24465</v>
      </c>
      <c r="H9" s="80">
        <v>-4.5268292682926825</v>
      </c>
      <c r="J9" s="93">
        <v>83578</v>
      </c>
      <c r="K9" s="58">
        <v>85186</v>
      </c>
      <c r="L9" s="80">
        <v>1.9239512790447246</v>
      </c>
    </row>
    <row r="10" spans="1:12" x14ac:dyDescent="0.25">
      <c r="A10" s="47" t="s">
        <v>16</v>
      </c>
      <c r="B10" s="58">
        <v>291802</v>
      </c>
      <c r="C10" s="58">
        <v>291837</v>
      </c>
      <c r="D10" s="80">
        <v>1.1994434582353788E-2</v>
      </c>
      <c r="F10" s="93">
        <v>286776</v>
      </c>
      <c r="G10" s="58">
        <v>286725</v>
      </c>
      <c r="H10" s="80">
        <v>-1.7783914971964181E-2</v>
      </c>
      <c r="J10" s="93">
        <v>5026</v>
      </c>
      <c r="K10" s="58">
        <v>5112</v>
      </c>
      <c r="L10" s="80">
        <v>1.7111022682053323</v>
      </c>
    </row>
    <row r="11" spans="1:12" x14ac:dyDescent="0.25">
      <c r="A11" s="47" t="s">
        <v>17</v>
      </c>
      <c r="B11" s="58">
        <v>404124</v>
      </c>
      <c r="C11" s="58">
        <v>408424</v>
      </c>
      <c r="D11" s="80">
        <v>1.0640298522235749</v>
      </c>
      <c r="F11" s="93">
        <v>75724</v>
      </c>
      <c r="G11" s="58">
        <v>76806</v>
      </c>
      <c r="H11" s="80">
        <v>1.4288732766362051</v>
      </c>
      <c r="J11" s="93">
        <v>328400</v>
      </c>
      <c r="K11" s="58">
        <v>331618</v>
      </c>
      <c r="L11" s="80">
        <v>0.97990255785627289</v>
      </c>
    </row>
    <row r="12" spans="1:12" x14ac:dyDescent="0.25">
      <c r="A12" s="46" t="s">
        <v>4</v>
      </c>
      <c r="B12" s="59">
        <v>4209577</v>
      </c>
      <c r="C12" s="59">
        <v>4265224</v>
      </c>
      <c r="D12" s="81">
        <v>1.3219142921010829</v>
      </c>
      <c r="F12" s="94">
        <v>3387588</v>
      </c>
      <c r="G12" s="59">
        <v>3429483</v>
      </c>
      <c r="H12" s="81">
        <v>1.2367206401722997</v>
      </c>
      <c r="J12" s="94">
        <v>821989</v>
      </c>
      <c r="K12" s="59">
        <v>835741</v>
      </c>
      <c r="L12" s="81">
        <v>1.6730150890097069</v>
      </c>
    </row>
    <row r="13" spans="1:12" x14ac:dyDescent="0.25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5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5">
      <c r="A15" s="47" t="s">
        <v>14</v>
      </c>
      <c r="B15" s="58">
        <v>2951236</v>
      </c>
      <c r="C15" s="58">
        <v>3016130</v>
      </c>
      <c r="D15" s="80">
        <v>2.1988753186800376</v>
      </c>
      <c r="F15" s="93">
        <v>2615222</v>
      </c>
      <c r="G15" s="58">
        <v>2665768</v>
      </c>
      <c r="H15" s="80">
        <v>1.9327613487497428</v>
      </c>
      <c r="J15" s="93">
        <v>336014</v>
      </c>
      <c r="K15" s="58">
        <v>350362</v>
      </c>
      <c r="L15" s="80">
        <v>4.2700601760640922</v>
      </c>
    </row>
    <row r="16" spans="1:12" x14ac:dyDescent="0.25">
      <c r="A16" s="47" t="s">
        <v>15</v>
      </c>
      <c r="B16" s="58">
        <v>71163</v>
      </c>
      <c r="C16" s="58">
        <v>72804</v>
      </c>
      <c r="D16" s="80">
        <v>2.3059736098815398</v>
      </c>
      <c r="F16" s="93">
        <v>5735</v>
      </c>
      <c r="G16" s="58">
        <v>5638</v>
      </c>
      <c r="H16" s="80">
        <v>-1.6913687881429817</v>
      </c>
      <c r="J16" s="93">
        <v>65428</v>
      </c>
      <c r="K16" s="58">
        <v>67166</v>
      </c>
      <c r="L16" s="80">
        <v>2.65635507733692</v>
      </c>
    </row>
    <row r="17" spans="1:12" x14ac:dyDescent="0.25">
      <c r="A17" s="47" t="s">
        <v>16</v>
      </c>
      <c r="B17" s="58">
        <v>285249</v>
      </c>
      <c r="C17" s="58">
        <v>284961</v>
      </c>
      <c r="D17" s="80">
        <v>-0.10096442055888014</v>
      </c>
      <c r="F17" s="93">
        <v>280769</v>
      </c>
      <c r="G17" s="58">
        <v>280355</v>
      </c>
      <c r="H17" s="80">
        <v>-0.14745217598808985</v>
      </c>
      <c r="J17" s="93">
        <v>4480</v>
      </c>
      <c r="K17" s="58">
        <v>4606</v>
      </c>
      <c r="L17" s="80">
        <v>2.8125</v>
      </c>
    </row>
    <row r="18" spans="1:12" x14ac:dyDescent="0.25">
      <c r="A18" s="47" t="s">
        <v>17</v>
      </c>
      <c r="B18" s="58">
        <v>367375</v>
      </c>
      <c r="C18" s="58">
        <v>376292</v>
      </c>
      <c r="D18" s="80">
        <v>2.4272201429057501</v>
      </c>
      <c r="F18" s="93">
        <v>73588</v>
      </c>
      <c r="G18" s="58">
        <v>74508</v>
      </c>
      <c r="H18" s="80">
        <v>1.2502038375822144</v>
      </c>
      <c r="J18" s="93">
        <v>293787</v>
      </c>
      <c r="K18" s="58">
        <v>301784</v>
      </c>
      <c r="L18" s="80">
        <v>2.7220401175000934</v>
      </c>
    </row>
    <row r="19" spans="1:12" x14ac:dyDescent="0.25">
      <c r="A19" s="46" t="s">
        <v>4</v>
      </c>
      <c r="B19" s="59">
        <v>3885883</v>
      </c>
      <c r="C19" s="59">
        <v>3952415</v>
      </c>
      <c r="D19" s="81">
        <v>1.7121462483559078</v>
      </c>
      <c r="F19" s="94">
        <v>3152525</v>
      </c>
      <c r="G19" s="59">
        <v>3197473</v>
      </c>
      <c r="H19" s="81">
        <v>1.4257777495816846</v>
      </c>
      <c r="J19" s="94">
        <v>733358</v>
      </c>
      <c r="K19" s="59">
        <v>754942</v>
      </c>
      <c r="L19" s="81">
        <v>2.9431737296109133</v>
      </c>
    </row>
    <row r="20" spans="1:12" x14ac:dyDescent="0.25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105"/>
      <c r="H21" s="79"/>
      <c r="J21" s="176" t="s">
        <v>31</v>
      </c>
      <c r="K21" s="177"/>
      <c r="L21" s="38"/>
    </row>
    <row r="22" spans="1:12" x14ac:dyDescent="0.25">
      <c r="A22" s="47" t="s">
        <v>19</v>
      </c>
      <c r="B22" s="58"/>
      <c r="C22" s="58"/>
      <c r="D22" s="80"/>
      <c r="F22" s="93">
        <v>1985119</v>
      </c>
      <c r="G22" s="58">
        <v>2084305</v>
      </c>
      <c r="H22" s="80">
        <v>4.9964762817745436</v>
      </c>
      <c r="J22" s="93"/>
      <c r="K22" s="58"/>
      <c r="L22" s="80"/>
    </row>
    <row r="23" spans="1:12" x14ac:dyDescent="0.25">
      <c r="A23" s="47" t="s">
        <v>20</v>
      </c>
      <c r="B23" s="58"/>
      <c r="C23" s="58"/>
      <c r="D23" s="80"/>
      <c r="F23" s="93">
        <v>1299848</v>
      </c>
      <c r="G23" s="58">
        <v>1314342</v>
      </c>
      <c r="H23" s="80">
        <v>1.1150534524036657</v>
      </c>
      <c r="J23" s="93"/>
      <c r="K23" s="58"/>
      <c r="L23" s="80"/>
    </row>
    <row r="24" spans="1:12" x14ac:dyDescent="0.25">
      <c r="A24" s="47" t="s">
        <v>21</v>
      </c>
      <c r="B24" s="58"/>
      <c r="C24" s="58"/>
      <c r="D24" s="80"/>
      <c r="F24" s="93">
        <v>570185</v>
      </c>
      <c r="G24" s="58">
        <v>585070</v>
      </c>
      <c r="H24" s="80">
        <v>2.6105562229802608</v>
      </c>
      <c r="J24" s="93"/>
      <c r="K24" s="58"/>
      <c r="L24" s="80"/>
    </row>
    <row r="25" spans="1:12" x14ac:dyDescent="0.25">
      <c r="A25" s="47" t="s">
        <v>98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/>
      <c r="C26" s="59"/>
      <c r="D26" s="81"/>
      <c r="F26" s="94">
        <v>3855152</v>
      </c>
      <c r="G26" s="59">
        <v>3983717</v>
      </c>
      <c r="H26" s="81">
        <v>3.3348879629130059</v>
      </c>
      <c r="J26" s="94">
        <v>8796919</v>
      </c>
      <c r="K26" s="59">
        <v>9111203</v>
      </c>
      <c r="L26" s="81">
        <v>3.5726599278679272</v>
      </c>
    </row>
    <row r="27" spans="1:12" x14ac:dyDescent="0.25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5">
      <c r="A28" s="46" t="s">
        <v>102</v>
      </c>
      <c r="B28" s="181" t="s">
        <v>32</v>
      </c>
      <c r="C28" s="177"/>
      <c r="D28" s="38"/>
      <c r="F28" s="176" t="s">
        <v>32</v>
      </c>
      <c r="G28" s="177"/>
      <c r="H28" s="38"/>
      <c r="J28" s="176" t="s">
        <v>32</v>
      </c>
      <c r="K28" s="177"/>
      <c r="L28" s="38"/>
    </row>
    <row r="29" spans="1:12" x14ac:dyDescent="0.25">
      <c r="A29" s="47" t="s">
        <v>99</v>
      </c>
      <c r="B29" s="58">
        <v>583060</v>
      </c>
      <c r="C29" s="58">
        <v>604383</v>
      </c>
      <c r="D29" s="80">
        <v>3.6570850341302781</v>
      </c>
      <c r="F29" s="93">
        <v>577529</v>
      </c>
      <c r="G29" s="58">
        <v>598619</v>
      </c>
      <c r="H29" s="80">
        <v>3.6517646732891333</v>
      </c>
      <c r="J29" s="93">
        <v>5531</v>
      </c>
      <c r="K29" s="58">
        <v>5764</v>
      </c>
      <c r="L29" s="80">
        <v>4.2126197794250588</v>
      </c>
    </row>
    <row r="30" spans="1:12" x14ac:dyDescent="0.25">
      <c r="A30" s="47" t="s">
        <v>54</v>
      </c>
      <c r="B30" s="58">
        <v>5170288</v>
      </c>
      <c r="C30" s="58">
        <v>5233587</v>
      </c>
      <c r="D30" s="80">
        <v>1.2242838309974222</v>
      </c>
      <c r="F30" s="93">
        <v>1448214</v>
      </c>
      <c r="G30" s="58">
        <v>1432286</v>
      </c>
      <c r="H30" s="80">
        <v>-1.0998374549617667</v>
      </c>
      <c r="J30" s="93">
        <v>3722074</v>
      </c>
      <c r="K30" s="58">
        <v>3801301</v>
      </c>
      <c r="L30" s="80">
        <v>2.1285713287806742</v>
      </c>
    </row>
    <row r="31" spans="1:12" x14ac:dyDescent="0.25">
      <c r="A31" s="47" t="s">
        <v>55</v>
      </c>
      <c r="B31" s="58">
        <v>1751814</v>
      </c>
      <c r="C31" s="58">
        <v>1786663</v>
      </c>
      <c r="D31" s="80">
        <v>1.9893093673186766</v>
      </c>
      <c r="F31" s="93"/>
      <c r="G31" s="58"/>
      <c r="H31" s="80"/>
      <c r="J31" s="93">
        <v>1751814</v>
      </c>
      <c r="K31" s="58">
        <v>1786663</v>
      </c>
      <c r="L31" s="80">
        <v>1.9893093673186766</v>
      </c>
    </row>
    <row r="32" spans="1:12" x14ac:dyDescent="0.25">
      <c r="A32" s="47" t="s">
        <v>100</v>
      </c>
      <c r="B32" s="58">
        <v>481578</v>
      </c>
      <c r="C32" s="58">
        <v>510394</v>
      </c>
      <c r="D32" s="80">
        <v>5.9836620443624913</v>
      </c>
      <c r="F32" s="93">
        <v>41573</v>
      </c>
      <c r="G32" s="58">
        <v>47069</v>
      </c>
      <c r="H32" s="80">
        <v>13.220118827123374</v>
      </c>
      <c r="J32" s="93">
        <v>440005</v>
      </c>
      <c r="K32" s="58">
        <v>463325</v>
      </c>
      <c r="L32" s="80">
        <v>5.2999397734116656</v>
      </c>
    </row>
    <row r="33" spans="1:12" x14ac:dyDescent="0.25">
      <c r="A33" s="47" t="s">
        <v>101</v>
      </c>
      <c r="B33" s="58">
        <v>376128</v>
      </c>
      <c r="C33" s="58">
        <v>402077</v>
      </c>
      <c r="D33" s="80">
        <v>6.8989811978900804</v>
      </c>
      <c r="F33" s="93">
        <v>332352</v>
      </c>
      <c r="G33" s="58">
        <v>373979</v>
      </c>
      <c r="H33" s="80">
        <v>12.524973522048912</v>
      </c>
      <c r="J33" s="93">
        <v>43776</v>
      </c>
      <c r="K33" s="58">
        <v>28098</v>
      </c>
      <c r="L33" s="80">
        <v>-35.814144736842103</v>
      </c>
    </row>
    <row r="34" spans="1:12" x14ac:dyDescent="0.25">
      <c r="A34" s="47" t="s">
        <v>91</v>
      </c>
      <c r="B34" s="58">
        <v>2163193</v>
      </c>
      <c r="C34" s="58">
        <v>2122729</v>
      </c>
      <c r="D34" s="80">
        <v>-1.8705681832365397</v>
      </c>
      <c r="F34" s="93">
        <v>77334</v>
      </c>
      <c r="G34" s="58">
        <v>14226</v>
      </c>
      <c r="H34" s="80">
        <v>-81.604468926992013</v>
      </c>
      <c r="J34" s="93">
        <v>2085859</v>
      </c>
      <c r="K34" s="58">
        <v>2108503</v>
      </c>
      <c r="L34" s="80">
        <v>1.0855959103659452</v>
      </c>
    </row>
    <row r="35" spans="1:12" x14ac:dyDescent="0.25">
      <c r="A35" s="46" t="s">
        <v>89</v>
      </c>
      <c r="B35" s="59">
        <v>10526061</v>
      </c>
      <c r="C35" s="59">
        <v>10659833</v>
      </c>
      <c r="D35" s="81">
        <v>1.2708647612815469</v>
      </c>
      <c r="F35" s="94">
        <v>2477002</v>
      </c>
      <c r="G35" s="59">
        <v>2466179</v>
      </c>
      <c r="H35" s="81">
        <v>-0.43693949379128477</v>
      </c>
      <c r="J35" s="94">
        <v>8049059</v>
      </c>
      <c r="K35" s="59">
        <v>8193654</v>
      </c>
      <c r="L35" s="81">
        <v>1.7964211717170915</v>
      </c>
    </row>
    <row r="36" spans="1:12" x14ac:dyDescent="0.25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5">
      <c r="A37" s="46" t="s">
        <v>103</v>
      </c>
      <c r="B37" s="181" t="s">
        <v>90</v>
      </c>
      <c r="C37" s="177"/>
      <c r="D37" s="38"/>
      <c r="F37" s="176" t="s">
        <v>90</v>
      </c>
      <c r="G37" s="177"/>
      <c r="H37" s="38"/>
      <c r="J37" s="176" t="s">
        <v>90</v>
      </c>
      <c r="K37" s="177"/>
      <c r="L37" s="38"/>
    </row>
    <row r="38" spans="1:12" x14ac:dyDescent="0.25">
      <c r="A38" s="47" t="s">
        <v>25</v>
      </c>
      <c r="B38" s="58">
        <v>320830</v>
      </c>
      <c r="C38" s="58">
        <v>324967</v>
      </c>
      <c r="D38" s="80">
        <v>1.2894679425240783</v>
      </c>
      <c r="F38" s="93">
        <v>320830</v>
      </c>
      <c r="G38" s="58">
        <v>324967</v>
      </c>
      <c r="H38" s="80">
        <v>1.2894679425240783</v>
      </c>
      <c r="J38" s="93"/>
      <c r="K38" s="58"/>
      <c r="L38" s="80"/>
    </row>
    <row r="39" spans="1:12" x14ac:dyDescent="0.25">
      <c r="A39" s="47" t="s">
        <v>97</v>
      </c>
      <c r="B39" s="58">
        <v>164807</v>
      </c>
      <c r="C39" s="58">
        <v>200504</v>
      </c>
      <c r="D39" s="80">
        <v>21.659880951658607</v>
      </c>
      <c r="F39" s="93">
        <v>140587</v>
      </c>
      <c r="G39" s="58">
        <v>176922</v>
      </c>
      <c r="H39" s="80">
        <v>25.845206171267613</v>
      </c>
      <c r="J39" s="93">
        <v>24220</v>
      </c>
      <c r="K39" s="58">
        <v>23582</v>
      </c>
      <c r="L39" s="80">
        <v>-2.6341866226259292</v>
      </c>
    </row>
    <row r="40" spans="1:12" x14ac:dyDescent="0.25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5">
      <c r="A41" s="47" t="s">
        <v>26</v>
      </c>
      <c r="B41" s="58">
        <v>3983575</v>
      </c>
      <c r="C41" s="58">
        <v>3995112</v>
      </c>
      <c r="D41" s="80">
        <v>0.28961422842547208</v>
      </c>
      <c r="F41" s="93">
        <v>3983575</v>
      </c>
      <c r="G41" s="58">
        <v>3995112</v>
      </c>
      <c r="H41" s="80">
        <v>0.28961422842547208</v>
      </c>
      <c r="J41" s="93"/>
      <c r="K41" s="58"/>
      <c r="L41" s="80"/>
    </row>
    <row r="42" spans="1:12" x14ac:dyDescent="0.25">
      <c r="A42" s="47" t="s">
        <v>27</v>
      </c>
      <c r="B42" s="58">
        <v>267765</v>
      </c>
      <c r="C42" s="58">
        <v>275155</v>
      </c>
      <c r="D42" s="80">
        <v>2.759882732993483</v>
      </c>
      <c r="F42" s="93"/>
      <c r="G42" s="58"/>
      <c r="H42" s="80"/>
      <c r="J42" s="93">
        <v>267765</v>
      </c>
      <c r="K42" s="58">
        <v>275155</v>
      </c>
      <c r="L42" s="80">
        <v>2.759882732993483</v>
      </c>
    </row>
    <row r="43" spans="1:12" x14ac:dyDescent="0.25">
      <c r="A43" s="47" t="s">
        <v>88</v>
      </c>
      <c r="B43" s="58">
        <v>388</v>
      </c>
      <c r="C43" s="58">
        <v>2696</v>
      </c>
      <c r="D43" s="80">
        <v>594.84536082474222</v>
      </c>
      <c r="F43" s="93"/>
      <c r="G43" s="58"/>
      <c r="H43" s="35"/>
      <c r="J43" s="93">
        <v>388</v>
      </c>
      <c r="K43" s="58">
        <v>2696</v>
      </c>
      <c r="L43" s="80">
        <v>594.84536082474222</v>
      </c>
    </row>
    <row r="44" spans="1:12" x14ac:dyDescent="0.25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5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8" thickBot="1" x14ac:dyDescent="0.3">
      <c r="A46" s="78" t="s">
        <v>35</v>
      </c>
      <c r="B46" s="60">
        <v>4737365</v>
      </c>
      <c r="C46" s="60">
        <v>4798434</v>
      </c>
      <c r="D46" s="89">
        <v>1.2890921429951039</v>
      </c>
      <c r="F46" s="95">
        <v>4444992</v>
      </c>
      <c r="G46" s="60">
        <v>4497001</v>
      </c>
      <c r="H46" s="88">
        <v>1.1700583488114313</v>
      </c>
      <c r="J46" s="95">
        <v>292373</v>
      </c>
      <c r="K46" s="60">
        <v>301433</v>
      </c>
      <c r="L46" s="88">
        <v>3.098781351219162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157</v>
      </c>
      <c r="B55" s="62"/>
      <c r="C55" s="62"/>
      <c r="D55" s="62"/>
      <c r="E55" s="62"/>
      <c r="L55" s="172">
        <v>6</v>
      </c>
    </row>
    <row r="56" spans="1:12" ht="12.75" customHeight="1" x14ac:dyDescent="0.25">
      <c r="A56" s="26" t="s">
        <v>158</v>
      </c>
      <c r="L56" s="170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102"/>
      <c r="C4" s="102"/>
      <c r="D4" s="182" t="s">
        <v>107</v>
      </c>
      <c r="E4" s="182"/>
      <c r="F4" s="102"/>
      <c r="G4" s="10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12352362</v>
      </c>
      <c r="C7" s="18">
        <v>11901354</v>
      </c>
      <c r="D7" s="18">
        <v>11760584</v>
      </c>
      <c r="E7" s="84">
        <v>22.372642682273735</v>
      </c>
      <c r="F7" s="85">
        <v>21.413362217092395</v>
      </c>
      <c r="G7" s="83">
        <v>21.187997422543248</v>
      </c>
      <c r="I7" s="100">
        <v>7114483</v>
      </c>
      <c r="J7" s="18">
        <v>6945566</v>
      </c>
      <c r="K7" s="18">
        <v>6876464</v>
      </c>
      <c r="L7" s="84">
        <v>20.842185070081264</v>
      </c>
      <c r="M7" s="85">
        <v>19.743946571463781</v>
      </c>
      <c r="N7" s="83">
        <v>19.296244745628758</v>
      </c>
      <c r="P7" s="100">
        <v>5237879</v>
      </c>
      <c r="Q7" s="18">
        <v>4955788</v>
      </c>
      <c r="R7" s="18">
        <v>4884120</v>
      </c>
      <c r="S7" s="84">
        <v>24.851290909203914</v>
      </c>
      <c r="T7" s="85">
        <v>24.29201267885551</v>
      </c>
      <c r="U7" s="83">
        <v>24.580870965827842</v>
      </c>
    </row>
    <row r="8" spans="1:21" x14ac:dyDescent="0.25">
      <c r="A8" s="17" t="s">
        <v>160</v>
      </c>
      <c r="B8" s="18">
        <v>1564370</v>
      </c>
      <c r="C8" s="18">
        <v>1742277</v>
      </c>
      <c r="D8" s="18">
        <v>1732278</v>
      </c>
      <c r="E8" s="84">
        <v>2.8333925959155475</v>
      </c>
      <c r="F8" s="85">
        <v>3.1347700844382151</v>
      </c>
      <c r="G8" s="83">
        <v>3.1208910883276184</v>
      </c>
      <c r="I8" s="100">
        <v>1192878</v>
      </c>
      <c r="J8" s="18">
        <v>1355473</v>
      </c>
      <c r="K8" s="18">
        <v>1345458</v>
      </c>
      <c r="L8" s="84">
        <v>3.4945875957576114</v>
      </c>
      <c r="M8" s="85">
        <v>3.8531613537416134</v>
      </c>
      <c r="N8" s="83">
        <v>3.7755286529478203</v>
      </c>
      <c r="P8" s="100">
        <v>371492</v>
      </c>
      <c r="Q8" s="18">
        <v>386804</v>
      </c>
      <c r="R8" s="18">
        <v>386820</v>
      </c>
      <c r="S8" s="84">
        <v>1.7625561343517062</v>
      </c>
      <c r="T8" s="85">
        <v>1.8960148562109653</v>
      </c>
      <c r="U8" s="83">
        <v>1.9467933848884806</v>
      </c>
    </row>
    <row r="9" spans="1:21" x14ac:dyDescent="0.25">
      <c r="A9" s="17" t="s">
        <v>84</v>
      </c>
      <c r="B9" s="18">
        <v>13879602</v>
      </c>
      <c r="C9" s="18">
        <v>14184134</v>
      </c>
      <c r="D9" s="18">
        <v>14192705</v>
      </c>
      <c r="E9" s="84">
        <v>25.138785288042232</v>
      </c>
      <c r="F9" s="85">
        <v>25.520625558888142</v>
      </c>
      <c r="G9" s="83">
        <v>25.569733353285574</v>
      </c>
      <c r="I9" s="100">
        <v>7965220</v>
      </c>
      <c r="J9" s="18">
        <v>8587273</v>
      </c>
      <c r="K9" s="18">
        <v>8577052</v>
      </c>
      <c r="L9" s="84">
        <v>23.334455836624066</v>
      </c>
      <c r="M9" s="85">
        <v>24.410776502098386</v>
      </c>
      <c r="N9" s="83">
        <v>24.068313974738274</v>
      </c>
      <c r="P9" s="100">
        <v>5914382</v>
      </c>
      <c r="Q9" s="18">
        <v>5596861</v>
      </c>
      <c r="R9" s="18">
        <v>5615653</v>
      </c>
      <c r="S9" s="84">
        <v>28.060981865018125</v>
      </c>
      <c r="T9" s="85">
        <v>27.434389520655834</v>
      </c>
      <c r="U9" s="83">
        <v>28.262541006745128</v>
      </c>
    </row>
    <row r="10" spans="1:21" x14ac:dyDescent="0.25">
      <c r="A10" s="17" t="s">
        <v>86</v>
      </c>
      <c r="B10" s="18">
        <v>7547005</v>
      </c>
      <c r="C10" s="18">
        <v>7409512</v>
      </c>
      <c r="D10" s="18">
        <v>7373823</v>
      </c>
      <c r="E10" s="84">
        <v>13.669162722589679</v>
      </c>
      <c r="F10" s="85">
        <v>13.331471722284096</v>
      </c>
      <c r="G10" s="83">
        <v>13.284760579771389</v>
      </c>
      <c r="I10" s="100">
        <v>4544967</v>
      </c>
      <c r="J10" s="18">
        <v>4558263</v>
      </c>
      <c r="K10" s="18">
        <v>4518211</v>
      </c>
      <c r="L10" s="84">
        <v>13.314677025921917</v>
      </c>
      <c r="M10" s="85">
        <v>12.957633853120136</v>
      </c>
      <c r="N10" s="83">
        <v>12.678682716639258</v>
      </c>
      <c r="P10" s="100">
        <v>3002038</v>
      </c>
      <c r="Q10" s="18">
        <v>2851249</v>
      </c>
      <c r="R10" s="18">
        <v>2855612</v>
      </c>
      <c r="S10" s="84">
        <v>14.243269013752457</v>
      </c>
      <c r="T10" s="85">
        <v>13.976097617285909</v>
      </c>
      <c r="U10" s="83">
        <v>14.371766070544863</v>
      </c>
    </row>
    <row r="11" spans="1:21" x14ac:dyDescent="0.25">
      <c r="A11" s="17" t="s">
        <v>161</v>
      </c>
      <c r="B11" s="18">
        <v>5577402</v>
      </c>
      <c r="C11" s="18">
        <v>5573119</v>
      </c>
      <c r="D11" s="18">
        <v>5710687</v>
      </c>
      <c r="E11" s="84">
        <v>10.101810653007004</v>
      </c>
      <c r="F11" s="85">
        <v>10.027364602881299</v>
      </c>
      <c r="G11" s="83">
        <v>10.288436478745549</v>
      </c>
      <c r="I11" s="100">
        <v>4699933</v>
      </c>
      <c r="J11" s="18">
        <v>4701169</v>
      </c>
      <c r="K11" s="18">
        <v>4838135</v>
      </c>
      <c r="L11" s="84">
        <v>13.768656612572164</v>
      </c>
      <c r="M11" s="85">
        <v>13.363868338364622</v>
      </c>
      <c r="N11" s="83">
        <v>13.57643071677429</v>
      </c>
      <c r="P11" s="100">
        <v>877469</v>
      </c>
      <c r="Q11" s="18">
        <v>871950</v>
      </c>
      <c r="R11" s="18">
        <v>872552</v>
      </c>
      <c r="S11" s="84">
        <v>4.163180818573367</v>
      </c>
      <c r="T11" s="85">
        <v>4.2740771912212674</v>
      </c>
      <c r="U11" s="83">
        <v>4.391392538057012</v>
      </c>
    </row>
    <row r="12" spans="1:21" x14ac:dyDescent="0.25">
      <c r="A12" s="17" t="s">
        <v>162</v>
      </c>
      <c r="B12" s="18">
        <v>716558</v>
      </c>
      <c r="C12" s="18">
        <v>747096</v>
      </c>
      <c r="D12" s="18">
        <v>770572</v>
      </c>
      <c r="E12" s="84">
        <v>1.2978324384538522</v>
      </c>
      <c r="F12" s="85">
        <v>1.3442031267148982</v>
      </c>
      <c r="G12" s="83">
        <v>1.3882709863629217</v>
      </c>
      <c r="I12" s="100">
        <v>712379</v>
      </c>
      <c r="J12" s="18">
        <v>742753</v>
      </c>
      <c r="K12" s="18">
        <v>766128</v>
      </c>
      <c r="L12" s="84">
        <v>2.0869450328350521</v>
      </c>
      <c r="M12" s="85">
        <v>2.1114010791625097</v>
      </c>
      <c r="N12" s="83">
        <v>2.149853964839934</v>
      </c>
      <c r="P12" s="100">
        <v>4179</v>
      </c>
      <c r="Q12" s="18">
        <v>4343</v>
      </c>
      <c r="R12" s="18">
        <v>4444</v>
      </c>
      <c r="S12" s="84">
        <v>1.9827404319489466E-2</v>
      </c>
      <c r="T12" s="85">
        <v>2.1288281715091423E-2</v>
      </c>
      <c r="U12" s="83">
        <v>2.2365828557066356E-2</v>
      </c>
    </row>
    <row r="13" spans="1:21" x14ac:dyDescent="0.25">
      <c r="A13" s="17" t="s">
        <v>163</v>
      </c>
      <c r="B13" s="18">
        <v>1769057</v>
      </c>
      <c r="C13" s="18">
        <v>1647739</v>
      </c>
      <c r="D13" s="18">
        <v>1662966</v>
      </c>
      <c r="E13" s="84">
        <v>3.2041224298296251</v>
      </c>
      <c r="F13" s="85">
        <v>2.9646737712557418</v>
      </c>
      <c r="G13" s="83">
        <v>2.9960178271569724</v>
      </c>
      <c r="I13" s="100">
        <v>900623</v>
      </c>
      <c r="J13" s="18">
        <v>742505</v>
      </c>
      <c r="K13" s="18">
        <v>754255</v>
      </c>
      <c r="L13" s="84">
        <v>2.6384139570467453</v>
      </c>
      <c r="M13" s="85">
        <v>2.1106960971999564</v>
      </c>
      <c r="N13" s="83">
        <v>2.1165367957447634</v>
      </c>
      <c r="P13" s="100">
        <v>868434</v>
      </c>
      <c r="Q13" s="18">
        <v>905234</v>
      </c>
      <c r="R13" s="18">
        <v>908711</v>
      </c>
      <c r="S13" s="84">
        <v>4.1203139609455643</v>
      </c>
      <c r="T13" s="85">
        <v>4.4372268961729375</v>
      </c>
      <c r="U13" s="83">
        <v>4.5733740850405775</v>
      </c>
    </row>
    <row r="14" spans="1:21" x14ac:dyDescent="0.25">
      <c r="A14" s="17" t="s">
        <v>164</v>
      </c>
      <c r="B14" s="18">
        <v>1438852</v>
      </c>
      <c r="C14" s="18">
        <v>1426955</v>
      </c>
      <c r="D14" s="18">
        <v>1542181</v>
      </c>
      <c r="E14" s="84">
        <v>2.6060539408313104</v>
      </c>
      <c r="F14" s="85">
        <v>2.5674309227749279</v>
      </c>
      <c r="G14" s="83">
        <v>2.7784102433259412</v>
      </c>
      <c r="I14" s="100">
        <v>534521</v>
      </c>
      <c r="J14" s="18">
        <v>495200</v>
      </c>
      <c r="K14" s="18">
        <v>539351</v>
      </c>
      <c r="L14" s="84">
        <v>1.5659023439714324</v>
      </c>
      <c r="M14" s="85">
        <v>1.4076897897433938</v>
      </c>
      <c r="N14" s="83">
        <v>1.513488458574002</v>
      </c>
      <c r="P14" s="100">
        <v>904331</v>
      </c>
      <c r="Q14" s="18">
        <v>931755</v>
      </c>
      <c r="R14" s="18">
        <v>1002830</v>
      </c>
      <c r="S14" s="84">
        <v>4.2906284698847159</v>
      </c>
      <c r="T14" s="85">
        <v>4.5672260947375101</v>
      </c>
      <c r="U14" s="83">
        <v>5.0470575724308855</v>
      </c>
    </row>
    <row r="15" spans="1:21" x14ac:dyDescent="0.25">
      <c r="A15" s="17" t="s">
        <v>165</v>
      </c>
      <c r="B15" s="18">
        <v>903975</v>
      </c>
      <c r="C15" s="18">
        <v>994674</v>
      </c>
      <c r="D15" s="18">
        <v>1111315</v>
      </c>
      <c r="E15" s="84">
        <v>1.6372827859731118</v>
      </c>
      <c r="F15" s="85">
        <v>1.7896547443193576</v>
      </c>
      <c r="G15" s="83">
        <v>2.0021573210678696</v>
      </c>
      <c r="I15" s="100">
        <v>312402</v>
      </c>
      <c r="J15" s="18">
        <v>366509</v>
      </c>
      <c r="K15" s="18">
        <v>459664</v>
      </c>
      <c r="L15" s="84">
        <v>0.91519514492669773</v>
      </c>
      <c r="M15" s="85">
        <v>1.0418638472315458</v>
      </c>
      <c r="N15" s="83">
        <v>1.2898764604533228</v>
      </c>
      <c r="P15" s="100">
        <v>591573</v>
      </c>
      <c r="Q15" s="18">
        <v>628165</v>
      </c>
      <c r="R15" s="18">
        <v>651651</v>
      </c>
      <c r="S15" s="84">
        <v>2.8067377495796464</v>
      </c>
      <c r="T15" s="85">
        <v>3.0791051078886489</v>
      </c>
      <c r="U15" s="83">
        <v>3.2796387365078417</v>
      </c>
    </row>
    <row r="16" spans="1:21" x14ac:dyDescent="0.25">
      <c r="A16" s="17" t="s">
        <v>166</v>
      </c>
      <c r="B16" s="18">
        <v>2658948</v>
      </c>
      <c r="C16" s="18">
        <v>2549115</v>
      </c>
      <c r="D16" s="18">
        <v>2581849</v>
      </c>
      <c r="E16" s="84">
        <v>4.8158962241186245</v>
      </c>
      <c r="F16" s="85">
        <v>4.5864632568717374</v>
      </c>
      <c r="G16" s="83">
        <v>4.6514875415537071</v>
      </c>
      <c r="I16" s="100">
        <v>2010416</v>
      </c>
      <c r="J16" s="18">
        <v>2084358</v>
      </c>
      <c r="K16" s="18">
        <v>2200348</v>
      </c>
      <c r="L16" s="84">
        <v>5.8896004586492783</v>
      </c>
      <c r="M16" s="85">
        <v>5.9251402963852193</v>
      </c>
      <c r="N16" s="83">
        <v>6.1744602361845784</v>
      </c>
      <c r="P16" s="100">
        <v>648532</v>
      </c>
      <c r="Q16" s="18">
        <v>464757</v>
      </c>
      <c r="R16" s="18">
        <v>381501</v>
      </c>
      <c r="S16" s="84">
        <v>3.0769816171637094</v>
      </c>
      <c r="T16" s="85">
        <v>2.2781206412757871</v>
      </c>
      <c r="U16" s="83">
        <v>1.9200238434629551</v>
      </c>
    </row>
    <row r="17" spans="1:21" x14ac:dyDescent="0.25">
      <c r="A17" s="17" t="s">
        <v>167</v>
      </c>
      <c r="B17" s="18">
        <v>99409</v>
      </c>
      <c r="C17" s="18">
        <v>98322</v>
      </c>
      <c r="D17" s="18">
        <v>133873</v>
      </c>
      <c r="E17" s="84">
        <v>0.18004993995497781</v>
      </c>
      <c r="F17" s="85">
        <v>0.17690462781873043</v>
      </c>
      <c r="G17" s="83">
        <v>0.24118706851191507</v>
      </c>
      <c r="I17" s="100">
        <v>99409</v>
      </c>
      <c r="J17" s="18">
        <v>98322</v>
      </c>
      <c r="K17" s="18">
        <v>133873</v>
      </c>
      <c r="L17" s="84">
        <v>0.2912229568377222</v>
      </c>
      <c r="M17" s="85">
        <v>0.27949692146031896</v>
      </c>
      <c r="N17" s="83">
        <v>0.37566490173315226</v>
      </c>
      <c r="P17" s="100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 x14ac:dyDescent="0.25">
      <c r="A18" s="17" t="s">
        <v>169</v>
      </c>
      <c r="B18" s="18">
        <v>41824</v>
      </c>
      <c r="C18" s="18">
        <v>43991</v>
      </c>
      <c r="D18" s="18">
        <v>47361</v>
      </c>
      <c r="E18" s="84">
        <v>7.5751779906014477E-2</v>
      </c>
      <c r="F18" s="85">
        <v>7.9150256121455723E-2</v>
      </c>
      <c r="G18" s="83">
        <v>8.5326098255755906E-2</v>
      </c>
      <c r="I18" s="100">
        <v>41295</v>
      </c>
      <c r="J18" s="18">
        <v>43399</v>
      </c>
      <c r="K18" s="18">
        <v>46692</v>
      </c>
      <c r="L18" s="84">
        <v>0.12097548514333449</v>
      </c>
      <c r="M18" s="85">
        <v>0.12336900077761216</v>
      </c>
      <c r="N18" s="83">
        <v>0.13102377321584147</v>
      </c>
      <c r="P18" s="100">
        <v>529</v>
      </c>
      <c r="Q18" s="18">
        <v>592</v>
      </c>
      <c r="R18" s="18">
        <v>669</v>
      </c>
      <c r="S18" s="84">
        <v>2.5098580725077596E-3</v>
      </c>
      <c r="T18" s="85">
        <v>2.9018334734824134E-3</v>
      </c>
      <c r="U18" s="83">
        <v>3.366953038856299E-3</v>
      </c>
    </row>
    <row r="19" spans="1:21" x14ac:dyDescent="0.25">
      <c r="A19" s="17" t="s">
        <v>170</v>
      </c>
      <c r="B19" s="18">
        <v>86401</v>
      </c>
      <c r="C19" s="18">
        <v>89308</v>
      </c>
      <c r="D19" s="18">
        <v>86811</v>
      </c>
      <c r="E19" s="84">
        <v>0.15648980335834822</v>
      </c>
      <c r="F19" s="85">
        <v>0.1606863011455745</v>
      </c>
      <c r="G19" s="83">
        <v>0.15639965194316896</v>
      </c>
      <c r="I19" s="100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00">
        <v>86401</v>
      </c>
      <c r="Q19" s="18">
        <v>89308</v>
      </c>
      <c r="R19" s="18">
        <v>86811</v>
      </c>
      <c r="S19" s="84">
        <v>0.4099324145987579</v>
      </c>
      <c r="T19" s="85">
        <v>0.43776510785433681</v>
      </c>
      <c r="U19" s="83">
        <v>0.43690367751293596</v>
      </c>
    </row>
    <row r="20" spans="1:21" x14ac:dyDescent="0.25">
      <c r="A20" s="17" t="s">
        <v>171</v>
      </c>
      <c r="B20" s="18">
        <v>2271230</v>
      </c>
      <c r="C20" s="18">
        <v>2339718</v>
      </c>
      <c r="D20" s="18">
        <v>2440622</v>
      </c>
      <c r="E20" s="84">
        <v>4.1136599817314758</v>
      </c>
      <c r="F20" s="85">
        <v>4.2097083256116061</v>
      </c>
      <c r="G20" s="83">
        <v>4.3970514257967421</v>
      </c>
      <c r="I20" s="100">
        <v>1614097</v>
      </c>
      <c r="J20" s="18">
        <v>1654185</v>
      </c>
      <c r="K20" s="18">
        <v>1726477</v>
      </c>
      <c r="L20" s="84">
        <v>4.7285668396513083</v>
      </c>
      <c r="M20" s="85">
        <v>4.7023007569601694</v>
      </c>
      <c r="N20" s="83">
        <v>4.8447171016526669</v>
      </c>
      <c r="P20" s="100">
        <v>657133</v>
      </c>
      <c r="Q20" s="18">
        <v>685533</v>
      </c>
      <c r="R20" s="18">
        <v>714145</v>
      </c>
      <c r="S20" s="84">
        <v>3.1177893473747478</v>
      </c>
      <c r="T20" s="85">
        <v>3.3603084570554378</v>
      </c>
      <c r="U20" s="83">
        <v>3.5941594587952639</v>
      </c>
    </row>
    <row r="21" spans="1:21" x14ac:dyDescent="0.25">
      <c r="A21" s="17" t="s">
        <v>172</v>
      </c>
      <c r="B21" s="18">
        <v>14549</v>
      </c>
      <c r="C21" s="18">
        <v>14446</v>
      </c>
      <c r="D21" s="18">
        <v>12999</v>
      </c>
      <c r="E21" s="84">
        <v>2.6351201364111624E-2</v>
      </c>
      <c r="F21" s="85">
        <v>2.5991784681651916E-2</v>
      </c>
      <c r="G21" s="83">
        <v>2.3419141302476108E-2</v>
      </c>
      <c r="I21" s="100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00">
        <v>14549</v>
      </c>
      <c r="Q21" s="18">
        <v>14446</v>
      </c>
      <c r="R21" s="18">
        <v>12999</v>
      </c>
      <c r="S21" s="84">
        <v>6.9028213793790913E-2</v>
      </c>
      <c r="T21" s="85">
        <v>7.0810618847849574E-2</v>
      </c>
      <c r="U21" s="83">
        <v>6.5421558373831137E-2</v>
      </c>
    </row>
    <row r="22" spans="1:21" x14ac:dyDescent="0.25">
      <c r="A22" s="17" t="s">
        <v>173</v>
      </c>
      <c r="B22" s="18">
        <v>529710</v>
      </c>
      <c r="C22" s="18">
        <v>632548</v>
      </c>
      <c r="D22" s="18">
        <v>702570</v>
      </c>
      <c r="E22" s="84">
        <v>0.95941266579033391</v>
      </c>
      <c r="F22" s="85">
        <v>1.1381040714945005</v>
      </c>
      <c r="G22" s="83">
        <v>1.2657578355935564</v>
      </c>
      <c r="I22" s="100">
        <v>390312</v>
      </c>
      <c r="J22" s="18">
        <v>489005</v>
      </c>
      <c r="K22" s="18">
        <v>549933</v>
      </c>
      <c r="L22" s="84">
        <v>1.1434358531847724</v>
      </c>
      <c r="M22" s="85">
        <v>1.3900794540255821</v>
      </c>
      <c r="N22" s="83">
        <v>1.543182915186913</v>
      </c>
      <c r="P22" s="100">
        <v>139398</v>
      </c>
      <c r="Q22" s="18">
        <v>143543</v>
      </c>
      <c r="R22" s="18">
        <v>152637</v>
      </c>
      <c r="S22" s="84">
        <v>0.66137844157171388</v>
      </c>
      <c r="T22" s="85">
        <v>0.70361128764203729</v>
      </c>
      <c r="U22" s="83">
        <v>0.76819373840345129</v>
      </c>
    </row>
    <row r="23" spans="1:21" x14ac:dyDescent="0.25">
      <c r="A23" s="17" t="s">
        <v>174</v>
      </c>
      <c r="B23" s="18">
        <v>471151</v>
      </c>
      <c r="C23" s="18">
        <v>483921</v>
      </c>
      <c r="D23" s="18">
        <v>0</v>
      </c>
      <c r="E23" s="84">
        <v>0.85335039342240393</v>
      </c>
      <c r="F23" s="85">
        <v>0.87068880208567612</v>
      </c>
      <c r="G23" s="83" t="s">
        <v>168</v>
      </c>
      <c r="I23" s="100">
        <v>109125</v>
      </c>
      <c r="J23" s="18">
        <v>102250</v>
      </c>
      <c r="K23" s="18">
        <v>0</v>
      </c>
      <c r="L23" s="84">
        <v>0.31968639826289807</v>
      </c>
      <c r="M23" s="85">
        <v>0.29066292609301697</v>
      </c>
      <c r="N23" s="83" t="s">
        <v>168</v>
      </c>
      <c r="P23" s="100">
        <v>362026</v>
      </c>
      <c r="Q23" s="18">
        <v>381671</v>
      </c>
      <c r="R23" s="18">
        <v>0</v>
      </c>
      <c r="S23" s="84">
        <v>1.7176443829067942</v>
      </c>
      <c r="T23" s="85">
        <v>1.8708541953674092</v>
      </c>
      <c r="U23" s="83" t="s">
        <v>168</v>
      </c>
    </row>
    <row r="24" spans="1:21" x14ac:dyDescent="0.25">
      <c r="A24" s="17" t="s">
        <v>175</v>
      </c>
      <c r="B24" s="18">
        <v>31306</v>
      </c>
      <c r="C24" s="18">
        <v>73815</v>
      </c>
      <c r="D24" s="18">
        <v>78452</v>
      </c>
      <c r="E24" s="84">
        <v>5.6701540305510931E-2</v>
      </c>
      <c r="F24" s="85">
        <v>0.13281071481905968</v>
      </c>
      <c r="G24" s="83">
        <v>0.14133998564980813</v>
      </c>
      <c r="I24" s="100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00">
        <v>31306</v>
      </c>
      <c r="Q24" s="18">
        <v>73815</v>
      </c>
      <c r="R24" s="18">
        <v>78452</v>
      </c>
      <c r="S24" s="84">
        <v>0.14853235693370118</v>
      </c>
      <c r="T24" s="85">
        <v>0.36182236122483841</v>
      </c>
      <c r="U24" s="83">
        <v>0.39483437937870608</v>
      </c>
    </row>
    <row r="25" spans="1:21" x14ac:dyDescent="0.25">
      <c r="A25" s="17" t="s">
        <v>176</v>
      </c>
      <c r="B25" s="18">
        <v>54019</v>
      </c>
      <c r="C25" s="18">
        <v>53046</v>
      </c>
      <c r="D25" s="18">
        <v>46814</v>
      </c>
      <c r="E25" s="84">
        <v>9.7839407965354716E-2</v>
      </c>
      <c r="F25" s="85">
        <v>9.5442351531420985E-2</v>
      </c>
      <c r="G25" s="83">
        <v>8.4340617042396843E-2</v>
      </c>
      <c r="I25" s="100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00">
        <v>54019</v>
      </c>
      <c r="Q25" s="18">
        <v>53046</v>
      </c>
      <c r="R25" s="18">
        <v>46814</v>
      </c>
      <c r="S25" s="84">
        <v>0.25629493992211089</v>
      </c>
      <c r="T25" s="85">
        <v>0.26001800411207449</v>
      </c>
      <c r="U25" s="83">
        <v>0.23560618768463196</v>
      </c>
    </row>
    <row r="26" spans="1:21" x14ac:dyDescent="0.25">
      <c r="A26" s="17" t="s">
        <v>177</v>
      </c>
      <c r="B26" s="18">
        <v>47050</v>
      </c>
      <c r="C26" s="18">
        <v>47677</v>
      </c>
      <c r="D26" s="18">
        <v>32207</v>
      </c>
      <c r="E26" s="84">
        <v>8.521712998704048E-2</v>
      </c>
      <c r="F26" s="85">
        <v>8.5782245484363723E-2</v>
      </c>
      <c r="G26" s="83">
        <v>5.8024485262623895E-2</v>
      </c>
      <c r="H26"/>
      <c r="I26" s="100">
        <v>34201</v>
      </c>
      <c r="J26" s="18">
        <v>36251</v>
      </c>
      <c r="K26" s="18">
        <v>32207</v>
      </c>
      <c r="L26" s="84">
        <v>0.10019330590597368</v>
      </c>
      <c r="M26" s="85">
        <v>0.10304960130853749</v>
      </c>
      <c r="N26" s="83">
        <v>9.0376995287471215E-2</v>
      </c>
      <c r="O26"/>
      <c r="P26" s="100">
        <v>12849</v>
      </c>
      <c r="Q26" s="18">
        <v>11426</v>
      </c>
      <c r="R26" s="18">
        <v>0</v>
      </c>
      <c r="S26" s="84">
        <v>6.0962507322593958E-2</v>
      </c>
      <c r="T26" s="85">
        <v>5.6007346736503469E-2</v>
      </c>
      <c r="U26" s="83" t="s">
        <v>168</v>
      </c>
    </row>
    <row r="27" spans="1:21" x14ac:dyDescent="0.25">
      <c r="A27" s="17" t="s">
        <v>178</v>
      </c>
      <c r="B27" s="18">
        <v>1352095</v>
      </c>
      <c r="C27" s="18">
        <v>1505050</v>
      </c>
      <c r="D27" s="18">
        <v>1677766</v>
      </c>
      <c r="E27" s="84">
        <v>2.4489193489867693</v>
      </c>
      <c r="F27" s="85">
        <v>2.7079423740218895</v>
      </c>
      <c r="G27" s="83">
        <v>3.0226816698584607</v>
      </c>
      <c r="H27"/>
      <c r="I27" s="100">
        <v>1126214</v>
      </c>
      <c r="J27" s="18">
        <v>1257456</v>
      </c>
      <c r="K27" s="18">
        <v>1408914</v>
      </c>
      <c r="L27" s="84">
        <v>3.2992925299725222</v>
      </c>
      <c r="M27" s="85">
        <v>3.574531446388467</v>
      </c>
      <c r="N27" s="83">
        <v>3.9535943719828679</v>
      </c>
      <c r="O27"/>
      <c r="P27" s="100">
        <v>225881</v>
      </c>
      <c r="Q27" s="18">
        <v>247594</v>
      </c>
      <c r="R27" s="18">
        <v>268852</v>
      </c>
      <c r="S27" s="84">
        <v>1.0716999078943765</v>
      </c>
      <c r="T27" s="85">
        <v>1.213642832826697</v>
      </c>
      <c r="U27" s="83">
        <v>1.3530822995554463</v>
      </c>
    </row>
    <row r="28" spans="1:21" x14ac:dyDescent="0.25">
      <c r="A28" s="17" t="s">
        <v>179</v>
      </c>
      <c r="B28" s="18">
        <v>300583</v>
      </c>
      <c r="C28" s="18">
        <v>308360</v>
      </c>
      <c r="D28" s="18">
        <v>322754</v>
      </c>
      <c r="E28" s="84">
        <v>0.54441701557693067</v>
      </c>
      <c r="F28" s="85">
        <v>0.55481287030556448</v>
      </c>
      <c r="G28" s="83">
        <v>0.58147715454568616</v>
      </c>
      <c r="H28"/>
      <c r="I28" s="100">
        <v>51093</v>
      </c>
      <c r="J28" s="18">
        <v>55499</v>
      </c>
      <c r="K28" s="18">
        <v>60835</v>
      </c>
      <c r="L28" s="84">
        <v>0.14967914910832761</v>
      </c>
      <c r="M28" s="85">
        <v>0.15776529814412077</v>
      </c>
      <c r="N28" s="83">
        <v>0.17071085504124295</v>
      </c>
      <c r="O28"/>
      <c r="P28" s="100">
        <v>249490</v>
      </c>
      <c r="Q28" s="18">
        <v>252861</v>
      </c>
      <c r="R28" s="18">
        <v>261919</v>
      </c>
      <c r="S28" s="84">
        <v>1.1837135926464291</v>
      </c>
      <c r="T28" s="85">
        <v>1.2394603275983724</v>
      </c>
      <c r="U28" s="83">
        <v>1.3181897951931285</v>
      </c>
    </row>
    <row r="29" spans="1:21" x14ac:dyDescent="0.25">
      <c r="A29" s="17" t="s">
        <v>180</v>
      </c>
      <c r="B29" s="18">
        <v>248243</v>
      </c>
      <c r="C29" s="18">
        <v>293380</v>
      </c>
      <c r="D29" s="18">
        <v>364004</v>
      </c>
      <c r="E29" s="84">
        <v>0.44961861847763845</v>
      </c>
      <c r="F29" s="85">
        <v>0.52786029280790803</v>
      </c>
      <c r="G29" s="83">
        <v>0.65579360802111808</v>
      </c>
      <c r="I29" s="100">
        <v>99198</v>
      </c>
      <c r="J29" s="18">
        <v>125920</v>
      </c>
      <c r="K29" s="18">
        <v>152791</v>
      </c>
      <c r="L29" s="84">
        <v>0.29060482322916803</v>
      </c>
      <c r="M29" s="85">
        <v>0.35794890614799701</v>
      </c>
      <c r="N29" s="83">
        <v>0.42875124932368786</v>
      </c>
      <c r="P29" s="100">
        <v>149045</v>
      </c>
      <c r="Q29" s="18">
        <v>167460</v>
      </c>
      <c r="R29" s="18">
        <v>211213</v>
      </c>
      <c r="S29" s="84">
        <v>0.70714895352914753</v>
      </c>
      <c r="T29" s="85">
        <v>0.82084634031987325</v>
      </c>
      <c r="U29" s="83">
        <v>1.0629958926695897</v>
      </c>
    </row>
    <row r="30" spans="1:21" x14ac:dyDescent="0.25">
      <c r="A30" s="17" t="s">
        <v>181</v>
      </c>
      <c r="B30" s="18">
        <v>54882</v>
      </c>
      <c r="C30" s="18">
        <v>58971</v>
      </c>
      <c r="D30" s="18">
        <v>65026</v>
      </c>
      <c r="E30" s="84">
        <v>9.9402476683289165E-2</v>
      </c>
      <c r="F30" s="85">
        <v>0.10610283361911221</v>
      </c>
      <c r="G30" s="83">
        <v>0.1171515564531742</v>
      </c>
      <c r="I30" s="100">
        <v>29538</v>
      </c>
      <c r="J30" s="18">
        <v>32332</v>
      </c>
      <c r="K30" s="18">
        <v>34829</v>
      </c>
      <c r="L30" s="84">
        <v>8.653284611124383E-2</v>
      </c>
      <c r="M30" s="85">
        <v>9.1909180698674084E-2</v>
      </c>
      <c r="N30" s="83">
        <v>9.7734665410231777E-2</v>
      </c>
      <c r="P30" s="100">
        <v>25344</v>
      </c>
      <c r="Q30" s="18">
        <v>26639</v>
      </c>
      <c r="R30" s="18">
        <v>30197</v>
      </c>
      <c r="S30" s="84">
        <v>0.1202454498858916</v>
      </c>
      <c r="T30" s="85">
        <v>0.13057760456097636</v>
      </c>
      <c r="U30" s="83">
        <v>0.15197590570156003</v>
      </c>
    </row>
    <row r="31" spans="1:21" x14ac:dyDescent="0.25">
      <c r="A31" s="17" t="s">
        <v>182</v>
      </c>
      <c r="B31" s="18">
        <v>65870</v>
      </c>
      <c r="C31" s="18">
        <v>99247</v>
      </c>
      <c r="D31" s="18">
        <v>123320</v>
      </c>
      <c r="E31" s="84">
        <v>0.11930398198185667</v>
      </c>
      <c r="F31" s="85">
        <v>0.17856892249064846</v>
      </c>
      <c r="G31" s="83">
        <v>0.22217466769915792</v>
      </c>
      <c r="I31" s="100">
        <v>64468</v>
      </c>
      <c r="J31" s="18">
        <v>92238</v>
      </c>
      <c r="K31" s="18">
        <v>111292</v>
      </c>
      <c r="L31" s="84">
        <v>0.18886178898705624</v>
      </c>
      <c r="M31" s="85">
        <v>0.26220212202413395</v>
      </c>
      <c r="N31" s="83">
        <v>0.31229970377660904</v>
      </c>
      <c r="P31" s="100">
        <v>1402</v>
      </c>
      <c r="Q31" s="18">
        <v>7009</v>
      </c>
      <c r="R31" s="18">
        <v>12028</v>
      </c>
      <c r="S31" s="84">
        <v>6.6518355721283152E-3</v>
      </c>
      <c r="T31" s="85">
        <v>3.4356335837226748E-2</v>
      </c>
      <c r="U31" s="83">
        <v>6.0534695293518029E-2</v>
      </c>
    </row>
    <row r="32" spans="1:21" x14ac:dyDescent="0.25">
      <c r="A32" s="17" t="s">
        <v>183</v>
      </c>
      <c r="B32" s="18">
        <v>112391</v>
      </c>
      <c r="C32" s="18">
        <v>121256</v>
      </c>
      <c r="D32" s="18">
        <v>122136</v>
      </c>
      <c r="E32" s="84">
        <v>0.20356298525767197</v>
      </c>
      <c r="F32" s="85">
        <v>0.21816834025739892</v>
      </c>
      <c r="G32" s="83">
        <v>0.22004156028303884</v>
      </c>
      <c r="I32" s="100">
        <v>0</v>
      </c>
      <c r="J32" s="18">
        <v>0</v>
      </c>
      <c r="K32" s="18">
        <v>0</v>
      </c>
      <c r="L32" s="84" t="s">
        <v>168</v>
      </c>
      <c r="M32" s="85" t="s">
        <v>168</v>
      </c>
      <c r="N32" s="83" t="s">
        <v>168</v>
      </c>
      <c r="P32" s="100">
        <v>112391</v>
      </c>
      <c r="Q32" s="18">
        <v>121256</v>
      </c>
      <c r="R32" s="18">
        <v>122136</v>
      </c>
      <c r="S32" s="84">
        <v>0.53324283294370434</v>
      </c>
      <c r="T32" s="85">
        <v>0.59436608050774242</v>
      </c>
      <c r="U32" s="83">
        <v>0.6146878570310208</v>
      </c>
    </row>
    <row r="33" spans="1:21" x14ac:dyDescent="0.25">
      <c r="A33" s="17" t="s">
        <v>184</v>
      </c>
      <c r="B33" s="18">
        <v>17494</v>
      </c>
      <c r="C33" s="18">
        <v>19593</v>
      </c>
      <c r="D33" s="18">
        <v>22145</v>
      </c>
      <c r="E33" s="76">
        <v>3.1685196004108102E-2</v>
      </c>
      <c r="F33" s="77">
        <v>3.5252460007448846E-2</v>
      </c>
      <c r="G33" s="83">
        <v>3.9896675447598541E-2</v>
      </c>
      <c r="H33"/>
      <c r="I33" s="100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00">
        <v>17494</v>
      </c>
      <c r="Q33" s="18">
        <v>19593</v>
      </c>
      <c r="R33" s="18">
        <v>22145</v>
      </c>
      <c r="S33" s="76">
        <v>8.3000864121835063E-2</v>
      </c>
      <c r="T33" s="77">
        <v>9.6039904131656972E-2</v>
      </c>
      <c r="U33" s="83">
        <v>0.11145168168232099</v>
      </c>
    </row>
    <row r="34" spans="1:21" x14ac:dyDescent="0.25">
      <c r="A34" s="17" t="s">
        <v>185</v>
      </c>
      <c r="B34" s="18">
        <v>149682</v>
      </c>
      <c r="C34" s="18">
        <v>179468</v>
      </c>
      <c r="D34" s="18">
        <v>28944</v>
      </c>
      <c r="E34" s="76">
        <v>0.27110457918640152</v>
      </c>
      <c r="F34" s="77">
        <v>0.32290555262679677</v>
      </c>
      <c r="G34" s="83">
        <v>5.2145828591343063E-2</v>
      </c>
      <c r="H34"/>
      <c r="I34" s="100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00">
        <v>149682</v>
      </c>
      <c r="Q34" s="18">
        <v>179468</v>
      </c>
      <c r="R34" s="18">
        <v>28944</v>
      </c>
      <c r="S34" s="76">
        <v>0.71017122118923715</v>
      </c>
      <c r="T34" s="77">
        <v>0.87970650307253673</v>
      </c>
      <c r="U34" s="83">
        <v>0.14566978887392634</v>
      </c>
    </row>
    <row r="35" spans="1:21" x14ac:dyDescent="0.25">
      <c r="A35" s="17" t="s">
        <v>186</v>
      </c>
      <c r="B35" s="18">
        <v>99530</v>
      </c>
      <c r="C35" s="18">
        <v>114542</v>
      </c>
      <c r="D35" s="18">
        <v>160878</v>
      </c>
      <c r="E35" s="76">
        <v>0.18026909559213897</v>
      </c>
      <c r="F35" s="77">
        <v>0.20608825979549866</v>
      </c>
      <c r="G35" s="83">
        <v>0.28983957338716448</v>
      </c>
      <c r="I35" s="100">
        <v>0</v>
      </c>
      <c r="J35" s="18">
        <v>19446</v>
      </c>
      <c r="K35" s="18">
        <v>66377</v>
      </c>
      <c r="L35" s="76" t="s">
        <v>168</v>
      </c>
      <c r="M35" s="77">
        <v>5.5278545337944331E-2</v>
      </c>
      <c r="N35" s="83">
        <v>0.18626242171566668</v>
      </c>
      <c r="P35" s="100">
        <v>99530</v>
      </c>
      <c r="Q35" s="18">
        <v>95096</v>
      </c>
      <c r="R35" s="18">
        <v>94501</v>
      </c>
      <c r="S35" s="76">
        <v>0.47222339122249019</v>
      </c>
      <c r="T35" s="77">
        <v>0.46613641215250606</v>
      </c>
      <c r="U35" s="83">
        <v>0.47560602260830959</v>
      </c>
    </row>
    <row r="36" spans="1:21" x14ac:dyDescent="0.25">
      <c r="A36" s="17" t="s">
        <v>187</v>
      </c>
      <c r="B36" s="18">
        <v>756354</v>
      </c>
      <c r="C36" s="18">
        <v>826466</v>
      </c>
      <c r="D36" s="18">
        <v>598236</v>
      </c>
      <c r="E36" s="76">
        <v>1.3699110974329014</v>
      </c>
      <c r="F36" s="77">
        <v>1.487008605752882</v>
      </c>
      <c r="G36" s="83">
        <v>1.077788554214024</v>
      </c>
      <c r="I36" s="100">
        <v>488243</v>
      </c>
      <c r="J36" s="18">
        <v>592833</v>
      </c>
      <c r="K36" s="18">
        <v>436995</v>
      </c>
      <c r="L36" s="76">
        <v>1.430328945219447</v>
      </c>
      <c r="M36" s="77">
        <v>1.6852281121222643</v>
      </c>
      <c r="N36" s="83">
        <v>1.2262643231486472</v>
      </c>
      <c r="P36" s="100">
        <v>268111</v>
      </c>
      <c r="Q36" s="18">
        <v>233633</v>
      </c>
      <c r="R36" s="18">
        <v>161241</v>
      </c>
      <c r="S36" s="76">
        <v>1.2720615457053457</v>
      </c>
      <c r="T36" s="77">
        <v>1.1452095606589809</v>
      </c>
      <c r="U36" s="83">
        <v>0.81149607614084973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0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0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5">
      <c r="A38" s="17"/>
      <c r="B38" s="18"/>
      <c r="C38" s="18"/>
      <c r="D38" s="18"/>
      <c r="E38" s="76"/>
      <c r="F38" s="77"/>
      <c r="G38" s="28"/>
      <c r="H38"/>
      <c r="I38" s="100"/>
      <c r="J38" s="18"/>
      <c r="K38" s="18"/>
      <c r="L38" s="76"/>
      <c r="M38" s="77"/>
      <c r="N38" s="28"/>
      <c r="O38"/>
      <c r="P38" s="100"/>
      <c r="Q38" s="18"/>
      <c r="R38" s="18"/>
      <c r="S38" s="76"/>
      <c r="T38" s="77"/>
      <c r="U38" s="28"/>
    </row>
    <row r="39" spans="1:21" ht="13.8" thickBot="1" x14ac:dyDescent="0.3">
      <c r="A39" s="20" t="s">
        <v>4</v>
      </c>
      <c r="B39" s="21">
        <v>55211904</v>
      </c>
      <c r="C39" s="21">
        <v>55579100</v>
      </c>
      <c r="D39" s="22">
        <v>55505878</v>
      </c>
      <c r="E39" s="86">
        <v>100</v>
      </c>
      <c r="F39" s="86">
        <v>100</v>
      </c>
      <c r="G39" s="87">
        <v>100</v>
      </c>
      <c r="H39"/>
      <c r="I39" s="101">
        <v>34135015</v>
      </c>
      <c r="J39" s="21">
        <v>35178205</v>
      </c>
      <c r="K39" s="22">
        <v>35636281</v>
      </c>
      <c r="L39" s="86">
        <v>100</v>
      </c>
      <c r="M39" s="86">
        <v>100</v>
      </c>
      <c r="N39" s="87">
        <v>100</v>
      </c>
      <c r="O39"/>
      <c r="P39" s="101">
        <v>21076889</v>
      </c>
      <c r="Q39" s="21">
        <v>20400895</v>
      </c>
      <c r="R39" s="22">
        <v>19869597</v>
      </c>
      <c r="S39" s="86">
        <v>100</v>
      </c>
      <c r="T39" s="86">
        <v>100</v>
      </c>
      <c r="U39" s="87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157</v>
      </c>
      <c r="T63" s="25"/>
      <c r="U63" s="172">
        <v>7</v>
      </c>
    </row>
    <row r="64" spans="1:21" x14ac:dyDescent="0.25">
      <c r="A64" s="26" t="s">
        <v>158</v>
      </c>
      <c r="T64" s="25"/>
      <c r="U64" s="171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4755780</v>
      </c>
      <c r="C7" s="18">
        <v>4519816</v>
      </c>
      <c r="D7" s="19">
        <v>4433346</v>
      </c>
      <c r="E7" s="82">
        <v>23.28826287769277</v>
      </c>
      <c r="F7" s="82">
        <v>21.937867198180054</v>
      </c>
      <c r="G7" s="83">
        <v>21.50496836110781</v>
      </c>
      <c r="I7" s="100">
        <v>3334243</v>
      </c>
      <c r="J7" s="18">
        <v>3226813</v>
      </c>
      <c r="K7" s="19">
        <v>3170350</v>
      </c>
      <c r="L7" s="82">
        <v>21.179481563569578</v>
      </c>
      <c r="M7" s="82">
        <v>20.153069780191402</v>
      </c>
      <c r="N7" s="83">
        <v>19.76757642348872</v>
      </c>
      <c r="P7" s="100">
        <v>1421537</v>
      </c>
      <c r="Q7" s="18">
        <v>1293003</v>
      </c>
      <c r="R7" s="19">
        <v>1262996</v>
      </c>
      <c r="S7" s="82">
        <v>30.384058178559993</v>
      </c>
      <c r="T7" s="82">
        <v>28.162121968495089</v>
      </c>
      <c r="U7" s="83">
        <v>27.592489750548246</v>
      </c>
    </row>
    <row r="8" spans="1:21" x14ac:dyDescent="0.25">
      <c r="A8" s="17" t="s">
        <v>160</v>
      </c>
      <c r="B8" s="18">
        <v>522763</v>
      </c>
      <c r="C8" s="18">
        <v>610100</v>
      </c>
      <c r="D8" s="19">
        <v>617701</v>
      </c>
      <c r="E8" s="82">
        <v>2.5598833770130884</v>
      </c>
      <c r="F8" s="82">
        <v>2.9612472670590244</v>
      </c>
      <c r="G8" s="83">
        <v>2.9963013177010445</v>
      </c>
      <c r="I8" s="100">
        <v>512907</v>
      </c>
      <c r="J8" s="18">
        <v>599951</v>
      </c>
      <c r="K8" s="19">
        <v>608881</v>
      </c>
      <c r="L8" s="82">
        <v>3.2580421853853427</v>
      </c>
      <c r="M8" s="82">
        <v>3.7469956789239447</v>
      </c>
      <c r="N8" s="83">
        <v>3.7964583406596231</v>
      </c>
      <c r="P8" s="100">
        <v>9856</v>
      </c>
      <c r="Q8" s="18">
        <v>10149</v>
      </c>
      <c r="R8" s="19">
        <v>8820</v>
      </c>
      <c r="S8" s="82">
        <v>0.21066301996211656</v>
      </c>
      <c r="T8" s="82">
        <v>0.22104927510474195</v>
      </c>
      <c r="U8" s="83">
        <v>0.19268925602285006</v>
      </c>
    </row>
    <row r="9" spans="1:21" x14ac:dyDescent="0.25">
      <c r="A9" s="17" t="s">
        <v>84</v>
      </c>
      <c r="B9" s="18">
        <v>5197723</v>
      </c>
      <c r="C9" s="18">
        <v>5342923</v>
      </c>
      <c r="D9" s="19">
        <v>5343627</v>
      </c>
      <c r="E9" s="82">
        <v>25.452384170300117</v>
      </c>
      <c r="F9" s="82">
        <v>25.932988250871666</v>
      </c>
      <c r="G9" s="83">
        <v>25.920496520813273</v>
      </c>
      <c r="I9" s="100">
        <v>3990136</v>
      </c>
      <c r="J9" s="18">
        <v>4105547</v>
      </c>
      <c r="K9" s="19">
        <v>4073196</v>
      </c>
      <c r="L9" s="82">
        <v>25.345786689253078</v>
      </c>
      <c r="M9" s="82">
        <v>25.641205479479432</v>
      </c>
      <c r="N9" s="83">
        <v>25.396947724335977</v>
      </c>
      <c r="P9" s="100">
        <v>1207587</v>
      </c>
      <c r="Q9" s="18">
        <v>1237376</v>
      </c>
      <c r="R9" s="19">
        <v>1270431</v>
      </c>
      <c r="S9" s="82">
        <v>25.811071863534139</v>
      </c>
      <c r="T9" s="82">
        <v>26.950543682333745</v>
      </c>
      <c r="U9" s="83">
        <v>27.754921113193358</v>
      </c>
    </row>
    <row r="10" spans="1:21" x14ac:dyDescent="0.25">
      <c r="A10" s="17" t="s">
        <v>86</v>
      </c>
      <c r="B10" s="18">
        <v>3046084</v>
      </c>
      <c r="C10" s="18">
        <v>2983942</v>
      </c>
      <c r="D10" s="19">
        <v>2823858</v>
      </c>
      <c r="E10" s="82">
        <v>14.916166210281784</v>
      </c>
      <c r="F10" s="82">
        <v>14.483183236457366</v>
      </c>
      <c r="G10" s="83">
        <v>13.69777521228011</v>
      </c>
      <c r="I10" s="100">
        <v>2308350</v>
      </c>
      <c r="J10" s="18">
        <v>2305753</v>
      </c>
      <c r="K10" s="19">
        <v>2217270</v>
      </c>
      <c r="L10" s="82">
        <v>14.66289537603163</v>
      </c>
      <c r="M10" s="82">
        <v>14.400586927375606</v>
      </c>
      <c r="N10" s="83">
        <v>13.82498909473996</v>
      </c>
      <c r="P10" s="100">
        <v>737734</v>
      </c>
      <c r="Q10" s="18">
        <v>678189</v>
      </c>
      <c r="R10" s="19">
        <v>606588</v>
      </c>
      <c r="S10" s="82">
        <v>15.768392082866487</v>
      </c>
      <c r="T10" s="82">
        <v>14.771227395212319</v>
      </c>
      <c r="U10" s="83">
        <v>13.252039731563331</v>
      </c>
    </row>
    <row r="11" spans="1:21" x14ac:dyDescent="0.25">
      <c r="A11" s="17" t="s">
        <v>161</v>
      </c>
      <c r="B11" s="18">
        <v>2015050</v>
      </c>
      <c r="C11" s="18">
        <v>1960740</v>
      </c>
      <c r="D11" s="19">
        <v>2001003</v>
      </c>
      <c r="E11" s="82">
        <v>9.867364367505397</v>
      </c>
      <c r="F11" s="82">
        <v>9.5168594761732681</v>
      </c>
      <c r="G11" s="83">
        <v>9.7063270508283832</v>
      </c>
      <c r="I11" s="100">
        <v>1785560</v>
      </c>
      <c r="J11" s="18">
        <v>1745134</v>
      </c>
      <c r="K11" s="19">
        <v>1790398</v>
      </c>
      <c r="L11" s="82">
        <v>11.342075277850862</v>
      </c>
      <c r="M11" s="82">
        <v>10.899239366453694</v>
      </c>
      <c r="N11" s="83">
        <v>11.163382368969154</v>
      </c>
      <c r="P11" s="100">
        <v>229490</v>
      </c>
      <c r="Q11" s="18">
        <v>215606</v>
      </c>
      <c r="R11" s="19">
        <v>210605</v>
      </c>
      <c r="S11" s="82">
        <v>4.9051396561593075</v>
      </c>
      <c r="T11" s="82">
        <v>4.6959848269024524</v>
      </c>
      <c r="U11" s="83">
        <v>4.6010567760422152</v>
      </c>
    </row>
    <row r="12" spans="1:21" x14ac:dyDescent="0.25">
      <c r="A12" s="17" t="s">
        <v>162</v>
      </c>
      <c r="B12" s="18">
        <v>410757</v>
      </c>
      <c r="C12" s="18">
        <v>421574</v>
      </c>
      <c r="D12" s="19">
        <v>430545</v>
      </c>
      <c r="E12" s="82">
        <v>2.0114086427152746</v>
      </c>
      <c r="F12" s="82">
        <v>2.0461971076268499</v>
      </c>
      <c r="G12" s="83">
        <v>2.0884579283983613</v>
      </c>
      <c r="I12" s="100">
        <v>410757</v>
      </c>
      <c r="J12" s="18">
        <v>421574</v>
      </c>
      <c r="K12" s="19">
        <v>430545</v>
      </c>
      <c r="L12" s="82">
        <v>2.6091740489841766</v>
      </c>
      <c r="M12" s="82">
        <v>2.6329416174765656</v>
      </c>
      <c r="N12" s="83">
        <v>2.6845083953667421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563208</v>
      </c>
      <c r="C13" s="18">
        <v>555408</v>
      </c>
      <c r="D13" s="19">
        <v>577265</v>
      </c>
      <c r="E13" s="82">
        <v>2.7579358083888632</v>
      </c>
      <c r="F13" s="82">
        <v>2.695788267665495</v>
      </c>
      <c r="G13" s="83">
        <v>2.8001571636806375</v>
      </c>
      <c r="I13" s="100">
        <v>392858</v>
      </c>
      <c r="J13" s="18">
        <v>357480</v>
      </c>
      <c r="K13" s="19">
        <v>353247</v>
      </c>
      <c r="L13" s="82">
        <v>2.4954776145892237</v>
      </c>
      <c r="M13" s="82">
        <v>2.2326423579621197</v>
      </c>
      <c r="N13" s="83">
        <v>2.2025445357352091</v>
      </c>
      <c r="P13" s="100">
        <v>170350</v>
      </c>
      <c r="Q13" s="18">
        <v>197928</v>
      </c>
      <c r="R13" s="19">
        <v>224018</v>
      </c>
      <c r="S13" s="82">
        <v>3.6410760400311037</v>
      </c>
      <c r="T13" s="82">
        <v>4.3109509235325021</v>
      </c>
      <c r="U13" s="83">
        <v>4.8940886344361481</v>
      </c>
    </row>
    <row r="14" spans="1:21" x14ac:dyDescent="0.25">
      <c r="A14" s="17" t="s">
        <v>164</v>
      </c>
      <c r="B14" s="18">
        <v>131504</v>
      </c>
      <c r="C14" s="18">
        <v>173844</v>
      </c>
      <c r="D14" s="19">
        <v>223408</v>
      </c>
      <c r="E14" s="82">
        <v>0.64395319410656293</v>
      </c>
      <c r="F14" s="82">
        <v>0.84378801818490246</v>
      </c>
      <c r="G14" s="83">
        <v>1.0836920853049534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131504</v>
      </c>
      <c r="Q14" s="18">
        <v>173844</v>
      </c>
      <c r="R14" s="19">
        <v>223408</v>
      </c>
      <c r="S14" s="82">
        <v>2.8107781835529808</v>
      </c>
      <c r="T14" s="82">
        <v>3.7863917805999368</v>
      </c>
      <c r="U14" s="83">
        <v>4.8807620532372891</v>
      </c>
    </row>
    <row r="15" spans="1:21" x14ac:dyDescent="0.25">
      <c r="A15" s="17" t="s">
        <v>165</v>
      </c>
      <c r="B15" s="18">
        <v>308006</v>
      </c>
      <c r="C15" s="18">
        <v>338285</v>
      </c>
      <c r="D15" s="19">
        <v>395811</v>
      </c>
      <c r="E15" s="82">
        <v>1.5082541025671159</v>
      </c>
      <c r="F15" s="82">
        <v>1.6419366197952172</v>
      </c>
      <c r="G15" s="83">
        <v>1.9199726418778149</v>
      </c>
      <c r="I15" s="100">
        <v>191160</v>
      </c>
      <c r="J15" s="18">
        <v>224467</v>
      </c>
      <c r="K15" s="19">
        <v>276376</v>
      </c>
      <c r="L15" s="82">
        <v>1.214269534551609</v>
      </c>
      <c r="M15" s="82">
        <v>1.4019092876935302</v>
      </c>
      <c r="N15" s="83">
        <v>1.7232430809273798</v>
      </c>
      <c r="P15" s="100">
        <v>116846</v>
      </c>
      <c r="Q15" s="18">
        <v>113818</v>
      </c>
      <c r="R15" s="19">
        <v>119435</v>
      </c>
      <c r="S15" s="82">
        <v>2.4974767888081852</v>
      </c>
      <c r="T15" s="82">
        <v>2.479001516787025</v>
      </c>
      <c r="U15" s="83">
        <v>2.6092790581733669</v>
      </c>
    </row>
    <row r="16" spans="1:21" x14ac:dyDescent="0.25">
      <c r="A16" s="17" t="s">
        <v>166</v>
      </c>
      <c r="B16" s="18">
        <v>824712</v>
      </c>
      <c r="C16" s="18">
        <v>826121</v>
      </c>
      <c r="D16" s="19">
        <v>813922</v>
      </c>
      <c r="E16" s="82">
        <v>4.0384773590005763</v>
      </c>
      <c r="F16" s="82">
        <v>4.0097501286839341</v>
      </c>
      <c r="G16" s="83">
        <v>3.9481165824660631</v>
      </c>
      <c r="I16" s="100">
        <v>823364</v>
      </c>
      <c r="J16" s="18">
        <v>824700</v>
      </c>
      <c r="K16" s="19">
        <v>812502</v>
      </c>
      <c r="L16" s="82">
        <v>5.2300995032776258</v>
      </c>
      <c r="M16" s="82">
        <v>5.1506661984204998</v>
      </c>
      <c r="N16" s="83">
        <v>5.0660638034404508</v>
      </c>
      <c r="P16" s="100">
        <v>1348</v>
      </c>
      <c r="Q16" s="18">
        <v>1421</v>
      </c>
      <c r="R16" s="19">
        <v>1420</v>
      </c>
      <c r="S16" s="82">
        <v>2.8812271804883636E-2</v>
      </c>
      <c r="T16" s="82">
        <v>3.0949947770601862E-2</v>
      </c>
      <c r="U16" s="83">
        <v>3.1022533282590373E-2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1036617</v>
      </c>
      <c r="C20" s="18">
        <v>1047183</v>
      </c>
      <c r="D20" s="19">
        <v>1076472</v>
      </c>
      <c r="E20" s="82">
        <v>5.0761408642715278</v>
      </c>
      <c r="F20" s="82">
        <v>5.0827205324711855</v>
      </c>
      <c r="G20" s="83">
        <v>5.2216759760276883</v>
      </c>
      <c r="I20" s="100">
        <v>850336</v>
      </c>
      <c r="J20" s="18">
        <v>859594</v>
      </c>
      <c r="K20" s="19">
        <v>885839</v>
      </c>
      <c r="L20" s="82">
        <v>5.4014286405758369</v>
      </c>
      <c r="M20" s="82">
        <v>5.3685967747848569</v>
      </c>
      <c r="N20" s="83">
        <v>5.5233302731265708</v>
      </c>
      <c r="P20" s="100">
        <v>186281</v>
      </c>
      <c r="Q20" s="18">
        <v>187589</v>
      </c>
      <c r="R20" s="19">
        <v>190633</v>
      </c>
      <c r="S20" s="82">
        <v>3.9815866499150809</v>
      </c>
      <c r="T20" s="82">
        <v>4.0857633725119165</v>
      </c>
      <c r="U20" s="83">
        <v>4.1647313994789092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308585</v>
      </c>
      <c r="C22" s="18">
        <v>360196</v>
      </c>
      <c r="D22" s="19">
        <v>387746</v>
      </c>
      <c r="E22" s="82">
        <v>1.5110893691703198</v>
      </c>
      <c r="F22" s="82">
        <v>1.7482862163671402</v>
      </c>
      <c r="G22" s="83">
        <v>1.8808514972993555</v>
      </c>
      <c r="I22" s="100">
        <v>258328</v>
      </c>
      <c r="J22" s="18">
        <v>312298</v>
      </c>
      <c r="K22" s="19">
        <v>341101</v>
      </c>
      <c r="L22" s="82">
        <v>1.6409281247209042</v>
      </c>
      <c r="M22" s="82">
        <v>1.9504580483015947</v>
      </c>
      <c r="N22" s="83">
        <v>2.126812524052053</v>
      </c>
      <c r="P22" s="100">
        <v>50257</v>
      </c>
      <c r="Q22" s="18">
        <v>47898</v>
      </c>
      <c r="R22" s="19">
        <v>46645</v>
      </c>
      <c r="S22" s="82">
        <v>1.0741975846424607</v>
      </c>
      <c r="T22" s="82">
        <v>1.0432375779847207</v>
      </c>
      <c r="U22" s="83">
        <v>1.0190465246242451</v>
      </c>
    </row>
    <row r="23" spans="1:21" x14ac:dyDescent="0.25">
      <c r="A23" s="17" t="s">
        <v>174</v>
      </c>
      <c r="B23" s="18">
        <v>3001</v>
      </c>
      <c r="C23" s="18">
        <v>6104</v>
      </c>
      <c r="D23" s="19">
        <v>0</v>
      </c>
      <c r="E23" s="82">
        <v>1.4695397368245797E-2</v>
      </c>
      <c r="F23" s="82">
        <v>2.9627033794670191E-2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3001</v>
      </c>
      <c r="Q23" s="18">
        <v>6104</v>
      </c>
      <c r="R23" s="19">
        <v>0</v>
      </c>
      <c r="S23" s="82">
        <v>6.4143640716955344E-2</v>
      </c>
      <c r="T23" s="82">
        <v>0.13294755889637844</v>
      </c>
      <c r="U23" s="83" t="s">
        <v>168</v>
      </c>
    </row>
    <row r="24" spans="1:21" x14ac:dyDescent="0.25">
      <c r="A24" s="17" t="s">
        <v>175</v>
      </c>
      <c r="B24" s="18">
        <v>5631</v>
      </c>
      <c r="C24" s="18">
        <v>5755</v>
      </c>
      <c r="D24" s="19">
        <v>6145</v>
      </c>
      <c r="E24" s="82">
        <v>2.757406950369613E-2</v>
      </c>
      <c r="F24" s="82">
        <v>2.7933089693369422E-2</v>
      </c>
      <c r="G24" s="83">
        <v>2.9807741281417579E-2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5631</v>
      </c>
      <c r="Q24" s="18">
        <v>5755</v>
      </c>
      <c r="R24" s="19">
        <v>6145</v>
      </c>
      <c r="S24" s="82">
        <v>0.12035749446090487</v>
      </c>
      <c r="T24" s="82">
        <v>0.12534619945095968</v>
      </c>
      <c r="U24" s="83">
        <v>0.13424892043768863</v>
      </c>
    </row>
    <row r="25" spans="1:21" x14ac:dyDescent="0.25">
      <c r="A25" s="17" t="s">
        <v>176</v>
      </c>
      <c r="B25" s="18">
        <v>7445</v>
      </c>
      <c r="C25" s="18">
        <v>8866</v>
      </c>
      <c r="D25" s="19">
        <v>9004</v>
      </c>
      <c r="E25" s="82">
        <v>3.6456925493698757E-2</v>
      </c>
      <c r="F25" s="82">
        <v>4.3032975364276853E-2</v>
      </c>
      <c r="G25" s="83">
        <v>4.3675980878418855E-2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7445</v>
      </c>
      <c r="Q25" s="18">
        <v>8866</v>
      </c>
      <c r="R25" s="19">
        <v>9004</v>
      </c>
      <c r="S25" s="82">
        <v>0.15913009168201683</v>
      </c>
      <c r="T25" s="82">
        <v>0.19310502247301625</v>
      </c>
      <c r="U25" s="83">
        <v>0.19670907723693221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581572</v>
      </c>
      <c r="C27" s="18">
        <v>640241</v>
      </c>
      <c r="D27" s="19">
        <v>709903</v>
      </c>
      <c r="E27" s="82">
        <v>2.8478612589954833</v>
      </c>
      <c r="F27" s="82">
        <v>3.107542880690275</v>
      </c>
      <c r="G27" s="83">
        <v>3.443548406656173</v>
      </c>
      <c r="I27" s="100">
        <v>506278</v>
      </c>
      <c r="J27" s="18">
        <v>560516</v>
      </c>
      <c r="K27" s="19">
        <v>624512</v>
      </c>
      <c r="L27" s="82">
        <v>3.2159340417122801</v>
      </c>
      <c r="M27" s="82">
        <v>3.5007042741286103</v>
      </c>
      <c r="N27" s="83">
        <v>3.8939198155994728</v>
      </c>
      <c r="P27" s="100">
        <v>75294</v>
      </c>
      <c r="Q27" s="18">
        <v>79725</v>
      </c>
      <c r="R27" s="19">
        <v>85391</v>
      </c>
      <c r="S27" s="82">
        <v>1.6093406478315346</v>
      </c>
      <c r="T27" s="82">
        <v>1.7364423546877084</v>
      </c>
      <c r="U27" s="83">
        <v>1.8655247461504749</v>
      </c>
    </row>
    <row r="28" spans="1:21" x14ac:dyDescent="0.25">
      <c r="A28" s="17" t="s">
        <v>179</v>
      </c>
      <c r="B28" s="18">
        <v>55322</v>
      </c>
      <c r="C28" s="18">
        <v>57121</v>
      </c>
      <c r="D28" s="19">
        <v>62325</v>
      </c>
      <c r="E28" s="82">
        <v>0.27090262352752215</v>
      </c>
      <c r="F28" s="82">
        <v>0.27724865619026146</v>
      </c>
      <c r="G28" s="83">
        <v>0.30232180233756722</v>
      </c>
      <c r="I28" s="100">
        <v>25167</v>
      </c>
      <c r="J28" s="18">
        <v>26990</v>
      </c>
      <c r="K28" s="19">
        <v>29121</v>
      </c>
      <c r="L28" s="82">
        <v>0.15986357698294801</v>
      </c>
      <c r="M28" s="82">
        <v>0.16856612185688044</v>
      </c>
      <c r="N28" s="83">
        <v>0.18157351492056556</v>
      </c>
      <c r="P28" s="100">
        <v>30155</v>
      </c>
      <c r="Q28" s="18">
        <v>30131</v>
      </c>
      <c r="R28" s="19">
        <v>33204</v>
      </c>
      <c r="S28" s="82">
        <v>0.6445356500565772</v>
      </c>
      <c r="T28" s="82">
        <v>0.65626521905419055</v>
      </c>
      <c r="U28" s="83">
        <v>0.72540295430643009</v>
      </c>
    </row>
    <row r="29" spans="1:21" x14ac:dyDescent="0.25">
      <c r="A29" s="17" t="s">
        <v>180</v>
      </c>
      <c r="B29" s="18">
        <v>86619</v>
      </c>
      <c r="C29" s="18">
        <v>104705</v>
      </c>
      <c r="D29" s="19">
        <v>127952</v>
      </c>
      <c r="E29" s="82">
        <v>0.42415882193938109</v>
      </c>
      <c r="F29" s="82">
        <v>0.5082074989303641</v>
      </c>
      <c r="G29" s="83">
        <v>0.62066071805369272</v>
      </c>
      <c r="I29" s="100">
        <v>43514</v>
      </c>
      <c r="J29" s="18">
        <v>55588</v>
      </c>
      <c r="K29" s="19">
        <v>67775</v>
      </c>
      <c r="L29" s="82">
        <v>0.27640575709603843</v>
      </c>
      <c r="M29" s="82">
        <v>0.34717501229271097</v>
      </c>
      <c r="N29" s="83">
        <v>0.42258662043684392</v>
      </c>
      <c r="P29" s="100">
        <v>43105</v>
      </c>
      <c r="Q29" s="18">
        <v>49117</v>
      </c>
      <c r="R29" s="19">
        <v>60177</v>
      </c>
      <c r="S29" s="82">
        <v>0.92133010100111956</v>
      </c>
      <c r="T29" s="82">
        <v>1.0697878850447935</v>
      </c>
      <c r="U29" s="83">
        <v>1.3146781586946767</v>
      </c>
    </row>
    <row r="30" spans="1:21" x14ac:dyDescent="0.25">
      <c r="A30" s="17" t="s">
        <v>181</v>
      </c>
      <c r="B30" s="18">
        <v>19285</v>
      </c>
      <c r="C30" s="18">
        <v>21290</v>
      </c>
      <c r="D30" s="19">
        <v>24465</v>
      </c>
      <c r="E30" s="82">
        <v>9.4435434270783145E-2</v>
      </c>
      <c r="F30" s="82">
        <v>0.10333544388737359</v>
      </c>
      <c r="G30" s="83">
        <v>0.11867313107402458</v>
      </c>
      <c r="I30" s="100">
        <v>12575</v>
      </c>
      <c r="J30" s="18">
        <v>14264</v>
      </c>
      <c r="K30" s="19">
        <v>15721</v>
      </c>
      <c r="L30" s="82">
        <v>7.9877795548161129E-2</v>
      </c>
      <c r="M30" s="82">
        <v>8.908585261824907E-2</v>
      </c>
      <c r="N30" s="83">
        <v>9.8022637549061195E-2</v>
      </c>
      <c r="P30" s="100">
        <v>6710</v>
      </c>
      <c r="Q30" s="18">
        <v>7026</v>
      </c>
      <c r="R30" s="19">
        <v>8744</v>
      </c>
      <c r="S30" s="82">
        <v>0.14342013635813738</v>
      </c>
      <c r="T30" s="82">
        <v>0.15302908728800049</v>
      </c>
      <c r="U30" s="83">
        <v>0.19102889508659876</v>
      </c>
    </row>
    <row r="31" spans="1:21" x14ac:dyDescent="0.25">
      <c r="A31" s="17" t="s">
        <v>182</v>
      </c>
      <c r="B31" s="18">
        <v>50004</v>
      </c>
      <c r="C31" s="18">
        <v>70838</v>
      </c>
      <c r="D31" s="19">
        <v>82352</v>
      </c>
      <c r="E31" s="82">
        <v>0.24486126291294996</v>
      </c>
      <c r="F31" s="82">
        <v>0.34382696919181638</v>
      </c>
      <c r="G31" s="83">
        <v>0.39946738974895041</v>
      </c>
      <c r="I31" s="100">
        <v>49639</v>
      </c>
      <c r="J31" s="18">
        <v>68808</v>
      </c>
      <c r="K31" s="19">
        <v>79188</v>
      </c>
      <c r="L31" s="82">
        <v>0.31531243683619647</v>
      </c>
      <c r="M31" s="82">
        <v>0.4297405599380596</v>
      </c>
      <c r="N31" s="83">
        <v>0.49374827442497665</v>
      </c>
      <c r="P31" s="100">
        <v>365</v>
      </c>
      <c r="Q31" s="18">
        <v>2030</v>
      </c>
      <c r="R31" s="19">
        <v>3164</v>
      </c>
      <c r="S31" s="82">
        <v>7.8015424397496497E-3</v>
      </c>
      <c r="T31" s="82">
        <v>4.4214211100859803E-2</v>
      </c>
      <c r="U31" s="83">
        <v>6.9123447398673196E-2</v>
      </c>
    </row>
    <row r="32" spans="1:21" x14ac:dyDescent="0.25">
      <c r="A32" s="17" t="s">
        <v>183</v>
      </c>
      <c r="B32" s="18">
        <v>112391</v>
      </c>
      <c r="C32" s="18">
        <v>121256</v>
      </c>
      <c r="D32" s="19">
        <v>122136</v>
      </c>
      <c r="E32" s="82">
        <v>0.55036001519977118</v>
      </c>
      <c r="F32" s="82">
        <v>0.58854122047944446</v>
      </c>
      <c r="G32" s="83">
        <v>0.59244886723307033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112391</v>
      </c>
      <c r="Q32" s="18">
        <v>121256</v>
      </c>
      <c r="R32" s="19">
        <v>122136</v>
      </c>
      <c r="S32" s="82">
        <v>2.4022552228654872</v>
      </c>
      <c r="T32" s="82">
        <v>2.6410041286925399</v>
      </c>
      <c r="U32" s="83">
        <v>2.6682874119735618</v>
      </c>
    </row>
    <row r="33" spans="1:21" x14ac:dyDescent="0.25">
      <c r="A33" s="17" t="s">
        <v>184</v>
      </c>
      <c r="B33" s="18">
        <v>49</v>
      </c>
      <c r="C33" s="18">
        <v>201</v>
      </c>
      <c r="D33" s="19">
        <v>282</v>
      </c>
      <c r="E33" s="82">
        <v>2.3994484206732558E-4</v>
      </c>
      <c r="F33" s="82">
        <v>9.7559531335660358E-4</v>
      </c>
      <c r="G33" s="83">
        <v>1.3679061092530117E-3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49</v>
      </c>
      <c r="Q33" s="18">
        <v>201</v>
      </c>
      <c r="R33" s="19">
        <v>282</v>
      </c>
      <c r="S33" s="82">
        <v>1.0473303549252955E-3</v>
      </c>
      <c r="T33" s="82">
        <v>4.3778603109718324E-3</v>
      </c>
      <c r="U33" s="83">
        <v>6.1608129476693561E-3</v>
      </c>
    </row>
    <row r="34" spans="1:21" x14ac:dyDescent="0.25">
      <c r="A34" s="17" t="s">
        <v>185</v>
      </c>
      <c r="B34" s="18">
        <v>20571</v>
      </c>
      <c r="C34" s="18">
        <v>22927</v>
      </c>
      <c r="D34" s="19">
        <v>4908</v>
      </c>
      <c r="E34" s="82">
        <v>0.10073276216667254</v>
      </c>
      <c r="F34" s="82">
        <v>0.11128096392699927</v>
      </c>
      <c r="G34" s="83">
        <v>2.3807387178063053E-2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20571</v>
      </c>
      <c r="Q34" s="18">
        <v>22927</v>
      </c>
      <c r="R34" s="19">
        <v>4908</v>
      </c>
      <c r="S34" s="82">
        <v>0.43968638226873985</v>
      </c>
      <c r="T34" s="82">
        <v>0.49935922064503091</v>
      </c>
      <c r="U34" s="83">
        <v>0.10722436151475602</v>
      </c>
    </row>
    <row r="35" spans="1:21" x14ac:dyDescent="0.25">
      <c r="A35" s="17" t="s">
        <v>186</v>
      </c>
      <c r="B35" s="18">
        <v>0</v>
      </c>
      <c r="C35" s="18">
        <v>10744</v>
      </c>
      <c r="D35" s="19">
        <v>35791</v>
      </c>
      <c r="E35" s="82" t="s">
        <v>168</v>
      </c>
      <c r="F35" s="82">
        <v>5.214823903832512E-2</v>
      </c>
      <c r="G35" s="83">
        <v>0.17361250906480333</v>
      </c>
      <c r="I35" s="100">
        <v>0</v>
      </c>
      <c r="J35" s="18">
        <v>10744</v>
      </c>
      <c r="K35" s="19">
        <v>35791</v>
      </c>
      <c r="L35" s="82" t="s">
        <v>168</v>
      </c>
      <c r="M35" s="82">
        <v>6.7101682594676665E-2</v>
      </c>
      <c r="N35" s="83">
        <v>0.22316189940324721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358681</v>
      </c>
      <c r="C36" s="18">
        <v>392625</v>
      </c>
      <c r="D36" s="19">
        <v>305483</v>
      </c>
      <c r="E36" s="82">
        <v>1.7564011407663349</v>
      </c>
      <c r="F36" s="82">
        <v>1.9056871139633658</v>
      </c>
      <c r="G36" s="83">
        <v>1.4818158225990701</v>
      </c>
      <c r="I36" s="100">
        <v>247626</v>
      </c>
      <c r="J36" s="18">
        <v>291300</v>
      </c>
      <c r="K36" s="19">
        <v>226319</v>
      </c>
      <c r="L36" s="82">
        <v>1.5729478330345088</v>
      </c>
      <c r="M36" s="82">
        <v>1.8193149795075683</v>
      </c>
      <c r="N36" s="83">
        <v>1.4111306728239923</v>
      </c>
      <c r="P36" s="100">
        <v>111055</v>
      </c>
      <c r="Q36" s="18">
        <v>101325</v>
      </c>
      <c r="R36" s="19">
        <v>79164</v>
      </c>
      <c r="S36" s="82">
        <v>2.3736994401271159</v>
      </c>
      <c r="T36" s="82">
        <v>2.2068989851205023</v>
      </c>
      <c r="U36" s="83">
        <v>1.7294843836499889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20421360</v>
      </c>
      <c r="C38" s="21">
        <v>20602805</v>
      </c>
      <c r="D38" s="22">
        <v>20615450</v>
      </c>
      <c r="E38" s="86">
        <v>100</v>
      </c>
      <c r="F38" s="86">
        <v>100</v>
      </c>
      <c r="G38" s="87">
        <v>100</v>
      </c>
      <c r="I38" s="101">
        <v>15742798</v>
      </c>
      <c r="J38" s="21">
        <v>16011521</v>
      </c>
      <c r="K38" s="22">
        <v>16038132</v>
      </c>
      <c r="L38" s="86">
        <v>100</v>
      </c>
      <c r="M38" s="86">
        <v>100</v>
      </c>
      <c r="N38" s="87">
        <v>100</v>
      </c>
      <c r="P38" s="101">
        <v>4678562</v>
      </c>
      <c r="Q38" s="21">
        <v>4591284</v>
      </c>
      <c r="R38" s="22">
        <v>4577318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37</v>
      </c>
      <c r="B40" s="6"/>
      <c r="C40" s="6"/>
      <c r="D40" s="182" t="s">
        <v>107</v>
      </c>
      <c r="E40" s="182"/>
      <c r="F40" s="6"/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862797</v>
      </c>
      <c r="C43" s="18">
        <v>840786</v>
      </c>
      <c r="D43" s="19">
        <v>855082</v>
      </c>
      <c r="E43" s="82">
        <v>20.928761914372249</v>
      </c>
      <c r="F43" s="82">
        <v>19.973170700999173</v>
      </c>
      <c r="G43" s="83">
        <v>20.047763024872786</v>
      </c>
      <c r="I43" s="100">
        <v>686438</v>
      </c>
      <c r="J43" s="18">
        <v>669041</v>
      </c>
      <c r="K43" s="19">
        <v>683458</v>
      </c>
      <c r="L43" s="82">
        <v>20.645540446206518</v>
      </c>
      <c r="M43" s="82">
        <v>19.749774765998698</v>
      </c>
      <c r="N43" s="83">
        <v>19.92889307222109</v>
      </c>
      <c r="P43" s="100">
        <v>176359</v>
      </c>
      <c r="Q43" s="18">
        <v>171745</v>
      </c>
      <c r="R43" s="19">
        <v>171624</v>
      </c>
      <c r="S43" s="82">
        <v>22.109295961106675</v>
      </c>
      <c r="T43" s="82">
        <v>20.893831912592503</v>
      </c>
      <c r="U43" s="83">
        <v>20.535548692717001</v>
      </c>
    </row>
    <row r="44" spans="1:21" x14ac:dyDescent="0.25">
      <c r="A44" s="17" t="s">
        <v>160</v>
      </c>
      <c r="B44" s="18">
        <v>113084</v>
      </c>
      <c r="C44" s="18">
        <v>132074</v>
      </c>
      <c r="D44" s="19">
        <v>129880</v>
      </c>
      <c r="E44" s="82">
        <v>2.743064837180555</v>
      </c>
      <c r="F44" s="82">
        <v>3.1374648806756595</v>
      </c>
      <c r="G44" s="83">
        <v>3.0450921217736746</v>
      </c>
      <c r="I44" s="100">
        <v>111920</v>
      </c>
      <c r="J44" s="18">
        <v>130881</v>
      </c>
      <c r="K44" s="19">
        <v>128863</v>
      </c>
      <c r="L44" s="82">
        <v>3.3661436090942423</v>
      </c>
      <c r="M44" s="82">
        <v>3.8635453898171797</v>
      </c>
      <c r="N44" s="83">
        <v>3.7575051399875723</v>
      </c>
      <c r="P44" s="100">
        <v>1164</v>
      </c>
      <c r="Q44" s="18">
        <v>1193</v>
      </c>
      <c r="R44" s="19">
        <v>1017</v>
      </c>
      <c r="S44" s="82">
        <v>0.14592518952096672</v>
      </c>
      <c r="T44" s="82">
        <v>0.14513576215740112</v>
      </c>
      <c r="U44" s="83">
        <v>0.12168841782322513</v>
      </c>
    </row>
    <row r="45" spans="1:21" x14ac:dyDescent="0.25">
      <c r="A45" s="17" t="s">
        <v>84</v>
      </c>
      <c r="B45" s="18">
        <v>1087241</v>
      </c>
      <c r="C45" s="18">
        <v>1115912</v>
      </c>
      <c r="D45" s="19">
        <v>1127032</v>
      </c>
      <c r="E45" s="82">
        <v>26.373072730368786</v>
      </c>
      <c r="F45" s="82">
        <v>26.508886759881101</v>
      </c>
      <c r="G45" s="83">
        <v>26.423747029464337</v>
      </c>
      <c r="I45" s="100">
        <v>813619</v>
      </c>
      <c r="J45" s="18">
        <v>828047</v>
      </c>
      <c r="K45" s="19">
        <v>830767</v>
      </c>
      <c r="L45" s="82">
        <v>24.47067903044718</v>
      </c>
      <c r="M45" s="82">
        <v>24.443556890625423</v>
      </c>
      <c r="N45" s="83">
        <v>24.224263540597811</v>
      </c>
      <c r="P45" s="100">
        <v>273622</v>
      </c>
      <c r="Q45" s="18">
        <v>287865</v>
      </c>
      <c r="R45" s="19">
        <v>296265</v>
      </c>
      <c r="S45" s="82">
        <v>34.302699490640855</v>
      </c>
      <c r="T45" s="82">
        <v>35.020541637418503</v>
      </c>
      <c r="U45" s="83">
        <v>35.449379652308551</v>
      </c>
    </row>
    <row r="46" spans="1:21" x14ac:dyDescent="0.25">
      <c r="A46" s="17" t="s">
        <v>86</v>
      </c>
      <c r="B46" s="18">
        <v>603348</v>
      </c>
      <c r="C46" s="18">
        <v>590825</v>
      </c>
      <c r="D46" s="19">
        <v>560439</v>
      </c>
      <c r="E46" s="82">
        <v>14.635339069923363</v>
      </c>
      <c r="F46" s="82">
        <v>14.035258174396144</v>
      </c>
      <c r="G46" s="83">
        <v>13.139731934360306</v>
      </c>
      <c r="I46" s="100">
        <v>494855</v>
      </c>
      <c r="J46" s="18">
        <v>490756</v>
      </c>
      <c r="K46" s="19">
        <v>468578</v>
      </c>
      <c r="L46" s="82">
        <v>14.883425622572652</v>
      </c>
      <c r="M46" s="82">
        <v>14.486885654335769</v>
      </c>
      <c r="N46" s="83">
        <v>13.663225623220759</v>
      </c>
      <c r="P46" s="100">
        <v>108493</v>
      </c>
      <c r="Q46" s="18">
        <v>100069</v>
      </c>
      <c r="R46" s="19">
        <v>91861</v>
      </c>
      <c r="S46" s="82">
        <v>13.601255658675466</v>
      </c>
      <c r="T46" s="82">
        <v>12.174007194743481</v>
      </c>
      <c r="U46" s="83">
        <v>10.991563175672846</v>
      </c>
    </row>
    <row r="47" spans="1:21" x14ac:dyDescent="0.25">
      <c r="A47" s="17" t="s">
        <v>161</v>
      </c>
      <c r="B47" s="18">
        <v>408615</v>
      </c>
      <c r="C47" s="18">
        <v>406164</v>
      </c>
      <c r="D47" s="19">
        <v>420096</v>
      </c>
      <c r="E47" s="82">
        <v>9.9117243681204457</v>
      </c>
      <c r="F47" s="82">
        <v>9.6485703908017353</v>
      </c>
      <c r="G47" s="83">
        <v>9.8493303048093139</v>
      </c>
      <c r="I47" s="100">
        <v>370298</v>
      </c>
      <c r="J47" s="18">
        <v>367544</v>
      </c>
      <c r="K47" s="19">
        <v>380191</v>
      </c>
      <c r="L47" s="82">
        <v>11.137207345964793</v>
      </c>
      <c r="M47" s="82">
        <v>10.849725527425413</v>
      </c>
      <c r="N47" s="83">
        <v>11.085956687932264</v>
      </c>
      <c r="P47" s="100">
        <v>38317</v>
      </c>
      <c r="Q47" s="18">
        <v>38620</v>
      </c>
      <c r="R47" s="19">
        <v>39905</v>
      </c>
      <c r="S47" s="82">
        <v>4.8036215522980079</v>
      </c>
      <c r="T47" s="82">
        <v>4.6983597104097496</v>
      </c>
      <c r="U47" s="83">
        <v>4.7748046344501462</v>
      </c>
    </row>
    <row r="48" spans="1:21" x14ac:dyDescent="0.25">
      <c r="A48" s="17" t="s">
        <v>162</v>
      </c>
      <c r="B48" s="18">
        <v>110519</v>
      </c>
      <c r="C48" s="18">
        <v>114628</v>
      </c>
      <c r="D48" s="19">
        <v>118702</v>
      </c>
      <c r="E48" s="82">
        <v>2.6808459440801329</v>
      </c>
      <c r="F48" s="82">
        <v>2.7230289409125903</v>
      </c>
      <c r="G48" s="83">
        <v>2.783019133344462</v>
      </c>
      <c r="I48" s="100">
        <v>110519</v>
      </c>
      <c r="J48" s="18">
        <v>114628</v>
      </c>
      <c r="K48" s="19">
        <v>118702</v>
      </c>
      <c r="L48" s="82">
        <v>3.3240066613070636</v>
      </c>
      <c r="M48" s="82">
        <v>3.3837644955643955</v>
      </c>
      <c r="N48" s="83">
        <v>3.461221414423107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110001</v>
      </c>
      <c r="C49" s="18">
        <v>106943</v>
      </c>
      <c r="D49" s="19">
        <v>111096</v>
      </c>
      <c r="E49" s="82">
        <v>2.6682808810680401</v>
      </c>
      <c r="F49" s="82">
        <v>2.5404690304987887</v>
      </c>
      <c r="G49" s="83">
        <v>2.604693211892271</v>
      </c>
      <c r="I49" s="100">
        <v>82923</v>
      </c>
      <c r="J49" s="18">
        <v>74716</v>
      </c>
      <c r="K49" s="19">
        <v>74091</v>
      </c>
      <c r="L49" s="82">
        <v>2.4940200723456205</v>
      </c>
      <c r="M49" s="82">
        <v>2.2055810801077347</v>
      </c>
      <c r="N49" s="83">
        <v>2.1604131001669931</v>
      </c>
      <c r="P49" s="100">
        <v>27078</v>
      </c>
      <c r="Q49" s="18">
        <v>32227</v>
      </c>
      <c r="R49" s="19">
        <v>37005</v>
      </c>
      <c r="S49" s="82">
        <v>3.3946411356088806</v>
      </c>
      <c r="T49" s="82">
        <v>3.9206120763173229</v>
      </c>
      <c r="U49" s="83">
        <v>4.4278071794969973</v>
      </c>
    </row>
    <row r="50" spans="1:21" x14ac:dyDescent="0.25">
      <c r="A50" s="17" t="s">
        <v>164</v>
      </c>
      <c r="B50" s="18">
        <v>32082</v>
      </c>
      <c r="C50" s="18">
        <v>40131</v>
      </c>
      <c r="D50" s="19">
        <v>48563</v>
      </c>
      <c r="E50" s="82">
        <v>0.77820917288410885</v>
      </c>
      <c r="F50" s="82">
        <v>0.95332618930595636</v>
      </c>
      <c r="G50" s="83">
        <v>1.1385802949622341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32082</v>
      </c>
      <c r="Q50" s="18">
        <v>40131</v>
      </c>
      <c r="R50" s="19">
        <v>48563</v>
      </c>
      <c r="S50" s="82">
        <v>4.0219690122093246</v>
      </c>
      <c r="T50" s="82">
        <v>4.8821821216585626</v>
      </c>
      <c r="U50" s="83">
        <v>5.8107715189275142</v>
      </c>
    </row>
    <row r="51" spans="1:21" x14ac:dyDescent="0.25">
      <c r="A51" s="17" t="s">
        <v>165</v>
      </c>
      <c r="B51" s="18">
        <v>65022</v>
      </c>
      <c r="C51" s="18">
        <v>72944</v>
      </c>
      <c r="D51" s="19">
        <v>86971</v>
      </c>
      <c r="E51" s="82">
        <v>1.577230747436897</v>
      </c>
      <c r="F51" s="82">
        <v>1.7328106838288027</v>
      </c>
      <c r="G51" s="83">
        <v>2.0390722738125828</v>
      </c>
      <c r="I51" s="100">
        <v>42955</v>
      </c>
      <c r="J51" s="18">
        <v>50689</v>
      </c>
      <c r="K51" s="19">
        <v>64363</v>
      </c>
      <c r="L51" s="82">
        <v>1.2919290451093921</v>
      </c>
      <c r="M51" s="82">
        <v>1.4963153724715048</v>
      </c>
      <c r="N51" s="83">
        <v>1.8767551843820192</v>
      </c>
      <c r="P51" s="100">
        <v>22067</v>
      </c>
      <c r="Q51" s="18">
        <v>22255</v>
      </c>
      <c r="R51" s="19">
        <v>22608</v>
      </c>
      <c r="S51" s="82">
        <v>2.7664357020267807</v>
      </c>
      <c r="T51" s="82">
        <v>2.7074571557526927</v>
      </c>
      <c r="U51" s="83">
        <v>2.7051442970968278</v>
      </c>
    </row>
    <row r="52" spans="1:21" x14ac:dyDescent="0.25">
      <c r="A52" s="17" t="s">
        <v>166</v>
      </c>
      <c r="B52" s="18">
        <v>158155</v>
      </c>
      <c r="C52" s="18">
        <v>158104</v>
      </c>
      <c r="D52" s="19">
        <v>152622</v>
      </c>
      <c r="E52" s="82">
        <v>3.8363466036246567</v>
      </c>
      <c r="F52" s="82">
        <v>3.7558167958443329</v>
      </c>
      <c r="G52" s="83">
        <v>3.5782880336413752</v>
      </c>
      <c r="I52" s="100">
        <v>156818</v>
      </c>
      <c r="J52" s="18">
        <v>156730</v>
      </c>
      <c r="K52" s="19">
        <v>151279</v>
      </c>
      <c r="L52" s="82">
        <v>4.716510976509479</v>
      </c>
      <c r="M52" s="82">
        <v>4.6265956781048931</v>
      </c>
      <c r="N52" s="83">
        <v>4.4111313571170934</v>
      </c>
      <c r="P52" s="100">
        <v>1337</v>
      </c>
      <c r="Q52" s="18">
        <v>1374</v>
      </c>
      <c r="R52" s="19">
        <v>1343</v>
      </c>
      <c r="S52" s="82">
        <v>0.16761338349616195</v>
      </c>
      <c r="T52" s="82">
        <v>0.16715552154590876</v>
      </c>
      <c r="U52" s="83">
        <v>0.16069571793175158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240937</v>
      </c>
      <c r="C56" s="18">
        <v>242400</v>
      </c>
      <c r="D56" s="19">
        <v>249479</v>
      </c>
      <c r="E56" s="82">
        <v>5.8443795114761716</v>
      </c>
      <c r="F56" s="82">
        <v>5.7582982803260281</v>
      </c>
      <c r="G56" s="83">
        <v>5.8491418035723326</v>
      </c>
      <c r="I56" s="100">
        <v>194917</v>
      </c>
      <c r="J56" s="18">
        <v>196780</v>
      </c>
      <c r="K56" s="19">
        <v>204426</v>
      </c>
      <c r="L56" s="82">
        <v>5.8623893303593855</v>
      </c>
      <c r="M56" s="82">
        <v>5.8088527884736871</v>
      </c>
      <c r="N56" s="83">
        <v>5.9608401616220288</v>
      </c>
      <c r="P56" s="100">
        <v>46020</v>
      </c>
      <c r="Q56" s="18">
        <v>45620</v>
      </c>
      <c r="R56" s="19">
        <v>45053</v>
      </c>
      <c r="S56" s="82">
        <v>5.7693103279681175</v>
      </c>
      <c r="T56" s="82">
        <v>5.5499526149376699</v>
      </c>
      <c r="U56" s="83">
        <v>5.3907849441393925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59893</v>
      </c>
      <c r="C58" s="18">
        <v>74544</v>
      </c>
      <c r="D58" s="19">
        <v>82796</v>
      </c>
      <c r="E58" s="82">
        <v>1.4528172181144545</v>
      </c>
      <c r="F58" s="82">
        <v>1.7708192533359053</v>
      </c>
      <c r="G58" s="83">
        <v>1.9411876140620048</v>
      </c>
      <c r="I58" s="100">
        <v>51674</v>
      </c>
      <c r="J58" s="18">
        <v>66008</v>
      </c>
      <c r="K58" s="19">
        <v>73929</v>
      </c>
      <c r="L58" s="82">
        <v>1.5541646252353098</v>
      </c>
      <c r="M58" s="82">
        <v>1.9485250272465247</v>
      </c>
      <c r="N58" s="83">
        <v>2.155689356092449</v>
      </c>
      <c r="P58" s="100">
        <v>8219</v>
      </c>
      <c r="Q58" s="18">
        <v>8536</v>
      </c>
      <c r="R58" s="19">
        <v>8867</v>
      </c>
      <c r="S58" s="82">
        <v>1.0303772617464135</v>
      </c>
      <c r="T58" s="82">
        <v>1.0384567190071887</v>
      </c>
      <c r="U58" s="83">
        <v>1.0609746320929569</v>
      </c>
    </row>
    <row r="59" spans="1:21" x14ac:dyDescent="0.25">
      <c r="A59" s="17" t="s">
        <v>174</v>
      </c>
      <c r="B59" s="18">
        <v>21</v>
      </c>
      <c r="C59" s="18">
        <v>2800</v>
      </c>
      <c r="D59" s="19">
        <v>0</v>
      </c>
      <c r="E59" s="82">
        <v>5.0939444643620369E-4</v>
      </c>
      <c r="F59" s="82">
        <v>6.6514996637429366E-2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21</v>
      </c>
      <c r="Q59" s="18">
        <v>2800</v>
      </c>
      <c r="R59" s="19">
        <v>0</v>
      </c>
      <c r="S59" s="82">
        <v>2.6326709449658943E-3</v>
      </c>
      <c r="T59" s="82">
        <v>0.34063716181116777</v>
      </c>
      <c r="U59" s="83" t="s">
        <v>168</v>
      </c>
    </row>
    <row r="60" spans="1:21" x14ac:dyDescent="0.25">
      <c r="A60" s="17" t="s">
        <v>175</v>
      </c>
      <c r="B60" s="18">
        <v>1667</v>
      </c>
      <c r="C60" s="18">
        <v>1629</v>
      </c>
      <c r="D60" s="19">
        <v>1693</v>
      </c>
      <c r="E60" s="82">
        <v>4.0436216295673885E-2</v>
      </c>
      <c r="F60" s="82">
        <v>3.8697474829418731E-2</v>
      </c>
      <c r="G60" s="83">
        <v>3.9693108732390139E-2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1667</v>
      </c>
      <c r="Q60" s="18">
        <v>1629</v>
      </c>
      <c r="R60" s="19">
        <v>1693</v>
      </c>
      <c r="S60" s="82">
        <v>0.20898392691705456</v>
      </c>
      <c r="T60" s="82">
        <v>0.1981778344965687</v>
      </c>
      <c r="U60" s="83">
        <v>0.20257472111575237</v>
      </c>
    </row>
    <row r="61" spans="1:21" x14ac:dyDescent="0.25">
      <c r="A61" s="17" t="s">
        <v>176</v>
      </c>
      <c r="B61" s="18">
        <v>1976</v>
      </c>
      <c r="C61" s="18">
        <v>2657</v>
      </c>
      <c r="D61" s="19">
        <v>2693</v>
      </c>
      <c r="E61" s="82">
        <v>4.7931591721806596E-2</v>
      </c>
      <c r="F61" s="82">
        <v>6.3117980737732088E-2</v>
      </c>
      <c r="G61" s="83">
        <v>6.3138536217558563E-2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1976</v>
      </c>
      <c r="Q61" s="18">
        <v>2657</v>
      </c>
      <c r="R61" s="19">
        <v>2693</v>
      </c>
      <c r="S61" s="82">
        <v>0.24772179939298131</v>
      </c>
      <c r="T61" s="82">
        <v>0.3232403353329546</v>
      </c>
      <c r="U61" s="83">
        <v>0.32222901592718317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134138</v>
      </c>
      <c r="C63" s="18">
        <v>150222</v>
      </c>
      <c r="D63" s="19">
        <v>167538</v>
      </c>
      <c r="E63" s="82">
        <v>3.2537691550504517</v>
      </c>
      <c r="F63" s="82">
        <v>3.5685770803099692</v>
      </c>
      <c r="G63" s="83">
        <v>3.9280000300101472</v>
      </c>
      <c r="I63" s="100">
        <v>120056</v>
      </c>
      <c r="J63" s="18">
        <v>134705</v>
      </c>
      <c r="K63" s="19">
        <v>150401</v>
      </c>
      <c r="L63" s="82">
        <v>3.6108446848947313</v>
      </c>
      <c r="M63" s="82">
        <v>3.9764280662229292</v>
      </c>
      <c r="N63" s="83">
        <v>4.3855298305896255</v>
      </c>
      <c r="P63" s="100">
        <v>14082</v>
      </c>
      <c r="Q63" s="18">
        <v>15517</v>
      </c>
      <c r="R63" s="19">
        <v>17137</v>
      </c>
      <c r="S63" s="82">
        <v>1.7653939165242727</v>
      </c>
      <c r="T63" s="82">
        <v>1.887738157079961</v>
      </c>
      <c r="U63" s="83">
        <v>2.05051565018349</v>
      </c>
    </row>
    <row r="64" spans="1:21" x14ac:dyDescent="0.25">
      <c r="A64" s="17" t="s">
        <v>179</v>
      </c>
      <c r="B64" s="18">
        <v>10817</v>
      </c>
      <c r="C64" s="18">
        <v>12009</v>
      </c>
      <c r="D64" s="19">
        <v>12788</v>
      </c>
      <c r="E64" s="82">
        <v>0.26238665367144837</v>
      </c>
      <c r="F64" s="82">
        <v>0.28527806950674617</v>
      </c>
      <c r="G64" s="83">
        <v>0.29982012668033381</v>
      </c>
      <c r="I64" s="100">
        <v>5179</v>
      </c>
      <c r="J64" s="18">
        <v>5656</v>
      </c>
      <c r="K64" s="19">
        <v>6113</v>
      </c>
      <c r="L64" s="82">
        <v>0.15576534802983452</v>
      </c>
      <c r="M64" s="82">
        <v>0.16696245234072149</v>
      </c>
      <c r="N64" s="83">
        <v>0.17824844152894181</v>
      </c>
      <c r="P64" s="100">
        <v>5638</v>
      </c>
      <c r="Q64" s="18">
        <v>6353</v>
      </c>
      <c r="R64" s="19">
        <v>6675</v>
      </c>
      <c r="S64" s="82">
        <v>0.70680946608179585</v>
      </c>
      <c r="T64" s="82">
        <v>0.77288138892369607</v>
      </c>
      <c r="U64" s="83">
        <v>0.79869241786630063</v>
      </c>
    </row>
    <row r="65" spans="1:21" x14ac:dyDescent="0.25">
      <c r="A65" s="17" t="s">
        <v>180</v>
      </c>
      <c r="B65" s="18">
        <v>22007</v>
      </c>
      <c r="C65" s="18">
        <v>26166</v>
      </c>
      <c r="D65" s="19">
        <v>32848</v>
      </c>
      <c r="E65" s="82">
        <v>0.53382112298673978</v>
      </c>
      <c r="F65" s="82">
        <v>0.62158264357677739</v>
      </c>
      <c r="G65" s="83">
        <v>0.77013540203281239</v>
      </c>
      <c r="I65" s="100">
        <v>11530</v>
      </c>
      <c r="J65" s="18">
        <v>13925</v>
      </c>
      <c r="K65" s="19">
        <v>18457</v>
      </c>
      <c r="L65" s="82">
        <v>0.34678016273102763</v>
      </c>
      <c r="M65" s="82">
        <v>0.41105943225681518</v>
      </c>
      <c r="N65" s="83">
        <v>0.53818607644359218</v>
      </c>
      <c r="P65" s="100">
        <v>10477</v>
      </c>
      <c r="Q65" s="18">
        <v>12241</v>
      </c>
      <c r="R65" s="19">
        <v>14391</v>
      </c>
      <c r="S65" s="82">
        <v>1.3134520709717941</v>
      </c>
      <c r="T65" s="82">
        <v>1.4891926777608946</v>
      </c>
      <c r="U65" s="83">
        <v>1.7219449566313008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8538</v>
      </c>
      <c r="C67" s="18">
        <v>12120</v>
      </c>
      <c r="D67" s="19">
        <v>14483</v>
      </c>
      <c r="E67" s="82">
        <v>0.20710522779391938</v>
      </c>
      <c r="F67" s="82">
        <v>0.28791491401630143</v>
      </c>
      <c r="G67" s="83">
        <v>0.33956012626769427</v>
      </c>
      <c r="I67" s="100">
        <v>8483</v>
      </c>
      <c r="J67" s="18">
        <v>11736</v>
      </c>
      <c r="K67" s="19">
        <v>13853</v>
      </c>
      <c r="L67" s="82">
        <v>0.25513756465284537</v>
      </c>
      <c r="M67" s="82">
        <v>0.34644118470132734</v>
      </c>
      <c r="N67" s="83">
        <v>0.40393843620160824</v>
      </c>
      <c r="P67" s="100">
        <v>55</v>
      </c>
      <c r="Q67" s="18">
        <v>384</v>
      </c>
      <c r="R67" s="19">
        <v>630</v>
      </c>
      <c r="S67" s="82">
        <v>6.8950905701487706E-3</v>
      </c>
      <c r="T67" s="82">
        <v>4.6715953619817299E-2</v>
      </c>
      <c r="U67" s="83">
        <v>7.5382205731201413E-2</v>
      </c>
    </row>
    <row r="68" spans="1:21" x14ac:dyDescent="0.25">
      <c r="A68" s="17" t="s">
        <v>183</v>
      </c>
      <c r="B68" s="18">
        <v>17354</v>
      </c>
      <c r="C68" s="18">
        <v>18520</v>
      </c>
      <c r="D68" s="19">
        <v>19797</v>
      </c>
      <c r="E68" s="82">
        <v>0.42095386778351801</v>
      </c>
      <c r="F68" s="82">
        <v>0.43994919204471139</v>
      </c>
      <c r="G68" s="83">
        <v>0.46414912792387925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17354</v>
      </c>
      <c r="Q68" s="18">
        <v>18520</v>
      </c>
      <c r="R68" s="19">
        <v>19797</v>
      </c>
      <c r="S68" s="82">
        <v>2.1755891228065778</v>
      </c>
      <c r="T68" s="82">
        <v>2.2530715131224386</v>
      </c>
      <c r="U68" s="83">
        <v>2.3687960743818959</v>
      </c>
    </row>
    <row r="69" spans="1:21" x14ac:dyDescent="0.25">
      <c r="A69" s="17" t="s">
        <v>184</v>
      </c>
      <c r="B69" s="18">
        <v>21</v>
      </c>
      <c r="C69" s="18">
        <v>79</v>
      </c>
      <c r="D69" s="19">
        <v>109</v>
      </c>
      <c r="E69" s="82">
        <v>5.0939444643620369E-4</v>
      </c>
      <c r="F69" s="82">
        <v>1.8766731194131856E-3</v>
      </c>
      <c r="G69" s="83">
        <v>2.5555515958833579E-3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21</v>
      </c>
      <c r="Q69" s="18">
        <v>79</v>
      </c>
      <c r="R69" s="19">
        <v>109</v>
      </c>
      <c r="S69" s="82">
        <v>2.6326709449658943E-3</v>
      </c>
      <c r="T69" s="82">
        <v>9.6108342082436623E-3</v>
      </c>
      <c r="U69" s="83">
        <v>1.3042318134445958E-2</v>
      </c>
    </row>
    <row r="70" spans="1:21" x14ac:dyDescent="0.25">
      <c r="A70" s="17" t="s">
        <v>185</v>
      </c>
      <c r="B70" s="18">
        <v>539</v>
      </c>
      <c r="C70" s="18">
        <v>607</v>
      </c>
      <c r="D70" s="19">
        <v>157</v>
      </c>
      <c r="E70" s="82">
        <v>1.3074457458529228E-2</v>
      </c>
      <c r="F70" s="82">
        <v>1.4419501056757008E-2</v>
      </c>
      <c r="G70" s="83">
        <v>3.6809321151714423E-3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539</v>
      </c>
      <c r="Q70" s="18">
        <v>607</v>
      </c>
      <c r="R70" s="19">
        <v>157</v>
      </c>
      <c r="S70" s="82">
        <v>6.7571887587457954E-2</v>
      </c>
      <c r="T70" s="82">
        <v>7.3845270435492452E-2</v>
      </c>
      <c r="U70" s="83">
        <v>1.8785724285394639E-2</v>
      </c>
    </row>
    <row r="71" spans="1:21" x14ac:dyDescent="0.25">
      <c r="A71" s="17" t="s">
        <v>186</v>
      </c>
      <c r="B71" s="18">
        <v>0</v>
      </c>
      <c r="C71" s="18">
        <v>2392</v>
      </c>
      <c r="D71" s="19">
        <v>7898</v>
      </c>
      <c r="E71" s="82" t="s">
        <v>168</v>
      </c>
      <c r="F71" s="82">
        <v>5.6822811413118228E-2</v>
      </c>
      <c r="G71" s="83">
        <v>0.18517198627786019</v>
      </c>
      <c r="I71" s="100">
        <v>0</v>
      </c>
      <c r="J71" s="18">
        <v>2392</v>
      </c>
      <c r="K71" s="19">
        <v>7898</v>
      </c>
      <c r="L71" s="82" t="s">
        <v>168</v>
      </c>
      <c r="M71" s="82">
        <v>7.061071181029098E-2</v>
      </c>
      <c r="N71" s="83">
        <v>0.230297103091049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73770</v>
      </c>
      <c r="C72" s="18">
        <v>84921</v>
      </c>
      <c r="D72" s="19">
        <v>62462</v>
      </c>
      <c r="E72" s="82">
        <v>1.7894299196951784</v>
      </c>
      <c r="F72" s="82">
        <v>2.017328581945407</v>
      </c>
      <c r="G72" s="83">
        <v>1.4644482915785899</v>
      </c>
      <c r="I72" s="100">
        <v>62689</v>
      </c>
      <c r="J72" s="18">
        <v>73354</v>
      </c>
      <c r="K72" s="19">
        <v>54114</v>
      </c>
      <c r="L72" s="82">
        <v>1.8854554745399299</v>
      </c>
      <c r="M72" s="82">
        <v>2.1653754824966907</v>
      </c>
      <c r="N72" s="83">
        <v>1.5779054743819987</v>
      </c>
      <c r="P72" s="100">
        <v>11081</v>
      </c>
      <c r="Q72" s="18">
        <v>11567</v>
      </c>
      <c r="R72" s="19">
        <v>8348</v>
      </c>
      <c r="S72" s="82">
        <v>1.389172701960337</v>
      </c>
      <c r="T72" s="82">
        <v>1.4071964466677778</v>
      </c>
      <c r="U72" s="83">
        <v>0.99887405308582444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4122542</v>
      </c>
      <c r="C74" s="21">
        <v>4209577</v>
      </c>
      <c r="D74" s="22">
        <v>4265224</v>
      </c>
      <c r="E74" s="86">
        <v>100</v>
      </c>
      <c r="F74" s="86">
        <v>100</v>
      </c>
      <c r="G74" s="87">
        <v>100</v>
      </c>
      <c r="I74" s="101">
        <v>3324873</v>
      </c>
      <c r="J74" s="21">
        <v>3387588</v>
      </c>
      <c r="K74" s="22">
        <v>3429483</v>
      </c>
      <c r="L74" s="86">
        <v>100</v>
      </c>
      <c r="M74" s="86">
        <v>100</v>
      </c>
      <c r="N74" s="87">
        <v>100</v>
      </c>
      <c r="P74" s="101">
        <v>797669</v>
      </c>
      <c r="Q74" s="21">
        <v>821989</v>
      </c>
      <c r="R74" s="22">
        <v>835741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8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27" customWidth="1"/>
    <col min="2" max="4" width="10.5546875" style="127" customWidth="1"/>
    <col min="5" max="7" width="9.88671875" style="127" customWidth="1"/>
    <col min="8" max="16384" width="11.44140625" style="127"/>
  </cols>
  <sheetData>
    <row r="1" spans="1:7" ht="5.25" customHeight="1" x14ac:dyDescent="0.25"/>
    <row r="2" spans="1:7" x14ac:dyDescent="0.25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2" thickBot="1" x14ac:dyDescent="0.35">
      <c r="A4" s="131" t="s">
        <v>151</v>
      </c>
      <c r="B4" s="132"/>
      <c r="C4" s="132"/>
      <c r="D4" s="132"/>
      <c r="E4" s="132"/>
      <c r="F4" s="132"/>
    </row>
    <row r="5" spans="1:7" x14ac:dyDescent="0.25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5">
      <c r="A6" s="139" t="s">
        <v>3</v>
      </c>
      <c r="B6" s="14" t="s">
        <v>159</v>
      </c>
      <c r="C6" s="15" t="s">
        <v>155</v>
      </c>
      <c r="D6" s="66" t="s">
        <v>156</v>
      </c>
      <c r="E6" s="141" t="s">
        <v>159</v>
      </c>
      <c r="F6" s="141" t="s">
        <v>155</v>
      </c>
      <c r="G6" s="143" t="s">
        <v>156</v>
      </c>
    </row>
    <row r="7" spans="1:7" x14ac:dyDescent="0.25">
      <c r="A7" s="144" t="s">
        <v>83</v>
      </c>
      <c r="B7" s="18">
        <v>3809092</v>
      </c>
      <c r="C7" s="18">
        <v>3634418</v>
      </c>
      <c r="D7" s="18">
        <v>3546459</v>
      </c>
      <c r="E7" s="145">
        <v>22.470335773273241</v>
      </c>
      <c r="F7" s="146">
        <v>21.173557117257545</v>
      </c>
      <c r="G7" s="147">
        <v>20.62767246029934</v>
      </c>
    </row>
    <row r="8" spans="1:7" x14ac:dyDescent="0.25">
      <c r="A8" s="144" t="s">
        <v>160</v>
      </c>
      <c r="B8" s="18">
        <v>492267</v>
      </c>
      <c r="C8" s="18">
        <v>574742</v>
      </c>
      <c r="D8" s="18">
        <v>585731</v>
      </c>
      <c r="E8" s="148">
        <v>2.9039479172731713</v>
      </c>
      <c r="F8" s="146">
        <v>3.348357994233695</v>
      </c>
      <c r="G8" s="147">
        <v>3.4068537709990707</v>
      </c>
    </row>
    <row r="9" spans="1:7" x14ac:dyDescent="0.25">
      <c r="A9" s="144" t="s">
        <v>84</v>
      </c>
      <c r="B9" s="18">
        <v>4182078</v>
      </c>
      <c r="C9" s="18">
        <v>4333969</v>
      </c>
      <c r="D9" s="18">
        <v>4349807</v>
      </c>
      <c r="E9" s="148">
        <v>24.670629349466751</v>
      </c>
      <c r="F9" s="146">
        <v>25.249033040757439</v>
      </c>
      <c r="G9" s="147">
        <v>25.300276715878372</v>
      </c>
    </row>
    <row r="10" spans="1:7" x14ac:dyDescent="0.25">
      <c r="A10" s="144" t="s">
        <v>86</v>
      </c>
      <c r="B10" s="18">
        <v>2466120</v>
      </c>
      <c r="C10" s="18">
        <v>2423668</v>
      </c>
      <c r="D10" s="18">
        <v>2326788</v>
      </c>
      <c r="E10" s="148">
        <v>14.547966932062707</v>
      </c>
      <c r="F10" s="146">
        <v>14.119914889060466</v>
      </c>
      <c r="G10" s="147">
        <v>13.533561433687796</v>
      </c>
    </row>
    <row r="11" spans="1:7" x14ac:dyDescent="0.25">
      <c r="A11" s="144" t="s">
        <v>161</v>
      </c>
      <c r="B11" s="18">
        <v>1764813</v>
      </c>
      <c r="C11" s="18">
        <v>1715685</v>
      </c>
      <c r="D11" s="18">
        <v>1751417</v>
      </c>
      <c r="E11" s="148">
        <v>10.41086450183867</v>
      </c>
      <c r="F11" s="146">
        <v>9.9953154377735345</v>
      </c>
      <c r="G11" s="147">
        <v>10.186965707879351</v>
      </c>
    </row>
    <row r="12" spans="1:7" x14ac:dyDescent="0.25">
      <c r="A12" s="144" t="s">
        <v>162</v>
      </c>
      <c r="B12" s="18">
        <v>379145</v>
      </c>
      <c r="C12" s="18">
        <v>388896</v>
      </c>
      <c r="D12" s="18">
        <v>398427</v>
      </c>
      <c r="E12" s="148">
        <v>2.2366263289932831</v>
      </c>
      <c r="F12" s="146">
        <v>2.2656479438174117</v>
      </c>
      <c r="G12" s="147">
        <v>2.3174162327379748</v>
      </c>
    </row>
    <row r="13" spans="1:7" x14ac:dyDescent="0.25">
      <c r="A13" s="144" t="s">
        <v>163</v>
      </c>
      <c r="B13" s="18">
        <v>472171</v>
      </c>
      <c r="C13" s="18">
        <v>455822</v>
      </c>
      <c r="D13" s="18">
        <v>466180</v>
      </c>
      <c r="E13" s="148">
        <v>2.7853989644782007</v>
      </c>
      <c r="F13" s="146">
        <v>2.6555484680910588</v>
      </c>
      <c r="G13" s="147">
        <v>2.711495705305587</v>
      </c>
    </row>
    <row r="14" spans="1:7" x14ac:dyDescent="0.25">
      <c r="A14" s="144" t="s">
        <v>164</v>
      </c>
      <c r="B14" s="18">
        <v>77581</v>
      </c>
      <c r="C14" s="18">
        <v>86243</v>
      </c>
      <c r="D14" s="18">
        <v>97522</v>
      </c>
      <c r="E14" s="148">
        <v>0.45766054472465123</v>
      </c>
      <c r="F14" s="146">
        <v>0.50243837843188166</v>
      </c>
      <c r="G14" s="147">
        <v>0.56722828987260598</v>
      </c>
    </row>
    <row r="15" spans="1:7" x14ac:dyDescent="0.25">
      <c r="A15" s="144" t="s">
        <v>165</v>
      </c>
      <c r="B15" s="18">
        <v>245205</v>
      </c>
      <c r="C15" s="18">
        <v>281651</v>
      </c>
      <c r="D15" s="18">
        <v>333822</v>
      </c>
      <c r="E15" s="148">
        <v>1.4464966147537168</v>
      </c>
      <c r="F15" s="146">
        <v>1.6408551618533436</v>
      </c>
      <c r="G15" s="147">
        <v>1.9416468302726879</v>
      </c>
    </row>
    <row r="16" spans="1:7" x14ac:dyDescent="0.25">
      <c r="A16" s="144" t="s">
        <v>166</v>
      </c>
      <c r="B16" s="18">
        <v>790444</v>
      </c>
      <c r="C16" s="18">
        <v>790229</v>
      </c>
      <c r="D16" s="18">
        <v>777882</v>
      </c>
      <c r="E16" s="148">
        <v>4.6629333421112413</v>
      </c>
      <c r="F16" s="146">
        <v>4.6037519259516415</v>
      </c>
      <c r="G16" s="147">
        <v>4.5244834661172098</v>
      </c>
    </row>
    <row r="17" spans="1:7" x14ac:dyDescent="0.25">
      <c r="A17" s="144" t="s">
        <v>167</v>
      </c>
      <c r="B17" s="18">
        <v>0</v>
      </c>
      <c r="C17" s="18">
        <v>0</v>
      </c>
      <c r="D17" s="18">
        <v>0</v>
      </c>
      <c r="E17" s="148" t="s">
        <v>168</v>
      </c>
      <c r="F17" s="146" t="s">
        <v>168</v>
      </c>
      <c r="G17" s="147" t="s">
        <v>168</v>
      </c>
    </row>
    <row r="18" spans="1:7" x14ac:dyDescent="0.25">
      <c r="A18" s="144" t="s">
        <v>169</v>
      </c>
      <c r="B18" s="18">
        <v>0</v>
      </c>
      <c r="C18" s="18">
        <v>0</v>
      </c>
      <c r="D18" s="18">
        <v>0</v>
      </c>
      <c r="E18" s="148" t="s">
        <v>168</v>
      </c>
      <c r="F18" s="146" t="s">
        <v>168</v>
      </c>
      <c r="G18" s="147" t="s">
        <v>168</v>
      </c>
    </row>
    <row r="19" spans="1:7" x14ac:dyDescent="0.25">
      <c r="A19" s="144" t="s">
        <v>170</v>
      </c>
      <c r="B19" s="18">
        <v>0</v>
      </c>
      <c r="C19" s="18">
        <v>0</v>
      </c>
      <c r="D19" s="18">
        <v>0</v>
      </c>
      <c r="E19" s="148" t="s">
        <v>168</v>
      </c>
      <c r="F19" s="146" t="s">
        <v>168</v>
      </c>
      <c r="G19" s="147" t="s">
        <v>168</v>
      </c>
    </row>
    <row r="20" spans="1:7" x14ac:dyDescent="0.25">
      <c r="A20" s="144" t="s">
        <v>171</v>
      </c>
      <c r="B20" s="18">
        <v>858992</v>
      </c>
      <c r="C20" s="18">
        <v>869390</v>
      </c>
      <c r="D20" s="18">
        <v>898249</v>
      </c>
      <c r="E20" s="148">
        <v>5.0673070292225884</v>
      </c>
      <c r="F20" s="146">
        <v>5.064931667786297</v>
      </c>
      <c r="G20" s="147">
        <v>5.2245877253314994</v>
      </c>
    </row>
    <row r="21" spans="1:7" x14ac:dyDescent="0.25">
      <c r="A21" s="144" t="s">
        <v>172</v>
      </c>
      <c r="B21" s="18">
        <v>0</v>
      </c>
      <c r="C21" s="18">
        <v>0</v>
      </c>
      <c r="D21" s="18">
        <v>0</v>
      </c>
      <c r="E21" s="148" t="s">
        <v>168</v>
      </c>
      <c r="F21" s="146" t="s">
        <v>168</v>
      </c>
      <c r="G21" s="147" t="s">
        <v>168</v>
      </c>
    </row>
    <row r="22" spans="1:7" x14ac:dyDescent="0.25">
      <c r="A22" s="144" t="s">
        <v>173</v>
      </c>
      <c r="B22" s="18">
        <v>276041</v>
      </c>
      <c r="C22" s="18">
        <v>329153</v>
      </c>
      <c r="D22" s="18">
        <v>356869</v>
      </c>
      <c r="E22" s="148">
        <v>1.6284022431566678</v>
      </c>
      <c r="F22" s="146">
        <v>1.917594466518896</v>
      </c>
      <c r="G22" s="147">
        <v>2.0756977151673164</v>
      </c>
    </row>
    <row r="23" spans="1:7" x14ac:dyDescent="0.25">
      <c r="A23" s="144" t="s">
        <v>174</v>
      </c>
      <c r="B23" s="18">
        <v>3001</v>
      </c>
      <c r="C23" s="18">
        <v>6104</v>
      </c>
      <c r="D23" s="18">
        <v>0</v>
      </c>
      <c r="E23" s="148">
        <v>1.7703294553030748E-2</v>
      </c>
      <c r="F23" s="146">
        <v>3.5560959868606218E-2</v>
      </c>
      <c r="G23" s="147" t="s">
        <v>168</v>
      </c>
    </row>
    <row r="24" spans="1:7" x14ac:dyDescent="0.25">
      <c r="A24" s="144" t="s">
        <v>175</v>
      </c>
      <c r="B24" s="18">
        <v>4013</v>
      </c>
      <c r="C24" s="18">
        <v>4138</v>
      </c>
      <c r="D24" s="18">
        <v>4268</v>
      </c>
      <c r="E24" s="148">
        <v>2.3673215941790199E-2</v>
      </c>
      <c r="F24" s="146">
        <v>2.4107347958108212E-2</v>
      </c>
      <c r="G24" s="147">
        <v>2.4824453366176683E-2</v>
      </c>
    </row>
    <row r="25" spans="1:7" x14ac:dyDescent="0.25">
      <c r="A25" s="144" t="s">
        <v>176</v>
      </c>
      <c r="B25" s="18">
        <v>6696</v>
      </c>
      <c r="C25" s="18">
        <v>7934</v>
      </c>
      <c r="D25" s="18">
        <v>8068</v>
      </c>
      <c r="E25" s="148">
        <v>3.9500586580171235E-2</v>
      </c>
      <c r="F25" s="146">
        <v>4.6222256814797136E-2</v>
      </c>
      <c r="G25" s="147">
        <v>4.6926825154244019E-2</v>
      </c>
    </row>
    <row r="26" spans="1:7" x14ac:dyDescent="0.25">
      <c r="A26" s="144" t="s">
        <v>177</v>
      </c>
      <c r="B26" s="18">
        <v>0</v>
      </c>
      <c r="C26" s="18">
        <v>0</v>
      </c>
      <c r="D26" s="18">
        <v>0</v>
      </c>
      <c r="E26" s="148" t="s">
        <v>168</v>
      </c>
      <c r="F26" s="146" t="s">
        <v>168</v>
      </c>
      <c r="G26" s="147" t="s">
        <v>168</v>
      </c>
    </row>
    <row r="27" spans="1:7" x14ac:dyDescent="0.25">
      <c r="A27" s="144" t="s">
        <v>178</v>
      </c>
      <c r="B27" s="18">
        <v>504575</v>
      </c>
      <c r="C27" s="18">
        <v>553084</v>
      </c>
      <c r="D27" s="18">
        <v>613454</v>
      </c>
      <c r="E27" s="148">
        <v>2.9765544315546446</v>
      </c>
      <c r="F27" s="146">
        <v>3.2221818361677914</v>
      </c>
      <c r="G27" s="147">
        <v>3.5681022060202787</v>
      </c>
    </row>
    <row r="28" spans="1:7" x14ac:dyDescent="0.25">
      <c r="A28" s="144" t="s">
        <v>179</v>
      </c>
      <c r="B28" s="18">
        <v>48773</v>
      </c>
      <c r="C28" s="18">
        <v>50488</v>
      </c>
      <c r="D28" s="18">
        <v>54065</v>
      </c>
      <c r="E28" s="148">
        <v>0.28771835562644738</v>
      </c>
      <c r="F28" s="146">
        <v>0.29413527880835361</v>
      </c>
      <c r="G28" s="147">
        <v>0.31446440282154225</v>
      </c>
    </row>
    <row r="29" spans="1:7" x14ac:dyDescent="0.25">
      <c r="A29" s="144" t="s">
        <v>180</v>
      </c>
      <c r="B29" s="18">
        <v>59718</v>
      </c>
      <c r="C29" s="18">
        <v>74187</v>
      </c>
      <c r="D29" s="18">
        <v>86077</v>
      </c>
      <c r="E29" s="148">
        <v>0.35228435325487845</v>
      </c>
      <c r="F29" s="146">
        <v>0.43220198718418895</v>
      </c>
      <c r="G29" s="147">
        <v>0.50065943589512429</v>
      </c>
    </row>
    <row r="30" spans="1:7" x14ac:dyDescent="0.25">
      <c r="A30" s="144" t="s">
        <v>181</v>
      </c>
      <c r="B30" s="18">
        <v>16265</v>
      </c>
      <c r="C30" s="18">
        <v>17789</v>
      </c>
      <c r="D30" s="18">
        <v>20590</v>
      </c>
      <c r="E30" s="148">
        <v>9.5949378842067681E-2</v>
      </c>
      <c r="F30" s="146">
        <v>0.10363596250043185</v>
      </c>
      <c r="G30" s="147">
        <v>0.11975995660955434</v>
      </c>
    </row>
    <row r="31" spans="1:7" x14ac:dyDescent="0.25">
      <c r="A31" s="144" t="s">
        <v>182</v>
      </c>
      <c r="B31" s="18">
        <v>49539</v>
      </c>
      <c r="C31" s="18">
        <v>69457</v>
      </c>
      <c r="D31" s="18">
        <v>80400</v>
      </c>
      <c r="E31" s="148">
        <v>0.29223709059066649</v>
      </c>
      <c r="F31" s="146">
        <v>0.40464573879321458</v>
      </c>
      <c r="G31" s="147">
        <v>0.46763965572647731</v>
      </c>
    </row>
    <row r="32" spans="1:7" x14ac:dyDescent="0.25">
      <c r="A32" s="144" t="s">
        <v>183</v>
      </c>
      <c r="B32" s="18">
        <v>112391</v>
      </c>
      <c r="C32" s="18">
        <v>121256</v>
      </c>
      <c r="D32" s="18">
        <v>122136</v>
      </c>
      <c r="E32" s="148">
        <v>0.66300932292891657</v>
      </c>
      <c r="F32" s="146">
        <v>0.70641870082367553</v>
      </c>
      <c r="G32" s="147">
        <v>0.71039349492299797</v>
      </c>
    </row>
    <row r="33" spans="1:7" x14ac:dyDescent="0.25">
      <c r="A33" s="144" t="s">
        <v>184</v>
      </c>
      <c r="B33" s="18">
        <v>12</v>
      </c>
      <c r="C33" s="18">
        <v>19</v>
      </c>
      <c r="D33" s="18">
        <v>46</v>
      </c>
      <c r="E33" s="148">
        <v>7.0789581684894685E-5</v>
      </c>
      <c r="F33" s="146">
        <v>1.1069106118996037E-4</v>
      </c>
      <c r="G33" s="147">
        <v>2.6755502690818352E-4</v>
      </c>
    </row>
    <row r="34" spans="1:7" x14ac:dyDescent="0.25">
      <c r="A34" s="144" t="s">
        <v>185</v>
      </c>
      <c r="B34" s="18">
        <v>11893</v>
      </c>
      <c r="C34" s="18">
        <v>14555</v>
      </c>
      <c r="D34" s="18">
        <v>4024</v>
      </c>
      <c r="E34" s="148">
        <v>7.0158374581537716E-2</v>
      </c>
      <c r="F34" s="146">
        <v>8.4795178716835423E-2</v>
      </c>
      <c r="G34" s="147">
        <v>2.3405248440837623E-2</v>
      </c>
    </row>
    <row r="35" spans="1:7" x14ac:dyDescent="0.25">
      <c r="A35" s="144" t="s">
        <v>186</v>
      </c>
      <c r="B35" s="18">
        <v>0</v>
      </c>
      <c r="C35" s="18">
        <v>10396</v>
      </c>
      <c r="D35" s="18">
        <v>34612</v>
      </c>
      <c r="E35" s="148" t="s">
        <v>168</v>
      </c>
      <c r="F35" s="146">
        <v>6.056548800688568E-2</v>
      </c>
      <c r="G35" s="147">
        <v>0.20131770850752281</v>
      </c>
    </row>
    <row r="36" spans="1:7" x14ac:dyDescent="0.25">
      <c r="A36" s="144" t="s">
        <v>187</v>
      </c>
      <c r="B36" s="18">
        <v>320822</v>
      </c>
      <c r="C36" s="18">
        <v>351618</v>
      </c>
      <c r="D36" s="18">
        <v>275832</v>
      </c>
      <c r="E36" s="148">
        <v>1.8925712646092736</v>
      </c>
      <c r="F36" s="146">
        <v>2.0484720817627098</v>
      </c>
      <c r="G36" s="147">
        <v>1.6043530039595235</v>
      </c>
    </row>
    <row r="37" spans="1:7" x14ac:dyDescent="0.25">
      <c r="A37" s="144" t="s">
        <v>5</v>
      </c>
      <c r="B37" s="18" t="s">
        <v>5</v>
      </c>
      <c r="C37" s="18" t="s">
        <v>5</v>
      </c>
      <c r="D37" s="18" t="s">
        <v>5</v>
      </c>
      <c r="E37" s="148" t="s">
        <v>5</v>
      </c>
      <c r="F37" s="146" t="s">
        <v>5</v>
      </c>
      <c r="G37" s="147" t="s">
        <v>5</v>
      </c>
    </row>
    <row r="38" spans="1:7" ht="13.8" thickBot="1" x14ac:dyDescent="0.3">
      <c r="A38" s="149" t="s">
        <v>4</v>
      </c>
      <c r="B38" s="21">
        <v>16951647</v>
      </c>
      <c r="C38" s="21">
        <v>17164891</v>
      </c>
      <c r="D38" s="21">
        <v>17192725</v>
      </c>
      <c r="E38" s="150">
        <v>100</v>
      </c>
      <c r="F38" s="151">
        <v>100</v>
      </c>
      <c r="G38" s="152">
        <v>100</v>
      </c>
    </row>
    <row r="40" spans="1:7" ht="16.2" thickBot="1" x14ac:dyDescent="0.35">
      <c r="A40" s="131" t="s">
        <v>152</v>
      </c>
      <c r="B40" s="132"/>
      <c r="C40" s="132"/>
      <c r="D40" s="132"/>
      <c r="E40" s="132"/>
      <c r="F40" s="132"/>
    </row>
    <row r="41" spans="1:7" x14ac:dyDescent="0.25">
      <c r="A41" s="133"/>
      <c r="B41" s="134"/>
      <c r="C41" s="135" t="s">
        <v>150</v>
      </c>
      <c r="D41" s="136"/>
      <c r="E41" s="137"/>
      <c r="F41" s="135" t="s">
        <v>2</v>
      </c>
      <c r="G41" s="138"/>
    </row>
    <row r="42" spans="1:7" x14ac:dyDescent="0.25">
      <c r="A42" s="139" t="s">
        <v>3</v>
      </c>
      <c r="B42" s="140" t="s">
        <v>159</v>
      </c>
      <c r="C42" s="141" t="s">
        <v>155</v>
      </c>
      <c r="D42" s="142" t="s">
        <v>156</v>
      </c>
      <c r="E42" s="141" t="s">
        <v>159</v>
      </c>
      <c r="F42" s="141" t="s">
        <v>155</v>
      </c>
      <c r="G42" s="143" t="s">
        <v>156</v>
      </c>
    </row>
    <row r="43" spans="1:7" x14ac:dyDescent="0.25">
      <c r="A43" s="144" t="s">
        <v>83</v>
      </c>
      <c r="B43" s="18">
        <v>584708</v>
      </c>
      <c r="C43" s="18">
        <v>568468</v>
      </c>
      <c r="D43" s="18">
        <v>579746</v>
      </c>
      <c r="E43" s="145">
        <v>20.395066603090644</v>
      </c>
      <c r="F43" s="146">
        <v>19.262031230304864</v>
      </c>
      <c r="G43" s="147">
        <v>19.22151896635755</v>
      </c>
    </row>
    <row r="44" spans="1:7" x14ac:dyDescent="0.25">
      <c r="A44" s="144" t="s">
        <v>160</v>
      </c>
      <c r="B44" s="18">
        <v>92703</v>
      </c>
      <c r="C44" s="18">
        <v>108076</v>
      </c>
      <c r="D44" s="18">
        <v>107902</v>
      </c>
      <c r="E44" s="148">
        <v>3.23355223343329</v>
      </c>
      <c r="F44" s="146">
        <v>3.6620588797371676</v>
      </c>
      <c r="G44" s="147">
        <v>3.5774983173802188</v>
      </c>
    </row>
    <row r="45" spans="1:7" x14ac:dyDescent="0.25">
      <c r="A45" s="144" t="s">
        <v>84</v>
      </c>
      <c r="B45" s="18">
        <v>694015</v>
      </c>
      <c r="C45" s="18">
        <v>733292</v>
      </c>
      <c r="D45" s="18">
        <v>759604</v>
      </c>
      <c r="E45" s="148">
        <v>24.20777917959726</v>
      </c>
      <c r="F45" s="146">
        <v>24.846945483180605</v>
      </c>
      <c r="G45" s="147">
        <v>25.184723470142202</v>
      </c>
    </row>
    <row r="46" spans="1:7" x14ac:dyDescent="0.25">
      <c r="A46" s="144" t="s">
        <v>86</v>
      </c>
      <c r="B46" s="18">
        <v>428177</v>
      </c>
      <c r="C46" s="18">
        <v>417367</v>
      </c>
      <c r="D46" s="18">
        <v>398295</v>
      </c>
      <c r="E46" s="148">
        <v>14.935144436045929</v>
      </c>
      <c r="F46" s="146">
        <v>14.142108594500744</v>
      </c>
      <c r="G46" s="147">
        <v>13.20549843673847</v>
      </c>
    </row>
    <row r="47" spans="1:7" x14ac:dyDescent="0.25">
      <c r="A47" s="144" t="s">
        <v>161</v>
      </c>
      <c r="B47" s="18">
        <v>287905</v>
      </c>
      <c r="C47" s="18">
        <v>292695</v>
      </c>
      <c r="D47" s="18">
        <v>303631</v>
      </c>
      <c r="E47" s="148">
        <v>10.042348745635108</v>
      </c>
      <c r="F47" s="146">
        <v>9.9177090547824704</v>
      </c>
      <c r="G47" s="147">
        <v>10.066906930404194</v>
      </c>
    </row>
    <row r="48" spans="1:7" x14ac:dyDescent="0.25">
      <c r="A48" s="144" t="s">
        <v>162</v>
      </c>
      <c r="B48" s="18">
        <v>84106</v>
      </c>
      <c r="C48" s="18">
        <v>86900</v>
      </c>
      <c r="D48" s="18">
        <v>89873</v>
      </c>
      <c r="E48" s="148">
        <v>2.933682234071608</v>
      </c>
      <c r="F48" s="146">
        <v>2.944529004118952</v>
      </c>
      <c r="G48" s="147">
        <v>2.9797455679960745</v>
      </c>
    </row>
    <row r="49" spans="1:7" x14ac:dyDescent="0.25">
      <c r="A49" s="144" t="s">
        <v>163</v>
      </c>
      <c r="B49" s="18">
        <v>82905</v>
      </c>
      <c r="C49" s="18">
        <v>79346</v>
      </c>
      <c r="D49" s="18">
        <v>82748</v>
      </c>
      <c r="E49" s="148">
        <v>2.8917904265534764</v>
      </c>
      <c r="F49" s="146">
        <v>2.688568450642375</v>
      </c>
      <c r="G49" s="147">
        <v>2.7435156972676906</v>
      </c>
    </row>
    <row r="50" spans="1:7" x14ac:dyDescent="0.25">
      <c r="A50" s="144" t="s">
        <v>164</v>
      </c>
      <c r="B50" s="18">
        <v>18019</v>
      </c>
      <c r="C50" s="18">
        <v>21584</v>
      </c>
      <c r="D50" s="18">
        <v>24113</v>
      </c>
      <c r="E50" s="148">
        <v>0.62851663586113127</v>
      </c>
      <c r="F50" s="146">
        <v>0.73135459177104101</v>
      </c>
      <c r="G50" s="147">
        <v>0.79946819268400238</v>
      </c>
    </row>
    <row r="51" spans="1:7" x14ac:dyDescent="0.25">
      <c r="A51" s="144" t="s">
        <v>165</v>
      </c>
      <c r="B51" s="18">
        <v>48721</v>
      </c>
      <c r="C51" s="18">
        <v>55978</v>
      </c>
      <c r="D51" s="18">
        <v>67776</v>
      </c>
      <c r="E51" s="148">
        <v>1.6994261066535421</v>
      </c>
      <c r="F51" s="146">
        <v>1.8967646098109403</v>
      </c>
      <c r="G51" s="147">
        <v>2.2471179955771139</v>
      </c>
    </row>
    <row r="52" spans="1:7" x14ac:dyDescent="0.25">
      <c r="A52" s="144" t="s">
        <v>166</v>
      </c>
      <c r="B52" s="18">
        <v>135900</v>
      </c>
      <c r="C52" s="18">
        <v>134968</v>
      </c>
      <c r="D52" s="18">
        <v>129719</v>
      </c>
      <c r="E52" s="148">
        <v>4.7402969539667987</v>
      </c>
      <c r="F52" s="146">
        <v>4.5732703179278102</v>
      </c>
      <c r="G52" s="147">
        <v>4.3008424703179235</v>
      </c>
    </row>
    <row r="53" spans="1:7" x14ac:dyDescent="0.25">
      <c r="A53" s="144" t="s">
        <v>167</v>
      </c>
      <c r="B53" s="18">
        <v>0</v>
      </c>
      <c r="C53" s="18">
        <v>0</v>
      </c>
      <c r="D53" s="18">
        <v>0</v>
      </c>
      <c r="E53" s="148" t="s">
        <v>168</v>
      </c>
      <c r="F53" s="146" t="s">
        <v>168</v>
      </c>
      <c r="G53" s="147" t="s">
        <v>168</v>
      </c>
    </row>
    <row r="54" spans="1:7" x14ac:dyDescent="0.25">
      <c r="A54" s="144" t="s">
        <v>169</v>
      </c>
      <c r="B54" s="18">
        <v>0</v>
      </c>
      <c r="C54" s="18">
        <v>0</v>
      </c>
      <c r="D54" s="18">
        <v>0</v>
      </c>
      <c r="E54" s="148" t="s">
        <v>168</v>
      </c>
      <c r="F54" s="146" t="s">
        <v>168</v>
      </c>
      <c r="G54" s="147" t="s">
        <v>168</v>
      </c>
    </row>
    <row r="55" spans="1:7" x14ac:dyDescent="0.25">
      <c r="A55" s="144" t="s">
        <v>170</v>
      </c>
      <c r="B55" s="18">
        <v>0</v>
      </c>
      <c r="C55" s="18">
        <v>0</v>
      </c>
      <c r="D55" s="18">
        <v>0</v>
      </c>
      <c r="E55" s="148" t="s">
        <v>168</v>
      </c>
      <c r="F55" s="146" t="s">
        <v>168</v>
      </c>
      <c r="G55" s="147" t="s">
        <v>168</v>
      </c>
    </row>
    <row r="56" spans="1:7" x14ac:dyDescent="0.25">
      <c r="A56" s="144" t="s">
        <v>171</v>
      </c>
      <c r="B56" s="18">
        <v>165232</v>
      </c>
      <c r="C56" s="18">
        <v>165731</v>
      </c>
      <c r="D56" s="18">
        <v>170777</v>
      </c>
      <c r="E56" s="148">
        <v>5.763419766724371</v>
      </c>
      <c r="F56" s="146">
        <v>5.6156471390292069</v>
      </c>
      <c r="G56" s="147">
        <v>5.662123316965781</v>
      </c>
    </row>
    <row r="57" spans="1:7" x14ac:dyDescent="0.25">
      <c r="A57" s="144" t="s">
        <v>172</v>
      </c>
      <c r="B57" s="18">
        <v>0</v>
      </c>
      <c r="C57" s="18">
        <v>0</v>
      </c>
      <c r="D57" s="18">
        <v>0</v>
      </c>
      <c r="E57" s="148" t="s">
        <v>168</v>
      </c>
      <c r="F57" s="146" t="s">
        <v>168</v>
      </c>
      <c r="G57" s="147" t="s">
        <v>168</v>
      </c>
    </row>
    <row r="58" spans="1:7" x14ac:dyDescent="0.25">
      <c r="A58" s="144" t="s">
        <v>173</v>
      </c>
      <c r="B58" s="18">
        <v>49754</v>
      </c>
      <c r="C58" s="18">
        <v>61772</v>
      </c>
      <c r="D58" s="18">
        <v>68090</v>
      </c>
      <c r="E58" s="148">
        <v>1.735457944427256</v>
      </c>
      <c r="F58" s="146">
        <v>2.0930891328243488</v>
      </c>
      <c r="G58" s="147">
        <v>2.2575286874239504</v>
      </c>
    </row>
    <row r="59" spans="1:7" x14ac:dyDescent="0.25">
      <c r="A59" s="144" t="s">
        <v>174</v>
      </c>
      <c r="B59" s="18">
        <v>0</v>
      </c>
      <c r="C59" s="18">
        <v>2800</v>
      </c>
      <c r="D59" s="18">
        <v>0</v>
      </c>
      <c r="E59" s="148" t="s">
        <v>168</v>
      </c>
      <c r="F59" s="146">
        <v>9.4875503009586498E-2</v>
      </c>
      <c r="G59" s="147" t="s">
        <v>168</v>
      </c>
    </row>
    <row r="60" spans="1:7" x14ac:dyDescent="0.25">
      <c r="A60" s="144" t="s">
        <v>175</v>
      </c>
      <c r="B60" s="18">
        <v>1119</v>
      </c>
      <c r="C60" s="18">
        <v>1152</v>
      </c>
      <c r="D60" s="18">
        <v>1175</v>
      </c>
      <c r="E60" s="148">
        <v>3.9031584190499242E-2</v>
      </c>
      <c r="F60" s="146">
        <v>3.9034492666801299E-2</v>
      </c>
      <c r="G60" s="147">
        <v>3.8957206751698371E-2</v>
      </c>
    </row>
    <row r="61" spans="1:7" x14ac:dyDescent="0.25">
      <c r="A61" s="144" t="s">
        <v>176</v>
      </c>
      <c r="B61" s="18">
        <v>1454</v>
      </c>
      <c r="C61" s="18">
        <v>1720</v>
      </c>
      <c r="D61" s="18">
        <v>1752</v>
      </c>
      <c r="E61" s="148">
        <v>5.0716642907047277E-2</v>
      </c>
      <c r="F61" s="146">
        <v>5.8280666134460271E-2</v>
      </c>
      <c r="G61" s="147">
        <v>5.8087681897000462E-2</v>
      </c>
    </row>
    <row r="62" spans="1:7" x14ac:dyDescent="0.25">
      <c r="A62" s="144" t="s">
        <v>177</v>
      </c>
      <c r="B62" s="18">
        <v>0</v>
      </c>
      <c r="C62" s="18">
        <v>0</v>
      </c>
      <c r="D62" s="18">
        <v>0</v>
      </c>
      <c r="E62" s="148" t="s">
        <v>168</v>
      </c>
      <c r="F62" s="146" t="s">
        <v>168</v>
      </c>
      <c r="G62" s="147" t="s">
        <v>168</v>
      </c>
    </row>
    <row r="63" spans="1:7" x14ac:dyDescent="0.25">
      <c r="A63" s="144" t="s">
        <v>178</v>
      </c>
      <c r="B63" s="18">
        <v>97363</v>
      </c>
      <c r="C63" s="18">
        <v>108471</v>
      </c>
      <c r="D63" s="18">
        <v>120908</v>
      </c>
      <c r="E63" s="148">
        <v>3.3960966322963162</v>
      </c>
      <c r="F63" s="146">
        <v>3.6754431024831629</v>
      </c>
      <c r="G63" s="147">
        <v>4.0087131522845505</v>
      </c>
    </row>
    <row r="64" spans="1:7" x14ac:dyDescent="0.25">
      <c r="A64" s="144" t="s">
        <v>179</v>
      </c>
      <c r="B64" s="18">
        <v>4238</v>
      </c>
      <c r="C64" s="18">
        <v>4419</v>
      </c>
      <c r="D64" s="18">
        <v>4504</v>
      </c>
      <c r="E64" s="148">
        <v>0.14782471295740465</v>
      </c>
      <c r="F64" s="146">
        <v>0.14973387421405812</v>
      </c>
      <c r="G64" s="147">
        <v>0.14933043336991442</v>
      </c>
    </row>
    <row r="65" spans="1:7" x14ac:dyDescent="0.25">
      <c r="A65" s="144" t="s">
        <v>180</v>
      </c>
      <c r="B65" s="18">
        <v>10845</v>
      </c>
      <c r="C65" s="18">
        <v>12771</v>
      </c>
      <c r="D65" s="18">
        <v>16161</v>
      </c>
      <c r="E65" s="148">
        <v>0.37828197546556241</v>
      </c>
      <c r="F65" s="146">
        <v>0.43273394604836751</v>
      </c>
      <c r="G65" s="147">
        <v>0.53581907941633811</v>
      </c>
    </row>
    <row r="66" spans="1:7" x14ac:dyDescent="0.25">
      <c r="A66" s="144" t="s">
        <v>181</v>
      </c>
      <c r="B66" s="18">
        <v>0</v>
      </c>
      <c r="C66" s="18">
        <v>0</v>
      </c>
      <c r="D66" s="18">
        <v>0</v>
      </c>
      <c r="E66" s="148" t="s">
        <v>168</v>
      </c>
      <c r="F66" s="146" t="s">
        <v>168</v>
      </c>
      <c r="G66" s="147" t="s">
        <v>168</v>
      </c>
    </row>
    <row r="67" spans="1:7" x14ac:dyDescent="0.25">
      <c r="A67" s="144" t="s">
        <v>182</v>
      </c>
      <c r="B67" s="18">
        <v>8197</v>
      </c>
      <c r="C67" s="18">
        <v>11394</v>
      </c>
      <c r="D67" s="18">
        <v>13487</v>
      </c>
      <c r="E67" s="148">
        <v>0.28591769044640064</v>
      </c>
      <c r="F67" s="146">
        <v>0.38607552903258158</v>
      </c>
      <c r="G67" s="147">
        <v>0.44716242337034545</v>
      </c>
    </row>
    <row r="68" spans="1:7" x14ac:dyDescent="0.25">
      <c r="A68" s="144" t="s">
        <v>183</v>
      </c>
      <c r="B68" s="18">
        <v>17827</v>
      </c>
      <c r="C68" s="18">
        <v>19527</v>
      </c>
      <c r="D68" s="18">
        <v>20698</v>
      </c>
      <c r="E68" s="148">
        <v>0.62181952758179626</v>
      </c>
      <c r="F68" s="146">
        <v>0.66165498116721266</v>
      </c>
      <c r="G68" s="147">
        <v>0.68624363008225775</v>
      </c>
    </row>
    <row r="69" spans="1:7" x14ac:dyDescent="0.25">
      <c r="A69" s="144" t="s">
        <v>184</v>
      </c>
      <c r="B69" s="18">
        <v>3</v>
      </c>
      <c r="C69" s="18">
        <v>3</v>
      </c>
      <c r="D69" s="18">
        <v>7</v>
      </c>
      <c r="E69" s="148">
        <v>1.0464231686460924E-4</v>
      </c>
      <c r="F69" s="146">
        <v>1.0165232465312838E-4</v>
      </c>
      <c r="G69" s="147">
        <v>2.3208548703139453E-4</v>
      </c>
    </row>
    <row r="70" spans="1:7" x14ac:dyDescent="0.25">
      <c r="A70" s="144" t="s">
        <v>185</v>
      </c>
      <c r="B70" s="18">
        <v>303</v>
      </c>
      <c r="C70" s="18">
        <v>355</v>
      </c>
      <c r="D70" s="18">
        <v>109</v>
      </c>
      <c r="E70" s="148">
        <v>1.0568874003325533E-2</v>
      </c>
      <c r="F70" s="146">
        <v>1.2028858417286859E-2</v>
      </c>
      <c r="G70" s="147">
        <v>3.6139025837745721E-3</v>
      </c>
    </row>
    <row r="71" spans="1:7" x14ac:dyDescent="0.25">
      <c r="A71" s="144" t="s">
        <v>186</v>
      </c>
      <c r="B71" s="18">
        <v>0</v>
      </c>
      <c r="C71" s="18">
        <v>2126</v>
      </c>
      <c r="D71" s="18">
        <v>7045</v>
      </c>
      <c r="E71" s="148" t="s">
        <v>168</v>
      </c>
      <c r="F71" s="146">
        <v>7.2037614070850312E-2</v>
      </c>
      <c r="G71" s="147">
        <v>0.23357746516231065</v>
      </c>
    </row>
    <row r="72" spans="1:7" x14ac:dyDescent="0.25">
      <c r="A72" s="144" t="s">
        <v>187</v>
      </c>
      <c r="B72" s="18">
        <v>53415</v>
      </c>
      <c r="C72" s="18">
        <v>60321</v>
      </c>
      <c r="D72" s="18">
        <v>48010</v>
      </c>
      <c r="E72" s="148">
        <v>1.8631564517743675</v>
      </c>
      <c r="F72" s="146">
        <v>2.0439232918004526</v>
      </c>
      <c r="G72" s="147">
        <v>1.5917748903396074</v>
      </c>
    </row>
    <row r="73" spans="1:7" x14ac:dyDescent="0.25">
      <c r="A73" s="144" t="s">
        <v>5</v>
      </c>
      <c r="B73" s="18" t="s">
        <v>5</v>
      </c>
      <c r="C73" s="18" t="s">
        <v>5</v>
      </c>
      <c r="D73" s="18" t="s">
        <v>5</v>
      </c>
      <c r="E73" s="148" t="s">
        <v>5</v>
      </c>
      <c r="F73" s="146" t="s">
        <v>5</v>
      </c>
      <c r="G73" s="147" t="s">
        <v>5</v>
      </c>
    </row>
    <row r="74" spans="1:7" ht="13.8" thickBot="1" x14ac:dyDescent="0.3">
      <c r="A74" s="149" t="s">
        <v>4</v>
      </c>
      <c r="B74" s="21">
        <v>2866909</v>
      </c>
      <c r="C74" s="21">
        <v>2951236</v>
      </c>
      <c r="D74" s="21">
        <v>3016130</v>
      </c>
      <c r="E74" s="150">
        <v>100</v>
      </c>
      <c r="F74" s="151">
        <v>100</v>
      </c>
      <c r="G74" s="152">
        <v>100</v>
      </c>
    </row>
    <row r="75" spans="1:7" x14ac:dyDescent="0.25">
      <c r="A75" s="153"/>
      <c r="B75" s="153"/>
      <c r="C75" s="153"/>
      <c r="D75" s="153"/>
      <c r="E75" s="153"/>
      <c r="F75" s="153"/>
      <c r="G75" s="153"/>
    </row>
    <row r="76" spans="1:7" x14ac:dyDescent="0.25">
      <c r="A76" s="155" t="s">
        <v>157</v>
      </c>
      <c r="F76" s="154"/>
      <c r="G76" s="183">
        <v>9</v>
      </c>
    </row>
    <row r="77" spans="1:7" x14ac:dyDescent="0.25">
      <c r="A77" s="155" t="s">
        <v>158</v>
      </c>
      <c r="F77" s="154"/>
      <c r="G77" s="184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Harald Moseby</cp:lastModifiedBy>
  <cp:lastPrinted>2014-08-07T08:18:02Z</cp:lastPrinted>
  <dcterms:created xsi:type="dcterms:W3CDTF">2001-06-06T07:37:41Z</dcterms:created>
  <dcterms:modified xsi:type="dcterms:W3CDTF">2017-05-29T11:36:10Z</dcterms:modified>
</cp:coreProperties>
</file>