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/>
  <mc:AlternateContent xmlns:mc="http://schemas.openxmlformats.org/markup-compatibility/2006">
    <mc:Choice Requires="x15">
      <x15ac:absPath xmlns:x15ac="http://schemas.microsoft.com/office/spreadsheetml/2010/11/ac" url="M:\Kvartalstatistikkene\Premiestatistikk\Rapport\"/>
    </mc:Choice>
  </mc:AlternateContent>
  <bookViews>
    <workbookView xWindow="-15" yWindow="-15" windowWidth="6915" windowHeight="8805" tabRatio="805" activeTab="1"/>
  </bookViews>
  <sheets>
    <sheet name="Forside" sheetId="62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  <externalReference r:id="rId21"/>
  </externalReferences>
  <definedNames>
    <definedName name="DATA_11" localSheetId="0">#REF!</definedName>
    <definedName name="DATA_11">#REF!</definedName>
    <definedName name="DATA_12" localSheetId="0">#REF!</definedName>
    <definedName name="DATA_12">#REF!</definedName>
    <definedName name="DATA_21" localSheetId="0">#REF!</definedName>
    <definedName name="DATA_21">#REF!</definedName>
    <definedName name="DATA_31" localSheetId="0">#REF!</definedName>
    <definedName name="DATA_31">#REF!</definedName>
    <definedName name="DATA_32" localSheetId="0">#REF!</definedName>
    <definedName name="DATA_32">#REF!</definedName>
    <definedName name="DATA_41" localSheetId="0">#REF!</definedName>
    <definedName name="DATA_41">#REF!</definedName>
    <definedName name="DATA_42" localSheetId="0">#REF!</definedName>
    <definedName name="DATA_42">#REF!</definedName>
    <definedName name="DATA_51" localSheetId="0">#REF!</definedName>
    <definedName name="DATA_51">#REF!</definedName>
    <definedName name="DATA_52" localSheetId="0">#REF!</definedName>
    <definedName name="DATA_52">#REF!</definedName>
    <definedName name="DATA_61" localSheetId="0">#REF!</definedName>
    <definedName name="DATA_61">#REF!</definedName>
    <definedName name="DATA_62" localSheetId="0">#REF!</definedName>
    <definedName name="DATA_62">#REF!</definedName>
    <definedName name="DATA_63" localSheetId="0">#REF!</definedName>
    <definedName name="DATA_63">#REF!</definedName>
    <definedName name="DATA_64" localSheetId="0">#REF!</definedName>
    <definedName name="DATA_64">#REF!</definedName>
    <definedName name="DATA_71" localSheetId="0">#REF!</definedName>
    <definedName name="DATA_71">#REF!</definedName>
    <definedName name="DATA_72" localSheetId="0">#REF!</definedName>
    <definedName name="DATA_72">#REF!</definedName>
    <definedName name="DATA_81" localSheetId="0">#REF!</definedName>
    <definedName name="DATA_81">#REF!</definedName>
    <definedName name="DATA_82" localSheetId="0">#REF!</definedName>
    <definedName name="DATA_82">#REF!</definedName>
    <definedName name="DATA_91" localSheetId="0">#REF!</definedName>
    <definedName name="DATA_91">#REF!</definedName>
    <definedName name="DATA_92" localSheetId="0">#REF!</definedName>
    <definedName name="DATA_92">#REF!</definedName>
    <definedName name="DATA_93" localSheetId="0">#REF!</definedName>
    <definedName name="DATA_93">#REF!</definedName>
    <definedName name="DATA_B1" localSheetId="0">#REF!</definedName>
    <definedName name="DATA_B1">#REF!</definedName>
    <definedName name="DATA_B2" localSheetId="0">#REF!</definedName>
    <definedName name="DATA_B2">#REF!</definedName>
    <definedName name="DATA_K1" localSheetId="0">#REF!</definedName>
    <definedName name="DATA_K1">#REF!</definedName>
    <definedName name="DATA_K2" localSheetId="0">#REF!</definedName>
    <definedName name="DATA_K2">#REF!</definedName>
    <definedName name="DATA_M1" localSheetId="0">#REF!</definedName>
    <definedName name="DATA_M1">#REF!</definedName>
    <definedName name="DATA_M2" localSheetId="0">#REF!</definedName>
    <definedName name="DATA_M2">#REF!</definedName>
    <definedName name="DATA_P1" localSheetId="0">#REF!</definedName>
    <definedName name="DATA_P1">#REF!</definedName>
    <definedName name="DATA_P2" localSheetId="0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C52" i="18" l="1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65" i="4"/>
  <c r="A53" i="18"/>
  <c r="G65" i="4"/>
  <c r="A53" i="3"/>
  <c r="A64" i="4"/>
  <c r="G64" i="4"/>
  <c r="A52" i="18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<sst xmlns="http://schemas.openxmlformats.org/spreadsheetml/2006/main" count="3731" uniqueCount="188">
  <si>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</si>
  <si>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</si>
  <si>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</si>
  <si>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</si>
  <si>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</si>
  <si>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</si>
  <si>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</si>
  <si>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</si>
  <si>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</si>
  <si>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</si>
  <si>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</si>
  <si>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</si>
  <si>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</si>
  <si>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</si>
  <si>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</si>
  <si>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</si>
  <si>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</si>
  <si>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</si>
  <si>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</si>
  <si>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</si>
  <si>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</si>
  <si>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</si>
  <si>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</si>
  <si>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</si>
  <si>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</si>
  <si>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</si>
  <si>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</si>
  <si>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</si>
  <si>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</si>
  <si>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</si>
  <si>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</si>
  <si>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</si>
  <si>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</si>
  <si>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</si>
  <si>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</si>
  <si>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</si>
  <si>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</si>
  <si>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</si>
  <si>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</si>
  <si>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</si>
  <si>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</si>
  <si>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</si>
  <si>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</si>
  <si>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</si>
  <si>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</si>
  <si>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</si>
  <si>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</si>
  <si>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</si>
  <si>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</si>
  <si>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</si>
  <si>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</si>
  <si>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</si>
  <si>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</si>
  <si>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</si>
  <si>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</si>
  <si>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</si>
  <si>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</si>
  <si>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</si>
  <si>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</si>
  <si>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</si>
  <si>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</si>
  <si>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</si>
  <si>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</si>
  <si>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</si>
  <si>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</si>
  <si>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</si>
  <si>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</si>
  <si>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</si>
  <si>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</si>
  <si>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</si>
  <si>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</si>
  <si>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</si>
  <si>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</si>
  <si>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</si>
  <si>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</si>
  <si>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</si>
  <si>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</si>
  <si>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</si>
  <si>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</si>
  <si>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</si>
  <si>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</si>
  <si>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</si>
  <si>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</si>
  <si>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</si>
  <si>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</si>
  <si>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</si>
  <si>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</si>
  <si>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</si>
  <si>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</si>
  <si>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</si>
  <si>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</si>
  <si>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</si>
  <si>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</si>
  <si>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</si>
  <si>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</si>
  <si>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</si>
  <si>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</si>
  <si>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</si>
  <si>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</si>
  <si>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</si>
  <si>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</si>
  <si>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</si>
  <si>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</si>
  <si>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</si>
  <si>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</si>
  <si>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</si>
  <si>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</si>
  <si>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</si>
  <si>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</si>
  <si>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</si>
  <si>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</si>
  <si>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</si>
  <si>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</si>
  <si>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</si>
  <si>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</si>
  <si>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</si>
  <si>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</si>
  <si>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</si>
  <si>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</si>
  <si>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</si>
  <si>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</si>
  <si>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</si>
  <si>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</si>
  <si>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</si>
  <si>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</si>
  <si>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</si>
  <si>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</si>
  <si>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</si>
  <si>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</si>
  <si>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</si>
  <si>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</si>
  <si>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</si>
  <si>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</si>
  <si>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</si>
  <si>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</si>
  <si>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</si>
  <si>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</si>
  <si>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</si>
  <si>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</si>
  <si>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</si>
  <si>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</si>
  <si>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</si>
  <si>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</si>
  <si>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</si>
  <si>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</si>
  <si>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</si>
  <si>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</si>
  <si>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</si>
  <si>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</si>
  <si>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</si>
  <si>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</si>
  <si>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</si>
  <si>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</si>
  <si>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</si>
  <si>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</si>
  <si>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31.03.2015</t>
  </si>
  <si>
    <t>31.03.2016</t>
  </si>
  <si>
    <t>Finans Norge / Skadestatistikk</t>
  </si>
  <si>
    <t>Premiestatistikk skadeforsikring 1. kvartal 2016</t>
  </si>
  <si>
    <t>31.03.2014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</si>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</sst>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0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168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7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6" fillId="0" borderId="0" xfId="0" applyNumberFormat="1" applyFont="1"/>
    <xf numFmtId="3" fontId="37" fillId="0" borderId="0" xfId="0" applyNumberFormat="1" applyFont="1"/>
    <xf numFmtId="14" fontId="36" fillId="0" borderId="0" xfId="0" quotePrefix="1" applyNumberFormat="1" applyFont="1"/>
  </cellXfs>
  <cellStyles count="17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0.25520625558888144</c:v>
                </c:pt>
                <c:pt idx="1">
                  <c:v>0.21413362217092394</c:v>
                </c:pt>
                <c:pt idx="2">
                  <c:v>0.13331471722284097</c:v>
                </c:pt>
                <c:pt idx="3">
                  <c:v>0.10027364602881299</c:v>
                </c:pt>
                <c:pt idx="4">
                  <c:v>0.29707175898854077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31.03.2015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2057.145</c:v>
                </c:pt>
                <c:pt idx="1">
                  <c:v>6870.848</c:v>
                </c:pt>
                <c:pt idx="2">
                  <c:v>1789.1729999999989</c:v>
                </c:pt>
                <c:pt idx="3">
                  <c:v>7968.7809999999999</c:v>
                </c:pt>
                <c:pt idx="4">
                  <c:v>1123.0340000000001</c:v>
                </c:pt>
                <c:pt idx="5">
                  <c:v>2576.9870000000001</c:v>
                </c:pt>
                <c:pt idx="6">
                  <c:v>3018.194</c:v>
                </c:pt>
                <c:pt idx="7">
                  <c:v>1752.2829999999999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31.03.2016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2168.8519999999999</c:v>
                </c:pt>
                <c:pt idx="1">
                  <c:v>7205.6639999999998</c:v>
                </c:pt>
                <c:pt idx="2">
                  <c:v>1945.5819999999994</c:v>
                </c:pt>
                <c:pt idx="3">
                  <c:v>7668.9930000000004</c:v>
                </c:pt>
                <c:pt idx="4">
                  <c:v>1133.989</c:v>
                </c:pt>
                <c:pt idx="5">
                  <c:v>2438.5</c:v>
                </c:pt>
                <c:pt idx="6">
                  <c:v>3171.4929999999999</c:v>
                </c:pt>
                <c:pt idx="7">
                  <c:v>1734.875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31.03.2016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7709.8919999999998</c:v>
                </c:pt>
                <c:pt idx="1">
                  <c:v>7884.6679999999997</c:v>
                </c:pt>
                <c:pt idx="2">
                  <c:v>7875.8249999999998</c:v>
                </c:pt>
                <c:pt idx="3">
                  <c:v>7801.41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31.03.2016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12083.527000000002</c:v>
                </c:pt>
                <c:pt idx="1">
                  <c:v>12665.925000000001</c:v>
                </c:pt>
                <c:pt idx="2">
                  <c:v>12707.862999999998</c:v>
                </c:pt>
                <c:pt idx="3">
                  <c:v>12801.395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35178205</c:v>
                </c:pt>
                <c:pt idx="1">
                  <c:v>20400895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2016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12. mai 2016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1525"/>
          <a:ext cx="2085325" cy="644978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37,9%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6q1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 x14ac:dyDescent="0.2"/>
  <cols>
    <col min="1" max="1" width="16.28515625" style="161" customWidth="1"/>
    <col min="2" max="4" width="11.42578125" style="161"/>
    <col min="5" max="5" width="14.140625" style="161" bestFit="1" customWidth="1"/>
    <col min="6" max="7" width="11.42578125" style="161"/>
    <col min="8" max="8" width="13.42578125" style="161" customWidth="1"/>
    <col min="9" max="9" width="11.42578125" style="161"/>
    <col min="10" max="10" width="13.42578125" style="161" bestFit="1" customWidth="1"/>
    <col min="11" max="256" width="11.42578125" style="161"/>
    <col min="257" max="257" width="16.28515625" style="161" customWidth="1"/>
    <col min="258" max="260" width="11.42578125" style="161"/>
    <col min="261" max="261" width="14.140625" style="161" bestFit="1" customWidth="1"/>
    <col min="262" max="263" width="11.42578125" style="161"/>
    <col min="264" max="264" width="13.42578125" style="161" customWidth="1"/>
    <col min="265" max="265" width="11.42578125" style="161"/>
    <col min="266" max="266" width="13.42578125" style="161" bestFit="1" customWidth="1"/>
    <col min="267" max="512" width="11.42578125" style="161"/>
    <col min="513" max="513" width="16.28515625" style="161" customWidth="1"/>
    <col min="514" max="516" width="11.42578125" style="161"/>
    <col min="517" max="517" width="14.140625" style="161" bestFit="1" customWidth="1"/>
    <col min="518" max="519" width="11.42578125" style="161"/>
    <col min="520" max="520" width="13.42578125" style="161" customWidth="1"/>
    <col min="521" max="521" width="11.42578125" style="161"/>
    <col min="522" max="522" width="13.42578125" style="161" bestFit="1" customWidth="1"/>
    <col min="523" max="768" width="11.42578125" style="161"/>
    <col min="769" max="769" width="16.28515625" style="161" customWidth="1"/>
    <col min="770" max="772" width="11.42578125" style="161"/>
    <col min="773" max="773" width="14.140625" style="161" bestFit="1" customWidth="1"/>
    <col min="774" max="775" width="11.42578125" style="161"/>
    <col min="776" max="776" width="13.42578125" style="161" customWidth="1"/>
    <col min="777" max="777" width="11.42578125" style="161"/>
    <col min="778" max="778" width="13.42578125" style="161" bestFit="1" customWidth="1"/>
    <col min="779" max="1024" width="11.42578125" style="161"/>
    <col min="1025" max="1025" width="16.28515625" style="161" customWidth="1"/>
    <col min="1026" max="1028" width="11.42578125" style="161"/>
    <col min="1029" max="1029" width="14.140625" style="161" bestFit="1" customWidth="1"/>
    <col min="1030" max="1031" width="11.42578125" style="161"/>
    <col min="1032" max="1032" width="13.42578125" style="161" customWidth="1"/>
    <col min="1033" max="1033" width="11.42578125" style="161"/>
    <col min="1034" max="1034" width="13.42578125" style="161" bestFit="1" customWidth="1"/>
    <col min="1035" max="1280" width="11.42578125" style="161"/>
    <col min="1281" max="1281" width="16.28515625" style="161" customWidth="1"/>
    <col min="1282" max="1284" width="11.42578125" style="161"/>
    <col min="1285" max="1285" width="14.140625" style="161" bestFit="1" customWidth="1"/>
    <col min="1286" max="1287" width="11.42578125" style="161"/>
    <col min="1288" max="1288" width="13.42578125" style="161" customWidth="1"/>
    <col min="1289" max="1289" width="11.42578125" style="161"/>
    <col min="1290" max="1290" width="13.42578125" style="161" bestFit="1" customWidth="1"/>
    <col min="1291" max="1536" width="11.42578125" style="161"/>
    <col min="1537" max="1537" width="16.28515625" style="161" customWidth="1"/>
    <col min="1538" max="1540" width="11.42578125" style="161"/>
    <col min="1541" max="1541" width="14.140625" style="161" bestFit="1" customWidth="1"/>
    <col min="1542" max="1543" width="11.42578125" style="161"/>
    <col min="1544" max="1544" width="13.42578125" style="161" customWidth="1"/>
    <col min="1545" max="1545" width="11.42578125" style="161"/>
    <col min="1546" max="1546" width="13.42578125" style="161" bestFit="1" customWidth="1"/>
    <col min="1547" max="1792" width="11.42578125" style="161"/>
    <col min="1793" max="1793" width="16.28515625" style="161" customWidth="1"/>
    <col min="1794" max="1796" width="11.42578125" style="161"/>
    <col min="1797" max="1797" width="14.140625" style="161" bestFit="1" customWidth="1"/>
    <col min="1798" max="1799" width="11.42578125" style="161"/>
    <col min="1800" max="1800" width="13.42578125" style="161" customWidth="1"/>
    <col min="1801" max="1801" width="11.42578125" style="161"/>
    <col min="1802" max="1802" width="13.42578125" style="161" bestFit="1" customWidth="1"/>
    <col min="1803" max="2048" width="11.42578125" style="161"/>
    <col min="2049" max="2049" width="16.28515625" style="161" customWidth="1"/>
    <col min="2050" max="2052" width="11.42578125" style="161"/>
    <col min="2053" max="2053" width="14.140625" style="161" bestFit="1" customWidth="1"/>
    <col min="2054" max="2055" width="11.42578125" style="161"/>
    <col min="2056" max="2056" width="13.42578125" style="161" customWidth="1"/>
    <col min="2057" max="2057" width="11.42578125" style="161"/>
    <col min="2058" max="2058" width="13.42578125" style="161" bestFit="1" customWidth="1"/>
    <col min="2059" max="2304" width="11.42578125" style="161"/>
    <col min="2305" max="2305" width="16.28515625" style="161" customWidth="1"/>
    <col min="2306" max="2308" width="11.42578125" style="161"/>
    <col min="2309" max="2309" width="14.140625" style="161" bestFit="1" customWidth="1"/>
    <col min="2310" max="2311" width="11.42578125" style="161"/>
    <col min="2312" max="2312" width="13.42578125" style="161" customWidth="1"/>
    <col min="2313" max="2313" width="11.42578125" style="161"/>
    <col min="2314" max="2314" width="13.42578125" style="161" bestFit="1" customWidth="1"/>
    <col min="2315" max="2560" width="11.42578125" style="161"/>
    <col min="2561" max="2561" width="16.28515625" style="161" customWidth="1"/>
    <col min="2562" max="2564" width="11.42578125" style="161"/>
    <col min="2565" max="2565" width="14.140625" style="161" bestFit="1" customWidth="1"/>
    <col min="2566" max="2567" width="11.42578125" style="161"/>
    <col min="2568" max="2568" width="13.42578125" style="161" customWidth="1"/>
    <col min="2569" max="2569" width="11.42578125" style="161"/>
    <col min="2570" max="2570" width="13.42578125" style="161" bestFit="1" customWidth="1"/>
    <col min="2571" max="2816" width="11.42578125" style="161"/>
    <col min="2817" max="2817" width="16.28515625" style="161" customWidth="1"/>
    <col min="2818" max="2820" width="11.42578125" style="161"/>
    <col min="2821" max="2821" width="14.140625" style="161" bestFit="1" customWidth="1"/>
    <col min="2822" max="2823" width="11.42578125" style="161"/>
    <col min="2824" max="2824" width="13.42578125" style="161" customWidth="1"/>
    <col min="2825" max="2825" width="11.42578125" style="161"/>
    <col min="2826" max="2826" width="13.42578125" style="161" bestFit="1" customWidth="1"/>
    <col min="2827" max="3072" width="11.42578125" style="161"/>
    <col min="3073" max="3073" width="16.28515625" style="161" customWidth="1"/>
    <col min="3074" max="3076" width="11.42578125" style="161"/>
    <col min="3077" max="3077" width="14.140625" style="161" bestFit="1" customWidth="1"/>
    <col min="3078" max="3079" width="11.42578125" style="161"/>
    <col min="3080" max="3080" width="13.42578125" style="161" customWidth="1"/>
    <col min="3081" max="3081" width="11.42578125" style="161"/>
    <col min="3082" max="3082" width="13.42578125" style="161" bestFit="1" customWidth="1"/>
    <col min="3083" max="3328" width="11.42578125" style="161"/>
    <col min="3329" max="3329" width="16.28515625" style="161" customWidth="1"/>
    <col min="3330" max="3332" width="11.42578125" style="161"/>
    <col min="3333" max="3333" width="14.140625" style="161" bestFit="1" customWidth="1"/>
    <col min="3334" max="3335" width="11.42578125" style="161"/>
    <col min="3336" max="3336" width="13.42578125" style="161" customWidth="1"/>
    <col min="3337" max="3337" width="11.42578125" style="161"/>
    <col min="3338" max="3338" width="13.42578125" style="161" bestFit="1" customWidth="1"/>
    <col min="3339" max="3584" width="11.42578125" style="161"/>
    <col min="3585" max="3585" width="16.28515625" style="161" customWidth="1"/>
    <col min="3586" max="3588" width="11.42578125" style="161"/>
    <col min="3589" max="3589" width="14.140625" style="161" bestFit="1" customWidth="1"/>
    <col min="3590" max="3591" width="11.42578125" style="161"/>
    <col min="3592" max="3592" width="13.42578125" style="161" customWidth="1"/>
    <col min="3593" max="3593" width="11.42578125" style="161"/>
    <col min="3594" max="3594" width="13.42578125" style="161" bestFit="1" customWidth="1"/>
    <col min="3595" max="3840" width="11.42578125" style="161"/>
    <col min="3841" max="3841" width="16.28515625" style="161" customWidth="1"/>
    <col min="3842" max="3844" width="11.42578125" style="161"/>
    <col min="3845" max="3845" width="14.140625" style="161" bestFit="1" customWidth="1"/>
    <col min="3846" max="3847" width="11.42578125" style="161"/>
    <col min="3848" max="3848" width="13.42578125" style="161" customWidth="1"/>
    <col min="3849" max="3849" width="11.42578125" style="161"/>
    <col min="3850" max="3850" width="13.42578125" style="161" bestFit="1" customWidth="1"/>
    <col min="3851" max="4096" width="11.42578125" style="161"/>
    <col min="4097" max="4097" width="16.28515625" style="161" customWidth="1"/>
    <col min="4098" max="4100" width="11.42578125" style="161"/>
    <col min="4101" max="4101" width="14.140625" style="161" bestFit="1" customWidth="1"/>
    <col min="4102" max="4103" width="11.42578125" style="161"/>
    <col min="4104" max="4104" width="13.42578125" style="161" customWidth="1"/>
    <col min="4105" max="4105" width="11.42578125" style="161"/>
    <col min="4106" max="4106" width="13.42578125" style="161" bestFit="1" customWidth="1"/>
    <col min="4107" max="4352" width="11.42578125" style="161"/>
    <col min="4353" max="4353" width="16.28515625" style="161" customWidth="1"/>
    <col min="4354" max="4356" width="11.42578125" style="161"/>
    <col min="4357" max="4357" width="14.140625" style="161" bestFit="1" customWidth="1"/>
    <col min="4358" max="4359" width="11.42578125" style="161"/>
    <col min="4360" max="4360" width="13.42578125" style="161" customWidth="1"/>
    <col min="4361" max="4361" width="11.42578125" style="161"/>
    <col min="4362" max="4362" width="13.42578125" style="161" bestFit="1" customWidth="1"/>
    <col min="4363" max="4608" width="11.42578125" style="161"/>
    <col min="4609" max="4609" width="16.28515625" style="161" customWidth="1"/>
    <col min="4610" max="4612" width="11.42578125" style="161"/>
    <col min="4613" max="4613" width="14.140625" style="161" bestFit="1" customWidth="1"/>
    <col min="4614" max="4615" width="11.42578125" style="161"/>
    <col min="4616" max="4616" width="13.42578125" style="161" customWidth="1"/>
    <col min="4617" max="4617" width="11.42578125" style="161"/>
    <col min="4618" max="4618" width="13.42578125" style="161" bestFit="1" customWidth="1"/>
    <col min="4619" max="4864" width="11.42578125" style="161"/>
    <col min="4865" max="4865" width="16.28515625" style="161" customWidth="1"/>
    <col min="4866" max="4868" width="11.42578125" style="161"/>
    <col min="4869" max="4869" width="14.140625" style="161" bestFit="1" customWidth="1"/>
    <col min="4870" max="4871" width="11.42578125" style="161"/>
    <col min="4872" max="4872" width="13.42578125" style="161" customWidth="1"/>
    <col min="4873" max="4873" width="11.42578125" style="161"/>
    <col min="4874" max="4874" width="13.42578125" style="161" bestFit="1" customWidth="1"/>
    <col min="4875" max="5120" width="11.42578125" style="161"/>
    <col min="5121" max="5121" width="16.28515625" style="161" customWidth="1"/>
    <col min="5122" max="5124" width="11.42578125" style="161"/>
    <col min="5125" max="5125" width="14.140625" style="161" bestFit="1" customWidth="1"/>
    <col min="5126" max="5127" width="11.42578125" style="161"/>
    <col min="5128" max="5128" width="13.42578125" style="161" customWidth="1"/>
    <col min="5129" max="5129" width="11.42578125" style="161"/>
    <col min="5130" max="5130" width="13.42578125" style="161" bestFit="1" customWidth="1"/>
    <col min="5131" max="5376" width="11.42578125" style="161"/>
    <col min="5377" max="5377" width="16.28515625" style="161" customWidth="1"/>
    <col min="5378" max="5380" width="11.42578125" style="161"/>
    <col min="5381" max="5381" width="14.140625" style="161" bestFit="1" customWidth="1"/>
    <col min="5382" max="5383" width="11.42578125" style="161"/>
    <col min="5384" max="5384" width="13.42578125" style="161" customWidth="1"/>
    <col min="5385" max="5385" width="11.42578125" style="161"/>
    <col min="5386" max="5386" width="13.42578125" style="161" bestFit="1" customWidth="1"/>
    <col min="5387" max="5632" width="11.42578125" style="161"/>
    <col min="5633" max="5633" width="16.28515625" style="161" customWidth="1"/>
    <col min="5634" max="5636" width="11.42578125" style="161"/>
    <col min="5637" max="5637" width="14.140625" style="161" bestFit="1" customWidth="1"/>
    <col min="5638" max="5639" width="11.42578125" style="161"/>
    <col min="5640" max="5640" width="13.42578125" style="161" customWidth="1"/>
    <col min="5641" max="5641" width="11.42578125" style="161"/>
    <col min="5642" max="5642" width="13.42578125" style="161" bestFit="1" customWidth="1"/>
    <col min="5643" max="5888" width="11.42578125" style="161"/>
    <col min="5889" max="5889" width="16.28515625" style="161" customWidth="1"/>
    <col min="5890" max="5892" width="11.42578125" style="161"/>
    <col min="5893" max="5893" width="14.140625" style="161" bestFit="1" customWidth="1"/>
    <col min="5894" max="5895" width="11.42578125" style="161"/>
    <col min="5896" max="5896" width="13.42578125" style="161" customWidth="1"/>
    <col min="5897" max="5897" width="11.42578125" style="161"/>
    <col min="5898" max="5898" width="13.42578125" style="161" bestFit="1" customWidth="1"/>
    <col min="5899" max="6144" width="11.42578125" style="161"/>
    <col min="6145" max="6145" width="16.28515625" style="161" customWidth="1"/>
    <col min="6146" max="6148" width="11.42578125" style="161"/>
    <col min="6149" max="6149" width="14.140625" style="161" bestFit="1" customWidth="1"/>
    <col min="6150" max="6151" width="11.42578125" style="161"/>
    <col min="6152" max="6152" width="13.42578125" style="161" customWidth="1"/>
    <col min="6153" max="6153" width="11.42578125" style="161"/>
    <col min="6154" max="6154" width="13.42578125" style="161" bestFit="1" customWidth="1"/>
    <col min="6155" max="6400" width="11.42578125" style="161"/>
    <col min="6401" max="6401" width="16.28515625" style="161" customWidth="1"/>
    <col min="6402" max="6404" width="11.42578125" style="161"/>
    <col min="6405" max="6405" width="14.140625" style="161" bestFit="1" customWidth="1"/>
    <col min="6406" max="6407" width="11.42578125" style="161"/>
    <col min="6408" max="6408" width="13.42578125" style="161" customWidth="1"/>
    <col min="6409" max="6409" width="11.42578125" style="161"/>
    <col min="6410" max="6410" width="13.42578125" style="161" bestFit="1" customWidth="1"/>
    <col min="6411" max="6656" width="11.42578125" style="161"/>
    <col min="6657" max="6657" width="16.28515625" style="161" customWidth="1"/>
    <col min="6658" max="6660" width="11.42578125" style="161"/>
    <col min="6661" max="6661" width="14.140625" style="161" bestFit="1" customWidth="1"/>
    <col min="6662" max="6663" width="11.42578125" style="161"/>
    <col min="6664" max="6664" width="13.42578125" style="161" customWidth="1"/>
    <col min="6665" max="6665" width="11.42578125" style="161"/>
    <col min="6666" max="6666" width="13.42578125" style="161" bestFit="1" customWidth="1"/>
    <col min="6667" max="6912" width="11.42578125" style="161"/>
    <col min="6913" max="6913" width="16.28515625" style="161" customWidth="1"/>
    <col min="6914" max="6916" width="11.42578125" style="161"/>
    <col min="6917" max="6917" width="14.140625" style="161" bestFit="1" customWidth="1"/>
    <col min="6918" max="6919" width="11.42578125" style="161"/>
    <col min="6920" max="6920" width="13.42578125" style="161" customWidth="1"/>
    <col min="6921" max="6921" width="11.42578125" style="161"/>
    <col min="6922" max="6922" width="13.42578125" style="161" bestFit="1" customWidth="1"/>
    <col min="6923" max="7168" width="11.42578125" style="161"/>
    <col min="7169" max="7169" width="16.28515625" style="161" customWidth="1"/>
    <col min="7170" max="7172" width="11.42578125" style="161"/>
    <col min="7173" max="7173" width="14.140625" style="161" bestFit="1" customWidth="1"/>
    <col min="7174" max="7175" width="11.42578125" style="161"/>
    <col min="7176" max="7176" width="13.42578125" style="161" customWidth="1"/>
    <col min="7177" max="7177" width="11.42578125" style="161"/>
    <col min="7178" max="7178" width="13.42578125" style="161" bestFit="1" customWidth="1"/>
    <col min="7179" max="7424" width="11.42578125" style="161"/>
    <col min="7425" max="7425" width="16.28515625" style="161" customWidth="1"/>
    <col min="7426" max="7428" width="11.42578125" style="161"/>
    <col min="7429" max="7429" width="14.140625" style="161" bestFit="1" customWidth="1"/>
    <col min="7430" max="7431" width="11.42578125" style="161"/>
    <col min="7432" max="7432" width="13.42578125" style="161" customWidth="1"/>
    <col min="7433" max="7433" width="11.42578125" style="161"/>
    <col min="7434" max="7434" width="13.42578125" style="161" bestFit="1" customWidth="1"/>
    <col min="7435" max="7680" width="11.42578125" style="161"/>
    <col min="7681" max="7681" width="16.28515625" style="161" customWidth="1"/>
    <col min="7682" max="7684" width="11.42578125" style="161"/>
    <col min="7685" max="7685" width="14.140625" style="161" bestFit="1" customWidth="1"/>
    <col min="7686" max="7687" width="11.42578125" style="161"/>
    <col min="7688" max="7688" width="13.42578125" style="161" customWidth="1"/>
    <col min="7689" max="7689" width="11.42578125" style="161"/>
    <col min="7690" max="7690" width="13.42578125" style="161" bestFit="1" customWidth="1"/>
    <col min="7691" max="7936" width="11.42578125" style="161"/>
    <col min="7937" max="7937" width="16.28515625" style="161" customWidth="1"/>
    <col min="7938" max="7940" width="11.42578125" style="161"/>
    <col min="7941" max="7941" width="14.140625" style="161" bestFit="1" customWidth="1"/>
    <col min="7942" max="7943" width="11.42578125" style="161"/>
    <col min="7944" max="7944" width="13.42578125" style="161" customWidth="1"/>
    <col min="7945" max="7945" width="11.42578125" style="161"/>
    <col min="7946" max="7946" width="13.42578125" style="161" bestFit="1" customWidth="1"/>
    <col min="7947" max="8192" width="11.42578125" style="161"/>
    <col min="8193" max="8193" width="16.28515625" style="161" customWidth="1"/>
    <col min="8194" max="8196" width="11.42578125" style="161"/>
    <col min="8197" max="8197" width="14.140625" style="161" bestFit="1" customWidth="1"/>
    <col min="8198" max="8199" width="11.42578125" style="161"/>
    <col min="8200" max="8200" width="13.42578125" style="161" customWidth="1"/>
    <col min="8201" max="8201" width="11.42578125" style="161"/>
    <col min="8202" max="8202" width="13.42578125" style="161" bestFit="1" customWidth="1"/>
    <col min="8203" max="8448" width="11.42578125" style="161"/>
    <col min="8449" max="8449" width="16.28515625" style="161" customWidth="1"/>
    <col min="8450" max="8452" width="11.42578125" style="161"/>
    <col min="8453" max="8453" width="14.140625" style="161" bestFit="1" customWidth="1"/>
    <col min="8454" max="8455" width="11.42578125" style="161"/>
    <col min="8456" max="8456" width="13.42578125" style="161" customWidth="1"/>
    <col min="8457" max="8457" width="11.42578125" style="161"/>
    <col min="8458" max="8458" width="13.42578125" style="161" bestFit="1" customWidth="1"/>
    <col min="8459" max="8704" width="11.42578125" style="161"/>
    <col min="8705" max="8705" width="16.28515625" style="161" customWidth="1"/>
    <col min="8706" max="8708" width="11.42578125" style="161"/>
    <col min="8709" max="8709" width="14.140625" style="161" bestFit="1" customWidth="1"/>
    <col min="8710" max="8711" width="11.42578125" style="161"/>
    <col min="8712" max="8712" width="13.42578125" style="161" customWidth="1"/>
    <col min="8713" max="8713" width="11.42578125" style="161"/>
    <col min="8714" max="8714" width="13.42578125" style="161" bestFit="1" customWidth="1"/>
    <col min="8715" max="8960" width="11.42578125" style="161"/>
    <col min="8961" max="8961" width="16.28515625" style="161" customWidth="1"/>
    <col min="8962" max="8964" width="11.42578125" style="161"/>
    <col min="8965" max="8965" width="14.140625" style="161" bestFit="1" customWidth="1"/>
    <col min="8966" max="8967" width="11.42578125" style="161"/>
    <col min="8968" max="8968" width="13.42578125" style="161" customWidth="1"/>
    <col min="8969" max="8969" width="11.42578125" style="161"/>
    <col min="8970" max="8970" width="13.42578125" style="161" bestFit="1" customWidth="1"/>
    <col min="8971" max="9216" width="11.42578125" style="161"/>
    <col min="9217" max="9217" width="16.28515625" style="161" customWidth="1"/>
    <col min="9218" max="9220" width="11.42578125" style="161"/>
    <col min="9221" max="9221" width="14.140625" style="161" bestFit="1" customWidth="1"/>
    <col min="9222" max="9223" width="11.42578125" style="161"/>
    <col min="9224" max="9224" width="13.42578125" style="161" customWidth="1"/>
    <col min="9225" max="9225" width="11.42578125" style="161"/>
    <col min="9226" max="9226" width="13.42578125" style="161" bestFit="1" customWidth="1"/>
    <col min="9227" max="9472" width="11.42578125" style="161"/>
    <col min="9473" max="9473" width="16.28515625" style="161" customWidth="1"/>
    <col min="9474" max="9476" width="11.42578125" style="161"/>
    <col min="9477" max="9477" width="14.140625" style="161" bestFit="1" customWidth="1"/>
    <col min="9478" max="9479" width="11.42578125" style="161"/>
    <col min="9480" max="9480" width="13.42578125" style="161" customWidth="1"/>
    <col min="9481" max="9481" width="11.42578125" style="161"/>
    <col min="9482" max="9482" width="13.42578125" style="161" bestFit="1" customWidth="1"/>
    <col min="9483" max="9728" width="11.42578125" style="161"/>
    <col min="9729" max="9729" width="16.28515625" style="161" customWidth="1"/>
    <col min="9730" max="9732" width="11.42578125" style="161"/>
    <col min="9733" max="9733" width="14.140625" style="161" bestFit="1" customWidth="1"/>
    <col min="9734" max="9735" width="11.42578125" style="161"/>
    <col min="9736" max="9736" width="13.42578125" style="161" customWidth="1"/>
    <col min="9737" max="9737" width="11.42578125" style="161"/>
    <col min="9738" max="9738" width="13.42578125" style="161" bestFit="1" customWidth="1"/>
    <col min="9739" max="9984" width="11.42578125" style="161"/>
    <col min="9985" max="9985" width="16.28515625" style="161" customWidth="1"/>
    <col min="9986" max="9988" width="11.42578125" style="161"/>
    <col min="9989" max="9989" width="14.140625" style="161" bestFit="1" customWidth="1"/>
    <col min="9990" max="9991" width="11.42578125" style="161"/>
    <col min="9992" max="9992" width="13.42578125" style="161" customWidth="1"/>
    <col min="9993" max="9993" width="11.42578125" style="161"/>
    <col min="9994" max="9994" width="13.42578125" style="161" bestFit="1" customWidth="1"/>
    <col min="9995" max="10240" width="11.42578125" style="161"/>
    <col min="10241" max="10241" width="16.28515625" style="161" customWidth="1"/>
    <col min="10242" max="10244" width="11.42578125" style="161"/>
    <col min="10245" max="10245" width="14.140625" style="161" bestFit="1" customWidth="1"/>
    <col min="10246" max="10247" width="11.42578125" style="161"/>
    <col min="10248" max="10248" width="13.42578125" style="161" customWidth="1"/>
    <col min="10249" max="10249" width="11.42578125" style="161"/>
    <col min="10250" max="10250" width="13.42578125" style="161" bestFit="1" customWidth="1"/>
    <col min="10251" max="10496" width="11.42578125" style="161"/>
    <col min="10497" max="10497" width="16.28515625" style="161" customWidth="1"/>
    <col min="10498" max="10500" width="11.42578125" style="161"/>
    <col min="10501" max="10501" width="14.140625" style="161" bestFit="1" customWidth="1"/>
    <col min="10502" max="10503" width="11.42578125" style="161"/>
    <col min="10504" max="10504" width="13.42578125" style="161" customWidth="1"/>
    <col min="10505" max="10505" width="11.42578125" style="161"/>
    <col min="10506" max="10506" width="13.42578125" style="161" bestFit="1" customWidth="1"/>
    <col min="10507" max="10752" width="11.42578125" style="161"/>
    <col min="10753" max="10753" width="16.28515625" style="161" customWidth="1"/>
    <col min="10754" max="10756" width="11.42578125" style="161"/>
    <col min="10757" max="10757" width="14.140625" style="161" bestFit="1" customWidth="1"/>
    <col min="10758" max="10759" width="11.42578125" style="161"/>
    <col min="10760" max="10760" width="13.42578125" style="161" customWidth="1"/>
    <col min="10761" max="10761" width="11.42578125" style="161"/>
    <col min="10762" max="10762" width="13.42578125" style="161" bestFit="1" customWidth="1"/>
    <col min="10763" max="11008" width="11.42578125" style="161"/>
    <col min="11009" max="11009" width="16.28515625" style="161" customWidth="1"/>
    <col min="11010" max="11012" width="11.42578125" style="161"/>
    <col min="11013" max="11013" width="14.140625" style="161" bestFit="1" customWidth="1"/>
    <col min="11014" max="11015" width="11.42578125" style="161"/>
    <col min="11016" max="11016" width="13.42578125" style="161" customWidth="1"/>
    <col min="11017" max="11017" width="11.42578125" style="161"/>
    <col min="11018" max="11018" width="13.42578125" style="161" bestFit="1" customWidth="1"/>
    <col min="11019" max="11264" width="11.42578125" style="161"/>
    <col min="11265" max="11265" width="16.28515625" style="161" customWidth="1"/>
    <col min="11266" max="11268" width="11.42578125" style="161"/>
    <col min="11269" max="11269" width="14.140625" style="161" bestFit="1" customWidth="1"/>
    <col min="11270" max="11271" width="11.42578125" style="161"/>
    <col min="11272" max="11272" width="13.42578125" style="161" customWidth="1"/>
    <col min="11273" max="11273" width="11.42578125" style="161"/>
    <col min="11274" max="11274" width="13.42578125" style="161" bestFit="1" customWidth="1"/>
    <col min="11275" max="11520" width="11.42578125" style="161"/>
    <col min="11521" max="11521" width="16.28515625" style="161" customWidth="1"/>
    <col min="11522" max="11524" width="11.42578125" style="161"/>
    <col min="11525" max="11525" width="14.140625" style="161" bestFit="1" customWidth="1"/>
    <col min="11526" max="11527" width="11.42578125" style="161"/>
    <col min="11528" max="11528" width="13.42578125" style="161" customWidth="1"/>
    <col min="11529" max="11529" width="11.42578125" style="161"/>
    <col min="11530" max="11530" width="13.42578125" style="161" bestFit="1" customWidth="1"/>
    <col min="11531" max="11776" width="11.42578125" style="161"/>
    <col min="11777" max="11777" width="16.28515625" style="161" customWidth="1"/>
    <col min="11778" max="11780" width="11.42578125" style="161"/>
    <col min="11781" max="11781" width="14.140625" style="161" bestFit="1" customWidth="1"/>
    <col min="11782" max="11783" width="11.42578125" style="161"/>
    <col min="11784" max="11784" width="13.42578125" style="161" customWidth="1"/>
    <col min="11785" max="11785" width="11.42578125" style="161"/>
    <col min="11786" max="11786" width="13.42578125" style="161" bestFit="1" customWidth="1"/>
    <col min="11787" max="12032" width="11.42578125" style="161"/>
    <col min="12033" max="12033" width="16.28515625" style="161" customWidth="1"/>
    <col min="12034" max="12036" width="11.42578125" style="161"/>
    <col min="12037" max="12037" width="14.140625" style="161" bestFit="1" customWidth="1"/>
    <col min="12038" max="12039" width="11.42578125" style="161"/>
    <col min="12040" max="12040" width="13.42578125" style="161" customWidth="1"/>
    <col min="12041" max="12041" width="11.42578125" style="161"/>
    <col min="12042" max="12042" width="13.42578125" style="161" bestFit="1" customWidth="1"/>
    <col min="12043" max="12288" width="11.42578125" style="161"/>
    <col min="12289" max="12289" width="16.28515625" style="161" customWidth="1"/>
    <col min="12290" max="12292" width="11.42578125" style="161"/>
    <col min="12293" max="12293" width="14.140625" style="161" bestFit="1" customWidth="1"/>
    <col min="12294" max="12295" width="11.42578125" style="161"/>
    <col min="12296" max="12296" width="13.42578125" style="161" customWidth="1"/>
    <col min="12297" max="12297" width="11.42578125" style="161"/>
    <col min="12298" max="12298" width="13.42578125" style="161" bestFit="1" customWidth="1"/>
    <col min="12299" max="12544" width="11.42578125" style="161"/>
    <col min="12545" max="12545" width="16.28515625" style="161" customWidth="1"/>
    <col min="12546" max="12548" width="11.42578125" style="161"/>
    <col min="12549" max="12549" width="14.140625" style="161" bestFit="1" customWidth="1"/>
    <col min="12550" max="12551" width="11.42578125" style="161"/>
    <col min="12552" max="12552" width="13.42578125" style="161" customWidth="1"/>
    <col min="12553" max="12553" width="11.42578125" style="161"/>
    <col min="12554" max="12554" width="13.42578125" style="161" bestFit="1" customWidth="1"/>
    <col min="12555" max="12800" width="11.42578125" style="161"/>
    <col min="12801" max="12801" width="16.28515625" style="161" customWidth="1"/>
    <col min="12802" max="12804" width="11.42578125" style="161"/>
    <col min="12805" max="12805" width="14.140625" style="161" bestFit="1" customWidth="1"/>
    <col min="12806" max="12807" width="11.42578125" style="161"/>
    <col min="12808" max="12808" width="13.42578125" style="161" customWidth="1"/>
    <col min="12809" max="12809" width="11.42578125" style="161"/>
    <col min="12810" max="12810" width="13.42578125" style="161" bestFit="1" customWidth="1"/>
    <col min="12811" max="13056" width="11.42578125" style="161"/>
    <col min="13057" max="13057" width="16.28515625" style="161" customWidth="1"/>
    <col min="13058" max="13060" width="11.42578125" style="161"/>
    <col min="13061" max="13061" width="14.140625" style="161" bestFit="1" customWidth="1"/>
    <col min="13062" max="13063" width="11.42578125" style="161"/>
    <col min="13064" max="13064" width="13.42578125" style="161" customWidth="1"/>
    <col min="13065" max="13065" width="11.42578125" style="161"/>
    <col min="13066" max="13066" width="13.42578125" style="161" bestFit="1" customWidth="1"/>
    <col min="13067" max="13312" width="11.42578125" style="161"/>
    <col min="13313" max="13313" width="16.28515625" style="161" customWidth="1"/>
    <col min="13314" max="13316" width="11.42578125" style="161"/>
    <col min="13317" max="13317" width="14.140625" style="161" bestFit="1" customWidth="1"/>
    <col min="13318" max="13319" width="11.42578125" style="161"/>
    <col min="13320" max="13320" width="13.42578125" style="161" customWidth="1"/>
    <col min="13321" max="13321" width="11.42578125" style="161"/>
    <col min="13322" max="13322" width="13.42578125" style="161" bestFit="1" customWidth="1"/>
    <col min="13323" max="13568" width="11.42578125" style="161"/>
    <col min="13569" max="13569" width="16.28515625" style="161" customWidth="1"/>
    <col min="13570" max="13572" width="11.42578125" style="161"/>
    <col min="13573" max="13573" width="14.140625" style="161" bestFit="1" customWidth="1"/>
    <col min="13574" max="13575" width="11.42578125" style="161"/>
    <col min="13576" max="13576" width="13.42578125" style="161" customWidth="1"/>
    <col min="13577" max="13577" width="11.42578125" style="161"/>
    <col min="13578" max="13578" width="13.42578125" style="161" bestFit="1" customWidth="1"/>
    <col min="13579" max="13824" width="11.42578125" style="161"/>
    <col min="13825" max="13825" width="16.28515625" style="161" customWidth="1"/>
    <col min="13826" max="13828" width="11.42578125" style="161"/>
    <col min="13829" max="13829" width="14.140625" style="161" bestFit="1" customWidth="1"/>
    <col min="13830" max="13831" width="11.42578125" style="161"/>
    <col min="13832" max="13832" width="13.42578125" style="161" customWidth="1"/>
    <col min="13833" max="13833" width="11.42578125" style="161"/>
    <col min="13834" max="13834" width="13.42578125" style="161" bestFit="1" customWidth="1"/>
    <col min="13835" max="14080" width="11.42578125" style="161"/>
    <col min="14081" max="14081" width="16.28515625" style="161" customWidth="1"/>
    <col min="14082" max="14084" width="11.42578125" style="161"/>
    <col min="14085" max="14085" width="14.140625" style="161" bestFit="1" customWidth="1"/>
    <col min="14086" max="14087" width="11.42578125" style="161"/>
    <col min="14088" max="14088" width="13.42578125" style="161" customWidth="1"/>
    <col min="14089" max="14089" width="11.42578125" style="161"/>
    <col min="14090" max="14090" width="13.42578125" style="161" bestFit="1" customWidth="1"/>
    <col min="14091" max="14336" width="11.42578125" style="161"/>
    <col min="14337" max="14337" width="16.28515625" style="161" customWidth="1"/>
    <col min="14338" max="14340" width="11.42578125" style="161"/>
    <col min="14341" max="14341" width="14.140625" style="161" bestFit="1" customWidth="1"/>
    <col min="14342" max="14343" width="11.42578125" style="161"/>
    <col min="14344" max="14344" width="13.42578125" style="161" customWidth="1"/>
    <col min="14345" max="14345" width="11.42578125" style="161"/>
    <col min="14346" max="14346" width="13.42578125" style="161" bestFit="1" customWidth="1"/>
    <col min="14347" max="14592" width="11.42578125" style="161"/>
    <col min="14593" max="14593" width="16.28515625" style="161" customWidth="1"/>
    <col min="14594" max="14596" width="11.42578125" style="161"/>
    <col min="14597" max="14597" width="14.140625" style="161" bestFit="1" customWidth="1"/>
    <col min="14598" max="14599" width="11.42578125" style="161"/>
    <col min="14600" max="14600" width="13.42578125" style="161" customWidth="1"/>
    <col min="14601" max="14601" width="11.42578125" style="161"/>
    <col min="14602" max="14602" width="13.42578125" style="161" bestFit="1" customWidth="1"/>
    <col min="14603" max="14848" width="11.42578125" style="161"/>
    <col min="14849" max="14849" width="16.28515625" style="161" customWidth="1"/>
    <col min="14850" max="14852" width="11.42578125" style="161"/>
    <col min="14853" max="14853" width="14.140625" style="161" bestFit="1" customWidth="1"/>
    <col min="14854" max="14855" width="11.42578125" style="161"/>
    <col min="14856" max="14856" width="13.42578125" style="161" customWidth="1"/>
    <col min="14857" max="14857" width="11.42578125" style="161"/>
    <col min="14858" max="14858" width="13.42578125" style="161" bestFit="1" customWidth="1"/>
    <col min="14859" max="15104" width="11.42578125" style="161"/>
    <col min="15105" max="15105" width="16.28515625" style="161" customWidth="1"/>
    <col min="15106" max="15108" width="11.42578125" style="161"/>
    <col min="15109" max="15109" width="14.140625" style="161" bestFit="1" customWidth="1"/>
    <col min="15110" max="15111" width="11.42578125" style="161"/>
    <col min="15112" max="15112" width="13.42578125" style="161" customWidth="1"/>
    <col min="15113" max="15113" width="11.42578125" style="161"/>
    <col min="15114" max="15114" width="13.42578125" style="161" bestFit="1" customWidth="1"/>
    <col min="15115" max="15360" width="11.42578125" style="161"/>
    <col min="15361" max="15361" width="16.28515625" style="161" customWidth="1"/>
    <col min="15362" max="15364" width="11.42578125" style="161"/>
    <col min="15365" max="15365" width="14.140625" style="161" bestFit="1" customWidth="1"/>
    <col min="15366" max="15367" width="11.42578125" style="161"/>
    <col min="15368" max="15368" width="13.42578125" style="161" customWidth="1"/>
    <col min="15369" max="15369" width="11.42578125" style="161"/>
    <col min="15370" max="15370" width="13.42578125" style="161" bestFit="1" customWidth="1"/>
    <col min="15371" max="15616" width="11.42578125" style="161"/>
    <col min="15617" max="15617" width="16.28515625" style="161" customWidth="1"/>
    <col min="15618" max="15620" width="11.42578125" style="161"/>
    <col min="15621" max="15621" width="14.140625" style="161" bestFit="1" customWidth="1"/>
    <col min="15622" max="15623" width="11.42578125" style="161"/>
    <col min="15624" max="15624" width="13.42578125" style="161" customWidth="1"/>
    <col min="15625" max="15625" width="11.42578125" style="161"/>
    <col min="15626" max="15626" width="13.42578125" style="161" bestFit="1" customWidth="1"/>
    <col min="15627" max="15872" width="11.42578125" style="161"/>
    <col min="15873" max="15873" width="16.28515625" style="161" customWidth="1"/>
    <col min="15874" max="15876" width="11.42578125" style="161"/>
    <col min="15877" max="15877" width="14.140625" style="161" bestFit="1" customWidth="1"/>
    <col min="15878" max="15879" width="11.42578125" style="161"/>
    <col min="15880" max="15880" width="13.42578125" style="161" customWidth="1"/>
    <col min="15881" max="15881" width="11.42578125" style="161"/>
    <col min="15882" max="15882" width="13.42578125" style="161" bestFit="1" customWidth="1"/>
    <col min="15883" max="16128" width="11.42578125" style="161"/>
    <col min="16129" max="16129" width="16.28515625" style="161" customWidth="1"/>
    <col min="16130" max="16132" width="11.42578125" style="161"/>
    <col min="16133" max="16133" width="14.140625" style="161" bestFit="1" customWidth="1"/>
    <col min="16134" max="16135" width="11.42578125" style="161"/>
    <col min="16136" max="16136" width="13.42578125" style="161" customWidth="1"/>
    <col min="16137" max="16137" width="11.42578125" style="161"/>
    <col min="16138" max="16138" width="13.42578125" style="161" bestFit="1" customWidth="1"/>
    <col min="16139" max="16384" width="11.42578125" style="161"/>
  </cols>
  <sheetData>
    <row r="5" spans="2:9" x14ac:dyDescent="0.2">
      <c r="B5" s="160"/>
      <c r="C5" s="160"/>
      <c r="D5" s="160"/>
      <c r="E5" s="160"/>
      <c r="F5" s="160"/>
      <c r="G5" s="160"/>
      <c r="H5" s="160"/>
    </row>
    <row r="6" spans="2:9" ht="23.25" x14ac:dyDescent="0.35">
      <c r="B6" s="162"/>
      <c r="C6" s="160"/>
      <c r="D6" s="160"/>
      <c r="E6" s="160"/>
      <c r="F6" s="160"/>
      <c r="G6" s="160"/>
      <c r="H6" s="160"/>
      <c r="I6" s="163"/>
    </row>
    <row r="7" spans="2:9" x14ac:dyDescent="0.2">
      <c r="B7" s="160"/>
      <c r="C7" s="160"/>
      <c r="D7" s="160"/>
      <c r="E7" s="160"/>
      <c r="F7" s="160"/>
      <c r="G7" s="160"/>
      <c r="H7" s="160"/>
      <c r="I7" s="160"/>
    </row>
    <row r="8" spans="2:9" x14ac:dyDescent="0.2">
      <c r="B8" s="160"/>
      <c r="C8" s="160"/>
      <c r="D8" s="160"/>
      <c r="F8" s="160"/>
      <c r="G8" s="160"/>
      <c r="H8" s="160"/>
    </row>
    <row r="9" spans="2:9" x14ac:dyDescent="0.2">
      <c r="B9" s="160"/>
      <c r="C9" s="160"/>
      <c r="D9" s="160"/>
      <c r="E9" s="160"/>
      <c r="F9" s="160"/>
      <c r="G9" s="160"/>
      <c r="H9" s="160"/>
    </row>
    <row r="10" spans="2:9" ht="23.25" x14ac:dyDescent="0.35">
      <c r="B10" s="160"/>
      <c r="C10" s="160"/>
      <c r="D10" s="160"/>
      <c r="I10" s="163"/>
    </row>
    <row r="11" spans="2:9" x14ac:dyDescent="0.2">
      <c r="B11" s="160"/>
      <c r="C11" s="160"/>
      <c r="D11" s="160"/>
    </row>
    <row r="12" spans="2:9" ht="27" customHeight="1" x14ac:dyDescent="0.35">
      <c r="B12" s="160"/>
      <c r="C12" s="160"/>
      <c r="D12" s="160"/>
      <c r="E12" s="160"/>
      <c r="F12" s="160"/>
      <c r="G12" s="160"/>
      <c r="H12" s="160"/>
      <c r="I12" s="163"/>
    </row>
    <row r="13" spans="2:9" ht="19.5" customHeight="1" x14ac:dyDescent="0.35">
      <c r="B13" s="160"/>
      <c r="C13"/>
      <c r="D13"/>
      <c r="E13"/>
      <c r="F13"/>
      <c r="G13"/>
      <c r="H13"/>
      <c r="I13" s="163"/>
    </row>
    <row r="14" spans="2:9" x14ac:dyDescent="0.2">
      <c r="B14" s="160"/>
      <c r="C14" s="160"/>
      <c r="D14" s="160"/>
      <c r="F14" s="160"/>
      <c r="G14" s="160"/>
      <c r="H14" s="160"/>
    </row>
    <row r="15" spans="2:9" x14ac:dyDescent="0.2">
      <c r="B15" s="160"/>
      <c r="C15" s="160"/>
      <c r="D15" s="160"/>
      <c r="F15" s="160"/>
      <c r="G15" s="160"/>
      <c r="H15" s="160"/>
      <c r="I15" s="160"/>
    </row>
    <row r="16" spans="2:9" ht="34.5" x14ac:dyDescent="0.45">
      <c r="B16" s="160"/>
      <c r="C16" s="160"/>
      <c r="D16" s="160"/>
      <c r="E16" s="164"/>
      <c r="F16" s="160"/>
      <c r="G16" s="160"/>
      <c r="H16" s="160"/>
      <c r="I16" s="160"/>
    </row>
    <row r="17" spans="2:9" ht="33" x14ac:dyDescent="0.45">
      <c r="B17" s="160"/>
      <c r="C17" s="160"/>
      <c r="D17" s="160"/>
      <c r="E17" s="165"/>
      <c r="F17" s="160"/>
      <c r="G17" s="160"/>
      <c r="H17" s="160"/>
      <c r="I17" s="160"/>
    </row>
    <row r="18" spans="2:9" ht="33" x14ac:dyDescent="0.45">
      <c r="D18" s="165"/>
    </row>
    <row r="19" spans="2:9" ht="18.75" x14ac:dyDescent="0.3">
      <c r="E19" s="93"/>
      <c r="I19" s="166"/>
    </row>
    <row r="21" spans="2:9" x14ac:dyDescent="0.2">
      <c r="E21" s="167"/>
    </row>
    <row r="22" spans="2:9" ht="26.25" x14ac:dyDescent="0.4">
      <c r="E22" s="168"/>
    </row>
    <row r="25" spans="2:9" ht="18.75" x14ac:dyDescent="0.3">
      <c r="E25" s="169"/>
    </row>
    <row r="26" spans="2:9" ht="18.75" x14ac:dyDescent="0.3">
      <c r="E26" s="170"/>
    </row>
    <row r="28" spans="2:9" x14ac:dyDescent="0.2">
      <c r="D28"/>
      <c r="E28"/>
      <c r="F28"/>
      <c r="G28"/>
      <c r="H28"/>
    </row>
    <row r="33" spans="1:9" ht="35.25" x14ac:dyDescent="0.2">
      <c r="A33" s="94"/>
    </row>
    <row r="36" spans="1:9" ht="33" x14ac:dyDescent="0.2">
      <c r="B36" s="95"/>
    </row>
    <row r="39" spans="1:9" ht="18" x14ac:dyDescent="0.25">
      <c r="B39" s="96"/>
    </row>
    <row r="41" spans="1:9" ht="18.75" x14ac:dyDescent="0.3">
      <c r="I41" s="171"/>
    </row>
    <row r="43" spans="1:9" ht="18.75" x14ac:dyDescent="0.3">
      <c r="B43" s="173"/>
      <c r="C43" s="173"/>
      <c r="D43" s="173"/>
    </row>
    <row r="57" spans="10:10" ht="18.75" x14ac:dyDescent="0.3">
      <c r="J57" s="172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114</v>
      </c>
      <c r="D4" s="186" t="s">
        <v>107</v>
      </c>
      <c r="E4" s="18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11" t="s">
        <v>83</v>
      </c>
      <c r="B7" s="115">
        <v>4544336</v>
      </c>
      <c r="C7" s="18">
        <v>4579708</v>
      </c>
      <c r="D7" s="19">
        <v>4413654</v>
      </c>
      <c r="E7" s="27">
        <v>25.330443364251767</v>
      </c>
      <c r="F7" s="27">
        <v>24.508835436598424</v>
      </c>
      <c r="G7" s="28">
        <v>23.243103105883268</v>
      </c>
      <c r="I7" s="104">
        <v>2391582</v>
      </c>
      <c r="J7" s="18">
        <v>2372072</v>
      </c>
      <c r="K7" s="19">
        <v>2333848</v>
      </c>
      <c r="L7" s="27">
        <v>23.214536703627459</v>
      </c>
      <c r="M7" s="27">
        <v>22.133388621581489</v>
      </c>
      <c r="N7" s="28">
        <v>20.616853316994252</v>
      </c>
      <c r="P7" s="104">
        <v>2152754</v>
      </c>
      <c r="Q7" s="18">
        <v>2207636</v>
      </c>
      <c r="R7" s="19">
        <v>2079806</v>
      </c>
      <c r="S7" s="27">
        <v>28.184317961720197</v>
      </c>
      <c r="T7" s="27">
        <v>27.703559678701172</v>
      </c>
      <c r="U7" s="28">
        <v>27.119675295048516</v>
      </c>
    </row>
    <row r="8" spans="1:21" x14ac:dyDescent="0.2">
      <c r="A8" s="111" t="s">
        <v>160</v>
      </c>
      <c r="B8" s="115">
        <v>214019</v>
      </c>
      <c r="C8" s="18">
        <v>269825</v>
      </c>
      <c r="D8" s="19">
        <v>319711</v>
      </c>
      <c r="E8" s="27">
        <v>1.1929567176313105</v>
      </c>
      <c r="F8" s="27">
        <v>1.4439996003413689</v>
      </c>
      <c r="G8" s="28">
        <v>1.68365615815944</v>
      </c>
      <c r="I8" s="104">
        <v>212350</v>
      </c>
      <c r="J8" s="18">
        <v>268011</v>
      </c>
      <c r="K8" s="19">
        <v>317094</v>
      </c>
      <c r="L8" s="27">
        <v>2.0612326355589277</v>
      </c>
      <c r="M8" s="27">
        <v>2.5007637280228745</v>
      </c>
      <c r="N8" s="28">
        <v>2.8011594952623202</v>
      </c>
      <c r="P8" s="104">
        <v>1669</v>
      </c>
      <c r="Q8" s="18">
        <v>1814</v>
      </c>
      <c r="R8" s="19">
        <v>2617</v>
      </c>
      <c r="S8" s="27">
        <v>2.1850906642426868E-2</v>
      </c>
      <c r="T8" s="27">
        <v>2.2763833012853535E-2</v>
      </c>
      <c r="U8" s="28">
        <v>3.41244280702825E-2</v>
      </c>
    </row>
    <row r="9" spans="1:21" x14ac:dyDescent="0.2">
      <c r="A9" s="111" t="s">
        <v>84</v>
      </c>
      <c r="B9" s="115">
        <v>5030102</v>
      </c>
      <c r="C9" s="18">
        <v>5244542</v>
      </c>
      <c r="D9" s="19">
        <v>5379406</v>
      </c>
      <c r="E9" s="27">
        <v>28.038136666701039</v>
      </c>
      <c r="F9" s="27">
        <v>28.066771247933005</v>
      </c>
      <c r="G9" s="28">
        <v>28.32892843580559</v>
      </c>
      <c r="I9" s="104">
        <v>2244217</v>
      </c>
      <c r="J9" s="18">
        <v>2349177</v>
      </c>
      <c r="K9" s="19">
        <v>2800016</v>
      </c>
      <c r="L9" s="27">
        <v>21.784098524493288</v>
      </c>
      <c r="M9" s="27">
        <v>21.919759384150623</v>
      </c>
      <c r="N9" s="28">
        <v>24.73490953876901</v>
      </c>
      <c r="P9" s="104">
        <v>2785885</v>
      </c>
      <c r="Q9" s="18">
        <v>2895365</v>
      </c>
      <c r="R9" s="19">
        <v>2579390</v>
      </c>
      <c r="S9" s="27">
        <v>36.473405063833056</v>
      </c>
      <c r="T9" s="27">
        <v>36.333850811058802</v>
      </c>
      <c r="U9" s="28">
        <v>33.634011662287342</v>
      </c>
    </row>
    <row r="10" spans="1:21" x14ac:dyDescent="0.2">
      <c r="A10" s="111" t="s">
        <v>86</v>
      </c>
      <c r="B10" s="115">
        <v>2305108</v>
      </c>
      <c r="C10" s="18">
        <v>2309393</v>
      </c>
      <c r="D10" s="19">
        <v>2301896</v>
      </c>
      <c r="E10" s="27">
        <v>12.848831521807291</v>
      </c>
      <c r="F10" s="27">
        <v>12.358982929792106</v>
      </c>
      <c r="G10" s="28">
        <v>12.122202163336834</v>
      </c>
      <c r="I10" s="104">
        <v>1490186</v>
      </c>
      <c r="J10" s="18">
        <v>1504536</v>
      </c>
      <c r="K10" s="19">
        <v>1502461</v>
      </c>
      <c r="L10" s="27">
        <v>14.464892942090962</v>
      </c>
      <c r="M10" s="27">
        <v>14.038562060156575</v>
      </c>
      <c r="N10" s="28">
        <v>13.272508771567171</v>
      </c>
      <c r="P10" s="104">
        <v>814922</v>
      </c>
      <c r="Q10" s="18">
        <v>804857</v>
      </c>
      <c r="R10" s="19">
        <v>799435</v>
      </c>
      <c r="S10" s="27">
        <v>10.669133938202389</v>
      </c>
      <c r="T10" s="27">
        <v>10.100126983035423</v>
      </c>
      <c r="U10" s="28">
        <v>10.42424996345674</v>
      </c>
    </row>
    <row r="11" spans="1:21" x14ac:dyDescent="0.2">
      <c r="A11" s="111" t="s">
        <v>161</v>
      </c>
      <c r="B11" s="115">
        <v>2258226</v>
      </c>
      <c r="C11" s="18">
        <v>2224741</v>
      </c>
      <c r="D11" s="19">
        <v>2204565</v>
      </c>
      <c r="E11" s="27">
        <v>12.587508009240691</v>
      </c>
      <c r="F11" s="27">
        <v>11.905957990783127</v>
      </c>
      <c r="G11" s="28">
        <v>11.609639450355996</v>
      </c>
      <c r="I11" s="104">
        <v>1899987</v>
      </c>
      <c r="J11" s="18">
        <v>1889744</v>
      </c>
      <c r="K11" s="19">
        <v>1869493</v>
      </c>
      <c r="L11" s="27">
        <v>18.442737045150459</v>
      </c>
      <c r="M11" s="27">
        <v>17.632870480871528</v>
      </c>
      <c r="N11" s="28">
        <v>16.514812857627206</v>
      </c>
      <c r="P11" s="104">
        <v>358239</v>
      </c>
      <c r="Q11" s="18">
        <v>334997</v>
      </c>
      <c r="R11" s="19">
        <v>335072</v>
      </c>
      <c r="S11" s="27">
        <v>4.6901419680505443</v>
      </c>
      <c r="T11" s="27">
        <v>4.2038675676995014</v>
      </c>
      <c r="U11" s="28">
        <v>4.3691785870713407</v>
      </c>
    </row>
    <row r="12" spans="1:21" x14ac:dyDescent="0.2">
      <c r="A12" s="111" t="s">
        <v>162</v>
      </c>
      <c r="B12" s="115">
        <v>210898</v>
      </c>
      <c r="C12" s="18">
        <v>219715</v>
      </c>
      <c r="D12" s="19">
        <v>233791</v>
      </c>
      <c r="E12" s="27">
        <v>1.1755600476359955</v>
      </c>
      <c r="F12" s="27">
        <v>1.1758301572834386</v>
      </c>
      <c r="G12" s="28">
        <v>1.2311858424397462</v>
      </c>
      <c r="I12" s="104">
        <v>207759</v>
      </c>
      <c r="J12" s="18">
        <v>215694</v>
      </c>
      <c r="K12" s="19">
        <v>229610</v>
      </c>
      <c r="L12" s="27">
        <v>2.0166688539255344</v>
      </c>
      <c r="M12" s="27">
        <v>2.0126029586553011</v>
      </c>
      <c r="N12" s="28">
        <v>2.0283393306312365</v>
      </c>
      <c r="P12" s="104">
        <v>3139</v>
      </c>
      <c r="Q12" s="18">
        <v>4021</v>
      </c>
      <c r="R12" s="19">
        <v>4181</v>
      </c>
      <c r="S12" s="27">
        <v>4.1096462522814819E-2</v>
      </c>
      <c r="T12" s="27">
        <v>5.0459411546132336E-2</v>
      </c>
      <c r="U12" s="28">
        <v>5.4518239878429929E-2</v>
      </c>
    </row>
    <row r="13" spans="1:21" x14ac:dyDescent="0.2">
      <c r="A13" s="111" t="s">
        <v>163</v>
      </c>
      <c r="B13" s="115">
        <v>336283</v>
      </c>
      <c r="C13" s="18">
        <v>334680</v>
      </c>
      <c r="D13" s="19">
        <v>345097</v>
      </c>
      <c r="E13" s="27">
        <v>1.8744647151664571</v>
      </c>
      <c r="F13" s="27">
        <v>1.7910786111081232</v>
      </c>
      <c r="G13" s="28">
        <v>1.8173434420847212</v>
      </c>
      <c r="I13" s="104">
        <v>166514</v>
      </c>
      <c r="J13" s="18">
        <v>178724</v>
      </c>
      <c r="K13" s="19">
        <v>167882</v>
      </c>
      <c r="L13" s="27">
        <v>1.616313120214077</v>
      </c>
      <c r="M13" s="27">
        <v>1.6676423599298547</v>
      </c>
      <c r="N13" s="28">
        <v>1.4830436980315895</v>
      </c>
      <c r="P13" s="104">
        <v>169769</v>
      </c>
      <c r="Q13" s="18">
        <v>155956</v>
      </c>
      <c r="R13" s="19">
        <v>177215</v>
      </c>
      <c r="S13" s="27">
        <v>2.2226522287466546</v>
      </c>
      <c r="T13" s="27">
        <v>1.9570872885074895</v>
      </c>
      <c r="U13" s="28">
        <v>2.3107988232614112</v>
      </c>
    </row>
    <row r="14" spans="1:21" x14ac:dyDescent="0.2">
      <c r="A14" s="111" t="s">
        <v>164</v>
      </c>
      <c r="B14" s="115">
        <v>173747</v>
      </c>
      <c r="C14" s="18">
        <v>192481</v>
      </c>
      <c r="D14" s="19">
        <v>199769</v>
      </c>
      <c r="E14" s="27">
        <v>0.96847780252354831</v>
      </c>
      <c r="F14" s="27">
        <v>1.03008426599947</v>
      </c>
      <c r="G14" s="28">
        <v>1.0520198149558606</v>
      </c>
      <c r="I14" s="104">
        <v>235</v>
      </c>
      <c r="J14" s="18">
        <v>0</v>
      </c>
      <c r="K14" s="19">
        <v>0</v>
      </c>
      <c r="L14" s="27">
        <v>2.2810909788384647E-3</v>
      </c>
      <c r="M14" s="27" t="s">
        <v>168</v>
      </c>
      <c r="N14" s="28" t="s">
        <v>168</v>
      </c>
      <c r="P14" s="104">
        <v>173512</v>
      </c>
      <c r="Q14" s="18">
        <v>192481</v>
      </c>
      <c r="R14" s="19">
        <v>199769</v>
      </c>
      <c r="S14" s="27">
        <v>2.2716563890597787</v>
      </c>
      <c r="T14" s="27">
        <v>2.415438446608082</v>
      </c>
      <c r="U14" s="28">
        <v>2.6048921937991079</v>
      </c>
    </row>
    <row r="15" spans="1:21" x14ac:dyDescent="0.2">
      <c r="A15" s="111" t="s">
        <v>165</v>
      </c>
      <c r="B15" s="115">
        <v>336360</v>
      </c>
      <c r="C15" s="18">
        <v>356365</v>
      </c>
      <c r="D15" s="19">
        <v>400703</v>
      </c>
      <c r="E15" s="27">
        <v>1.8748939184954025</v>
      </c>
      <c r="F15" s="27">
        <v>1.9071283890508735</v>
      </c>
      <c r="G15" s="28">
        <v>2.1101747313760306</v>
      </c>
      <c r="I15" s="104">
        <v>68366</v>
      </c>
      <c r="J15" s="18">
        <v>87106</v>
      </c>
      <c r="K15" s="19">
        <v>101661</v>
      </c>
      <c r="L15" s="27">
        <v>0.66361304620966155</v>
      </c>
      <c r="M15" s="27">
        <v>0.81277083885795931</v>
      </c>
      <c r="N15" s="28">
        <v>0.89805759632116255</v>
      </c>
      <c r="P15" s="104">
        <v>267994</v>
      </c>
      <c r="Q15" s="18">
        <v>269259</v>
      </c>
      <c r="R15" s="19">
        <v>299042</v>
      </c>
      <c r="S15" s="27">
        <v>3.5086350357882239</v>
      </c>
      <c r="T15" s="27">
        <v>3.3789233259139637</v>
      </c>
      <c r="U15" s="28">
        <v>3.8993646232301948</v>
      </c>
    </row>
    <row r="16" spans="1:21" x14ac:dyDescent="0.2">
      <c r="A16" s="111" t="s">
        <v>166</v>
      </c>
      <c r="B16" s="115">
        <v>642660</v>
      </c>
      <c r="C16" s="18">
        <v>650536</v>
      </c>
      <c r="D16" s="19">
        <v>665398</v>
      </c>
      <c r="E16" s="27">
        <v>3.582231316625804</v>
      </c>
      <c r="F16" s="27">
        <v>3.4814184156682022</v>
      </c>
      <c r="G16" s="28">
        <v>3.5041066473376739</v>
      </c>
      <c r="I16" s="104">
        <v>625448</v>
      </c>
      <c r="J16" s="18">
        <v>635092</v>
      </c>
      <c r="K16" s="19">
        <v>652390</v>
      </c>
      <c r="L16" s="27">
        <v>6.0710799597130212</v>
      </c>
      <c r="M16" s="27">
        <v>5.9259322847103419</v>
      </c>
      <c r="N16" s="28">
        <v>5.7631126514982469</v>
      </c>
      <c r="P16" s="104">
        <v>17212</v>
      </c>
      <c r="Q16" s="18">
        <v>15444</v>
      </c>
      <c r="R16" s="19">
        <v>13008</v>
      </c>
      <c r="S16" s="27">
        <v>0.22534320259403909</v>
      </c>
      <c r="T16" s="27">
        <v>0.19380630487900219</v>
      </c>
      <c r="U16" s="28">
        <v>0.16961809718694487</v>
      </c>
    </row>
    <row r="17" spans="1:21" x14ac:dyDescent="0.2">
      <c r="A17" s="111" t="s">
        <v>167</v>
      </c>
      <c r="B17" s="115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4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04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 x14ac:dyDescent="0.2">
      <c r="A18" s="111" t="s">
        <v>169</v>
      </c>
      <c r="B18" s="115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4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04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 x14ac:dyDescent="0.2">
      <c r="A19" s="111" t="s">
        <v>170</v>
      </c>
      <c r="B19" s="115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4">
        <v>0</v>
      </c>
      <c r="J19" s="18">
        <v>0</v>
      </c>
      <c r="K19" s="19">
        <v>0</v>
      </c>
      <c r="L19" s="27" t="s">
        <v>168</v>
      </c>
      <c r="M19" s="27" t="s">
        <v>168</v>
      </c>
      <c r="N19" s="28" t="s">
        <v>168</v>
      </c>
      <c r="P19" s="104">
        <v>0</v>
      </c>
      <c r="Q19" s="18">
        <v>0</v>
      </c>
      <c r="R19" s="19">
        <v>0</v>
      </c>
      <c r="S19" s="27" t="s">
        <v>168</v>
      </c>
      <c r="T19" s="27" t="s">
        <v>168</v>
      </c>
      <c r="U19" s="28" t="s">
        <v>168</v>
      </c>
    </row>
    <row r="20" spans="1:21" x14ac:dyDescent="0.2">
      <c r="A20" s="111" t="s">
        <v>171</v>
      </c>
      <c r="B20" s="115">
        <v>852947</v>
      </c>
      <c r="C20" s="18">
        <v>881270</v>
      </c>
      <c r="D20" s="19">
        <v>916925</v>
      </c>
      <c r="E20" s="27">
        <v>4.7543856079762703</v>
      </c>
      <c r="F20" s="27">
        <v>4.7162180220247869</v>
      </c>
      <c r="G20" s="28">
        <v>4.8286934851173235</v>
      </c>
      <c r="I20" s="104">
        <v>501959</v>
      </c>
      <c r="J20" s="18">
        <v>515964</v>
      </c>
      <c r="K20" s="19">
        <v>531394</v>
      </c>
      <c r="L20" s="27">
        <v>4.8724006240288373</v>
      </c>
      <c r="M20" s="27">
        <v>4.8143697690228926</v>
      </c>
      <c r="N20" s="28">
        <v>4.6942526469293817</v>
      </c>
      <c r="P20" s="104">
        <v>350988</v>
      </c>
      <c r="Q20" s="18">
        <v>365306</v>
      </c>
      <c r="R20" s="19">
        <v>385531</v>
      </c>
      <c r="S20" s="27">
        <v>4.5952103179221817</v>
      </c>
      <c r="T20" s="27">
        <v>4.584214323370162</v>
      </c>
      <c r="U20" s="28">
        <v>5.0271398083164245</v>
      </c>
    </row>
    <row r="21" spans="1:21" x14ac:dyDescent="0.2">
      <c r="A21" s="111" t="s">
        <v>172</v>
      </c>
      <c r="B21" s="115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4">
        <v>0</v>
      </c>
      <c r="J21" s="18">
        <v>0</v>
      </c>
      <c r="K21" s="19">
        <v>0</v>
      </c>
      <c r="L21" s="27" t="s">
        <v>168</v>
      </c>
      <c r="M21" s="27" t="s">
        <v>168</v>
      </c>
      <c r="N21" s="28" t="s">
        <v>168</v>
      </c>
      <c r="P21" s="104">
        <v>0</v>
      </c>
      <c r="Q21" s="18">
        <v>0</v>
      </c>
      <c r="R21" s="19">
        <v>0</v>
      </c>
      <c r="S21" s="27" t="s">
        <v>168</v>
      </c>
      <c r="T21" s="27" t="s">
        <v>168</v>
      </c>
      <c r="U21" s="28" t="s">
        <v>168</v>
      </c>
    </row>
    <row r="22" spans="1:21" x14ac:dyDescent="0.2">
      <c r="A22" s="111" t="s">
        <v>173</v>
      </c>
      <c r="B22" s="115">
        <v>158079</v>
      </c>
      <c r="C22" s="18">
        <v>155159</v>
      </c>
      <c r="D22" s="19">
        <v>176151</v>
      </c>
      <c r="E22" s="27">
        <v>0.88114328618692694</v>
      </c>
      <c r="F22" s="27">
        <v>0.83035127949362164</v>
      </c>
      <c r="G22" s="28">
        <v>0.92764313994808911</v>
      </c>
      <c r="I22" s="104">
        <v>88437</v>
      </c>
      <c r="J22" s="18">
        <v>102711</v>
      </c>
      <c r="K22" s="19">
        <v>127067</v>
      </c>
      <c r="L22" s="27">
        <v>0.85843762934271184</v>
      </c>
      <c r="M22" s="27">
        <v>0.95837836233944684</v>
      </c>
      <c r="N22" s="28">
        <v>1.1224902823279446</v>
      </c>
      <c r="P22" s="104">
        <v>69642</v>
      </c>
      <c r="Q22" s="18">
        <v>52448</v>
      </c>
      <c r="R22" s="19">
        <v>49084</v>
      </c>
      <c r="S22" s="27">
        <v>0.91176802899454279</v>
      </c>
      <c r="T22" s="27">
        <v>0.6581684199879505</v>
      </c>
      <c r="U22" s="28">
        <v>0.64003187902244796</v>
      </c>
    </row>
    <row r="23" spans="1:21" x14ac:dyDescent="0.2">
      <c r="A23" s="111" t="s">
        <v>174</v>
      </c>
      <c r="B23" s="115">
        <v>53148</v>
      </c>
      <c r="C23" s="18">
        <v>134929</v>
      </c>
      <c r="D23" s="19">
        <v>135334</v>
      </c>
      <c r="E23" s="27">
        <v>0.29625063021819975</v>
      </c>
      <c r="F23" s="27">
        <v>0.72208810182325789</v>
      </c>
      <c r="G23" s="28">
        <v>0.7126934090736623</v>
      </c>
      <c r="I23" s="104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04">
        <v>53148</v>
      </c>
      <c r="Q23" s="18">
        <v>134929</v>
      </c>
      <c r="R23" s="19">
        <v>135334</v>
      </c>
      <c r="S23" s="27">
        <v>0.69582503668765916</v>
      </c>
      <c r="T23" s="27">
        <v>1.6932200797085526</v>
      </c>
      <c r="U23" s="28">
        <v>1.764690618442343</v>
      </c>
    </row>
    <row r="24" spans="1:21" x14ac:dyDescent="0.2">
      <c r="A24" s="111" t="s">
        <v>175</v>
      </c>
      <c r="B24" s="115">
        <v>16877</v>
      </c>
      <c r="C24" s="18">
        <v>18255</v>
      </c>
      <c r="D24" s="19">
        <v>60613</v>
      </c>
      <c r="E24" s="27">
        <v>9.4073566007988205E-2</v>
      </c>
      <c r="F24" s="27">
        <v>9.76937374380865E-2</v>
      </c>
      <c r="G24" s="28">
        <v>0.31919906013405275</v>
      </c>
      <c r="I24" s="104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04">
        <v>16877</v>
      </c>
      <c r="Q24" s="18">
        <v>18255</v>
      </c>
      <c r="R24" s="19">
        <v>60613</v>
      </c>
      <c r="S24" s="27">
        <v>0.22095731060769216</v>
      </c>
      <c r="T24" s="27">
        <v>0.22908146176937225</v>
      </c>
      <c r="U24" s="28">
        <v>0.79036452373864474</v>
      </c>
    </row>
    <row r="25" spans="1:21" x14ac:dyDescent="0.2">
      <c r="A25" s="111" t="s">
        <v>176</v>
      </c>
      <c r="B25" s="115">
        <v>10605</v>
      </c>
      <c r="C25" s="18">
        <v>11531</v>
      </c>
      <c r="D25" s="19">
        <v>12492</v>
      </c>
      <c r="E25" s="27">
        <v>5.9113003941145631E-2</v>
      </c>
      <c r="F25" s="27">
        <v>6.1709476110576575E-2</v>
      </c>
      <c r="G25" s="28">
        <v>6.5785139478240426E-2</v>
      </c>
      <c r="I25" s="104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04">
        <v>10605</v>
      </c>
      <c r="Q25" s="18">
        <v>11531</v>
      </c>
      <c r="R25" s="19">
        <v>12492</v>
      </c>
      <c r="S25" s="27">
        <v>0.13884293885137025</v>
      </c>
      <c r="T25" s="27">
        <v>0.14470218217817757</v>
      </c>
      <c r="U25" s="28">
        <v>0.16288970403285022</v>
      </c>
    </row>
    <row r="26" spans="1:21" x14ac:dyDescent="0.2">
      <c r="A26" s="111" t="s">
        <v>177</v>
      </c>
      <c r="B26" s="115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4">
        <v>0</v>
      </c>
      <c r="J26" s="18">
        <v>0</v>
      </c>
      <c r="K26" s="19">
        <v>0</v>
      </c>
      <c r="L26" s="27" t="s">
        <v>168</v>
      </c>
      <c r="M26" s="27" t="s">
        <v>168</v>
      </c>
      <c r="N26" s="28" t="s">
        <v>168</v>
      </c>
      <c r="P26" s="104">
        <v>0</v>
      </c>
      <c r="Q26" s="18">
        <v>0</v>
      </c>
      <c r="R26" s="19">
        <v>0</v>
      </c>
      <c r="S26" s="27" t="s">
        <v>168</v>
      </c>
      <c r="T26" s="27" t="s">
        <v>168</v>
      </c>
      <c r="U26" s="28" t="s">
        <v>168</v>
      </c>
    </row>
    <row r="27" spans="1:21" x14ac:dyDescent="0.2">
      <c r="A27" s="111" t="s">
        <v>178</v>
      </c>
      <c r="B27" s="115">
        <v>406857</v>
      </c>
      <c r="C27" s="18">
        <v>465539</v>
      </c>
      <c r="D27" s="19">
        <v>521329</v>
      </c>
      <c r="E27" s="27">
        <v>2.267849075387335</v>
      </c>
      <c r="F27" s="27">
        <v>2.4913856386299287</v>
      </c>
      <c r="G27" s="28">
        <v>2.7454131427354791</v>
      </c>
      <c r="I27" s="104">
        <v>333828</v>
      </c>
      <c r="J27" s="18">
        <v>379221</v>
      </c>
      <c r="K27" s="19">
        <v>424344</v>
      </c>
      <c r="L27" s="27">
        <v>3.2403916565263273</v>
      </c>
      <c r="M27" s="27">
        <v>3.5384447716868435</v>
      </c>
      <c r="N27" s="28">
        <v>3.7485894556743236</v>
      </c>
      <c r="P27" s="104">
        <v>73029</v>
      </c>
      <c r="Q27" s="18">
        <v>86318</v>
      </c>
      <c r="R27" s="19">
        <v>96985</v>
      </c>
      <c r="S27" s="27">
        <v>0.95611136080874282</v>
      </c>
      <c r="T27" s="27">
        <v>1.0832020606413955</v>
      </c>
      <c r="U27" s="28">
        <v>1.2646380039726206</v>
      </c>
    </row>
    <row r="28" spans="1:21" x14ac:dyDescent="0.2">
      <c r="A28" s="111" t="s">
        <v>179</v>
      </c>
      <c r="B28" s="115">
        <v>95127</v>
      </c>
      <c r="C28" s="18">
        <v>102022</v>
      </c>
      <c r="D28" s="19">
        <v>104426</v>
      </c>
      <c r="E28" s="27">
        <v>0.5302444814624574</v>
      </c>
      <c r="F28" s="27">
        <v>0.54598249689994305</v>
      </c>
      <c r="G28" s="28">
        <v>0.54992627082570722</v>
      </c>
      <c r="I28" s="104">
        <v>14349</v>
      </c>
      <c r="J28" s="18">
        <v>15714</v>
      </c>
      <c r="K28" s="19">
        <v>17208</v>
      </c>
      <c r="L28" s="27">
        <v>0.13928244449086438</v>
      </c>
      <c r="M28" s="27">
        <v>0.14662458340199266</v>
      </c>
      <c r="N28" s="28">
        <v>0.15201281826358748</v>
      </c>
      <c r="P28" s="104">
        <v>80778</v>
      </c>
      <c r="Q28" s="18">
        <v>86308</v>
      </c>
      <c r="R28" s="19">
        <v>87218</v>
      </c>
      <c r="S28" s="27">
        <v>1.0575629339496451</v>
      </c>
      <c r="T28" s="27">
        <v>1.0830765709334966</v>
      </c>
      <c r="U28" s="28">
        <v>1.1372809963446309</v>
      </c>
    </row>
    <row r="29" spans="1:21" x14ac:dyDescent="0.2">
      <c r="A29" s="111" t="s">
        <v>180</v>
      </c>
      <c r="B29" s="115">
        <v>76825</v>
      </c>
      <c r="C29" s="18">
        <v>92717</v>
      </c>
      <c r="D29" s="19">
        <v>114307</v>
      </c>
      <c r="E29" s="27">
        <v>0.42822786683437181</v>
      </c>
      <c r="F29" s="27">
        <v>0.4961857164638217</v>
      </c>
      <c r="G29" s="28">
        <v>0.60196141036977491</v>
      </c>
      <c r="I29" s="104">
        <v>40528</v>
      </c>
      <c r="J29" s="18">
        <v>47001</v>
      </c>
      <c r="K29" s="19">
        <v>58625</v>
      </c>
      <c r="L29" s="27">
        <v>0.39339597953346933</v>
      </c>
      <c r="M29" s="27">
        <v>0.43855810388679245</v>
      </c>
      <c r="N29" s="28">
        <v>0.51788420912963828</v>
      </c>
      <c r="P29" s="104">
        <v>36297</v>
      </c>
      <c r="Q29" s="18">
        <v>45716</v>
      </c>
      <c r="R29" s="19">
        <v>55682</v>
      </c>
      <c r="S29" s="27">
        <v>0.47520812366696702</v>
      </c>
      <c r="T29" s="27">
        <v>0.57368874863043673</v>
      </c>
      <c r="U29" s="28">
        <v>0.7260666426478678</v>
      </c>
    </row>
    <row r="30" spans="1:21" x14ac:dyDescent="0.2">
      <c r="A30" s="111" t="s">
        <v>181</v>
      </c>
      <c r="B30" s="115">
        <v>27832</v>
      </c>
      <c r="C30" s="18">
        <v>30374</v>
      </c>
      <c r="D30" s="19">
        <v>32390</v>
      </c>
      <c r="E30" s="27">
        <v>0.15513749417161388</v>
      </c>
      <c r="F30" s="27">
        <v>0.16254996334946256</v>
      </c>
      <c r="G30" s="28">
        <v>0.1705716192523381</v>
      </c>
      <c r="I30" s="104">
        <v>12220</v>
      </c>
      <c r="J30" s="18">
        <v>14964</v>
      </c>
      <c r="K30" s="19">
        <v>16001</v>
      </c>
      <c r="L30" s="27">
        <v>0.11861673089960016</v>
      </c>
      <c r="M30" s="27">
        <v>0.13962646468292084</v>
      </c>
      <c r="N30" s="28">
        <v>0.14135036640142162</v>
      </c>
      <c r="P30" s="104">
        <v>15612</v>
      </c>
      <c r="Q30" s="18">
        <v>15410</v>
      </c>
      <c r="R30" s="19">
        <v>16389</v>
      </c>
      <c r="S30" s="27">
        <v>0.20439565877865085</v>
      </c>
      <c r="T30" s="27">
        <v>0.19337963987214607</v>
      </c>
      <c r="U30" s="28">
        <v>0.21370471977220476</v>
      </c>
    </row>
    <row r="31" spans="1:21" x14ac:dyDescent="0.2">
      <c r="A31" s="111" t="s">
        <v>182</v>
      </c>
      <c r="B31" s="115">
        <v>4123</v>
      </c>
      <c r="C31" s="18">
        <v>11862</v>
      </c>
      <c r="D31" s="19">
        <v>18179</v>
      </c>
      <c r="E31" s="27">
        <v>2.2981887340815035E-2</v>
      </c>
      <c r="F31" s="27">
        <v>6.3480860777353168E-2</v>
      </c>
      <c r="G31" s="28">
        <v>9.5733913750795124E-2</v>
      </c>
      <c r="I31" s="104">
        <v>4123</v>
      </c>
      <c r="J31" s="18">
        <v>11009</v>
      </c>
      <c r="K31" s="19">
        <v>15917</v>
      </c>
      <c r="L31" s="27">
        <v>4.0021013215961659E-2</v>
      </c>
      <c r="M31" s="27">
        <v>0.10272305197101547</v>
      </c>
      <c r="N31" s="28">
        <v>0.14060832335550452</v>
      </c>
      <c r="P31" s="104">
        <v>0</v>
      </c>
      <c r="Q31" s="18">
        <v>853</v>
      </c>
      <c r="R31" s="19">
        <v>2262</v>
      </c>
      <c r="S31" s="27" t="s">
        <v>168</v>
      </c>
      <c r="T31" s="27">
        <v>1.0704272083772913E-2</v>
      </c>
      <c r="U31" s="28">
        <v>2.9495397896438295E-2</v>
      </c>
    </row>
    <row r="32" spans="1:21" x14ac:dyDescent="0.2">
      <c r="A32" s="111" t="s">
        <v>183</v>
      </c>
      <c r="B32" s="115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4">
        <v>0</v>
      </c>
      <c r="J32" s="18">
        <v>0</v>
      </c>
      <c r="K32" s="19">
        <v>0</v>
      </c>
      <c r="L32" s="27" t="s">
        <v>168</v>
      </c>
      <c r="M32" s="27" t="s">
        <v>168</v>
      </c>
      <c r="N32" s="28" t="s">
        <v>168</v>
      </c>
      <c r="P32" s="104">
        <v>0</v>
      </c>
      <c r="Q32" s="18">
        <v>0</v>
      </c>
      <c r="R32" s="19">
        <v>0</v>
      </c>
      <c r="S32" s="27" t="s">
        <v>168</v>
      </c>
      <c r="T32" s="27" t="s">
        <v>168</v>
      </c>
      <c r="U32" s="28" t="s">
        <v>168</v>
      </c>
    </row>
    <row r="33" spans="1:21" x14ac:dyDescent="0.2">
      <c r="A33" s="111" t="s">
        <v>184</v>
      </c>
      <c r="B33" s="115">
        <v>16988</v>
      </c>
      <c r="C33" s="18">
        <v>17342</v>
      </c>
      <c r="D33" s="19">
        <v>18974</v>
      </c>
      <c r="E33" s="27">
        <v>9.469228768997473E-2</v>
      </c>
      <c r="F33" s="27">
        <v>9.2807712662355296E-2</v>
      </c>
      <c r="G33" s="28">
        <v>9.9920528054765756E-2</v>
      </c>
      <c r="I33" s="104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04">
        <v>16988</v>
      </c>
      <c r="Q33" s="18">
        <v>17342</v>
      </c>
      <c r="R33" s="19">
        <v>18974</v>
      </c>
      <c r="S33" s="27">
        <v>0.22241054645988473</v>
      </c>
      <c r="T33" s="27">
        <v>0.21762425143820616</v>
      </c>
      <c r="U33" s="28">
        <v>0.24741188315076046</v>
      </c>
    </row>
    <row r="34" spans="1:21" x14ac:dyDescent="0.2">
      <c r="A34" s="111" t="s">
        <v>185</v>
      </c>
      <c r="B34" s="115">
        <v>67865</v>
      </c>
      <c r="C34" s="18">
        <v>75330</v>
      </c>
      <c r="D34" s="19">
        <v>98605</v>
      </c>
      <c r="E34" s="27">
        <v>0.37828420673888247</v>
      </c>
      <c r="F34" s="27">
        <v>0.40313718111262969</v>
      </c>
      <c r="G34" s="28">
        <v>0.51927182823021911</v>
      </c>
      <c r="I34" s="104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04">
        <v>67865</v>
      </c>
      <c r="Q34" s="18">
        <v>75330</v>
      </c>
      <c r="R34" s="19">
        <v>98605</v>
      </c>
      <c r="S34" s="27">
        <v>0.88850316314457722</v>
      </c>
      <c r="T34" s="27">
        <v>0.9453139696021261</v>
      </c>
      <c r="U34" s="28">
        <v>1.2857620289912899</v>
      </c>
    </row>
    <row r="35" spans="1:21" x14ac:dyDescent="0.2">
      <c r="A35" s="111" t="s">
        <v>186</v>
      </c>
      <c r="B35" s="115">
        <v>101203</v>
      </c>
      <c r="C35" s="18">
        <v>99530</v>
      </c>
      <c r="D35" s="19">
        <v>101269</v>
      </c>
      <c r="E35" s="27">
        <v>0.56411252596471118</v>
      </c>
      <c r="F35" s="27">
        <v>0.53264627155369759</v>
      </c>
      <c r="G35" s="28">
        <v>0.53330093578465654</v>
      </c>
      <c r="I35" s="104">
        <v>0</v>
      </c>
      <c r="J35" s="18">
        <v>0</v>
      </c>
      <c r="K35" s="19">
        <v>6173</v>
      </c>
      <c r="L35" s="27" t="s">
        <v>168</v>
      </c>
      <c r="M35" s="27" t="s">
        <v>168</v>
      </c>
      <c r="N35" s="28">
        <v>5.4531330029121659E-2</v>
      </c>
      <c r="P35" s="104">
        <v>101203</v>
      </c>
      <c r="Q35" s="18">
        <v>99530</v>
      </c>
      <c r="R35" s="19">
        <v>95096</v>
      </c>
      <c r="S35" s="27">
        <v>1.3249714229679606</v>
      </c>
      <c r="T35" s="27">
        <v>1.2489990627173717</v>
      </c>
      <c r="U35" s="28">
        <v>1.240006347639123</v>
      </c>
    </row>
    <row r="36" spans="1:21" x14ac:dyDescent="0.2">
      <c r="A36" s="111" t="s">
        <v>187</v>
      </c>
      <c r="B36" s="115">
        <v>0</v>
      </c>
      <c r="C36" s="18">
        <v>208101</v>
      </c>
      <c r="D36" s="19">
        <v>214107</v>
      </c>
      <c r="E36" s="27" t="s">
        <v>168</v>
      </c>
      <c r="F36" s="27">
        <v>1.1136764971023412</v>
      </c>
      <c r="G36" s="28">
        <v>1.1275263255097361</v>
      </c>
      <c r="I36" s="104">
        <v>0</v>
      </c>
      <c r="J36" s="18">
        <v>130426</v>
      </c>
      <c r="K36" s="19">
        <v>148914</v>
      </c>
      <c r="L36" s="27" t="s">
        <v>168</v>
      </c>
      <c r="M36" s="27">
        <v>1.2169821760715474</v>
      </c>
      <c r="N36" s="28">
        <v>1.315483311186882</v>
      </c>
      <c r="P36" s="104">
        <v>0</v>
      </c>
      <c r="Q36" s="18">
        <v>77675</v>
      </c>
      <c r="R36" s="19">
        <v>65193</v>
      </c>
      <c r="S36" s="27" t="s">
        <v>168</v>
      </c>
      <c r="T36" s="27">
        <v>0.97474130610440923</v>
      </c>
      <c r="U36" s="28">
        <v>0.85008553274204324</v>
      </c>
    </row>
    <row r="37" spans="1:21" x14ac:dyDescent="0.2">
      <c r="A37" s="111" t="s">
        <v>5</v>
      </c>
      <c r="B37" s="115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4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04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5" thickBot="1" x14ac:dyDescent="0.25">
      <c r="A38" s="114" t="s">
        <v>4</v>
      </c>
      <c r="B38" s="116">
        <v>17940215</v>
      </c>
      <c r="C38" s="21">
        <v>18685947</v>
      </c>
      <c r="D38" s="22">
        <v>18989091</v>
      </c>
      <c r="E38" s="23">
        <v>100</v>
      </c>
      <c r="F38" s="23">
        <v>100</v>
      </c>
      <c r="G38" s="48">
        <v>100</v>
      </c>
      <c r="I38" s="105">
        <v>10302088</v>
      </c>
      <c r="J38" s="21">
        <v>10717166</v>
      </c>
      <c r="K38" s="22">
        <v>11320098</v>
      </c>
      <c r="L38" s="23">
        <v>100</v>
      </c>
      <c r="M38" s="23">
        <v>100</v>
      </c>
      <c r="N38" s="48">
        <v>100</v>
      </c>
      <c r="P38" s="105">
        <v>7638127</v>
      </c>
      <c r="Q38" s="21">
        <v>7968781</v>
      </c>
      <c r="R38" s="22">
        <v>7668993</v>
      </c>
      <c r="S38" s="23">
        <v>100</v>
      </c>
      <c r="T38" s="23">
        <v>100</v>
      </c>
      <c r="U38" s="48">
        <v>100</v>
      </c>
    </row>
    <row r="39" spans="1:21" x14ac:dyDescent="0.2">
      <c r="I39" s="112"/>
    </row>
    <row r="40" spans="1:21" ht="16.5" thickBot="1" x14ac:dyDescent="0.3">
      <c r="A40" s="5" t="s">
        <v>115</v>
      </c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 x14ac:dyDescent="0.2">
      <c r="A41" s="117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 x14ac:dyDescent="0.2">
      <c r="A42" s="118" t="s">
        <v>3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I43" s="104">
        <v>543507</v>
      </c>
      <c r="J43" s="18">
        <v>527730</v>
      </c>
      <c r="K43" s="19">
        <v>518954</v>
      </c>
      <c r="L43" s="27">
        <v>14.965124962002564</v>
      </c>
      <c r="M43" s="27">
        <v>14.308051067918575</v>
      </c>
      <c r="N43" s="28">
        <v>13.461310993704009</v>
      </c>
      <c r="P43" s="104">
        <v>2793172</v>
      </c>
      <c r="Q43" s="18">
        <v>2910627</v>
      </c>
      <c r="R43" s="19">
        <v>3114216</v>
      </c>
      <c r="S43" s="27">
        <v>35.420597819250169</v>
      </c>
      <c r="T43" s="27">
        <v>36.841360467204773</v>
      </c>
      <c r="U43" s="28">
        <v>35.401212629103441</v>
      </c>
    </row>
    <row r="44" spans="1:21" x14ac:dyDescent="0.2">
      <c r="A44" s="17" t="s">
        <v>160</v>
      </c>
      <c r="I44" s="104">
        <v>82144</v>
      </c>
      <c r="J44" s="18">
        <v>92247</v>
      </c>
      <c r="K44" s="19">
        <v>105800</v>
      </c>
      <c r="L44" s="27">
        <v>2.2617836106595473</v>
      </c>
      <c r="M44" s="27">
        <v>2.5010417957332058</v>
      </c>
      <c r="N44" s="28">
        <v>2.7443794693438806</v>
      </c>
      <c r="P44" s="104">
        <v>503</v>
      </c>
      <c r="Q44" s="18">
        <v>543</v>
      </c>
      <c r="R44" s="19">
        <v>576</v>
      </c>
      <c r="S44" s="27">
        <v>6.378612095167371E-3</v>
      </c>
      <c r="T44" s="27">
        <v>6.8730410092712642E-3</v>
      </c>
      <c r="U44" s="28">
        <v>6.5477470009670429E-3</v>
      </c>
    </row>
    <row r="45" spans="1:21" x14ac:dyDescent="0.2">
      <c r="A45" s="17" t="s">
        <v>84</v>
      </c>
      <c r="I45" s="104">
        <v>798560</v>
      </c>
      <c r="J45" s="18">
        <v>793398</v>
      </c>
      <c r="K45" s="19">
        <v>888239</v>
      </c>
      <c r="L45" s="27">
        <v>21.987849631479939</v>
      </c>
      <c r="M45" s="27">
        <v>21.510960341812027</v>
      </c>
      <c r="N45" s="28">
        <v>23.040310732235721</v>
      </c>
      <c r="P45" s="104">
        <v>2336821</v>
      </c>
      <c r="Q45" s="18">
        <v>2235481</v>
      </c>
      <c r="R45" s="19">
        <v>2278297</v>
      </c>
      <c r="S45" s="27">
        <v>29.633548101075768</v>
      </c>
      <c r="T45" s="27">
        <v>28.295676958465442</v>
      </c>
      <c r="U45" s="28">
        <v>25.898806161566338</v>
      </c>
    </row>
    <row r="46" spans="1:21" x14ac:dyDescent="0.2">
      <c r="A46" s="17" t="s">
        <v>86</v>
      </c>
      <c r="I46" s="104">
        <v>430790</v>
      </c>
      <c r="J46" s="18">
        <v>429216</v>
      </c>
      <c r="K46" s="19">
        <v>427699</v>
      </c>
      <c r="L46" s="27">
        <v>11.861532937719449</v>
      </c>
      <c r="M46" s="27">
        <v>11.637095573811871</v>
      </c>
      <c r="N46" s="28">
        <v>11.094218853108774</v>
      </c>
      <c r="P46" s="104">
        <v>904182</v>
      </c>
      <c r="Q46" s="18">
        <v>922761</v>
      </c>
      <c r="R46" s="19">
        <v>998660</v>
      </c>
      <c r="S46" s="27">
        <v>11.466056145989311</v>
      </c>
      <c r="T46" s="27">
        <v>11.679878811705636</v>
      </c>
      <c r="U46" s="28">
        <v>11.352383715253033</v>
      </c>
    </row>
    <row r="47" spans="1:21" x14ac:dyDescent="0.2">
      <c r="A47" s="17" t="s">
        <v>161</v>
      </c>
      <c r="I47" s="104">
        <v>1085351</v>
      </c>
      <c r="J47" s="18">
        <v>1086589</v>
      </c>
      <c r="K47" s="19">
        <v>1110482</v>
      </c>
      <c r="L47" s="27">
        <v>29.884460260188821</v>
      </c>
      <c r="M47" s="27">
        <v>29.460085463851925</v>
      </c>
      <c r="N47" s="28">
        <v>28.805141794668536</v>
      </c>
      <c r="P47" s="104">
        <v>202042</v>
      </c>
      <c r="Q47" s="18">
        <v>143050</v>
      </c>
      <c r="R47" s="19">
        <v>252343</v>
      </c>
      <c r="S47" s="27">
        <v>2.5621223557292363</v>
      </c>
      <c r="T47" s="27">
        <v>1.810660251153323</v>
      </c>
      <c r="U47" s="28">
        <v>2.8685384053212268</v>
      </c>
    </row>
    <row r="48" spans="1:21" x14ac:dyDescent="0.2">
      <c r="A48" s="17" t="s">
        <v>162</v>
      </c>
      <c r="I48" s="104">
        <v>70404</v>
      </c>
      <c r="J48" s="18">
        <v>71735</v>
      </c>
      <c r="K48" s="19">
        <v>72467</v>
      </c>
      <c r="L48" s="27">
        <v>1.9385300609280627</v>
      </c>
      <c r="M48" s="27">
        <v>1.9449113057001477</v>
      </c>
      <c r="N48" s="28">
        <v>1.8797443006138279</v>
      </c>
      <c r="P48" s="104">
        <v>352</v>
      </c>
      <c r="Q48" s="18">
        <v>4287</v>
      </c>
      <c r="R48" s="19">
        <v>4324</v>
      </c>
      <c r="S48" s="27">
        <v>4.4637603528805457E-3</v>
      </c>
      <c r="T48" s="27">
        <v>5.4262848631207936E-2</v>
      </c>
      <c r="U48" s="28">
        <v>4.9153572972537314E-2</v>
      </c>
    </row>
    <row r="49" spans="1:21" x14ac:dyDescent="0.2">
      <c r="A49" s="17" t="s">
        <v>163</v>
      </c>
      <c r="I49" s="104">
        <v>53500</v>
      </c>
      <c r="J49" s="18">
        <v>67886</v>
      </c>
      <c r="K49" s="19">
        <v>58278</v>
      </c>
      <c r="L49" s="27">
        <v>1.4730890043129843</v>
      </c>
      <c r="M49" s="27">
        <v>1.8405555014812884</v>
      </c>
      <c r="N49" s="28">
        <v>1.5116913678111783</v>
      </c>
      <c r="P49" s="104">
        <v>235523</v>
      </c>
      <c r="Q49" s="18">
        <v>221479</v>
      </c>
      <c r="R49" s="19">
        <v>245287</v>
      </c>
      <c r="S49" s="27">
        <v>2.9866995158848999</v>
      </c>
      <c r="T49" s="27">
        <v>2.8033779920670172</v>
      </c>
      <c r="U49" s="28">
        <v>2.7883285045593804</v>
      </c>
    </row>
    <row r="50" spans="1:21" x14ac:dyDescent="0.2">
      <c r="A50" s="17" t="s">
        <v>164</v>
      </c>
      <c r="I50" s="104">
        <v>11</v>
      </c>
      <c r="J50" s="18">
        <v>0</v>
      </c>
      <c r="K50" s="19">
        <v>0</v>
      </c>
      <c r="L50" s="27">
        <v>3.0287811303631454E-4</v>
      </c>
      <c r="M50" s="27" t="s">
        <v>168</v>
      </c>
      <c r="N50" s="28" t="s">
        <v>168</v>
      </c>
      <c r="P50" s="104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 x14ac:dyDescent="0.2">
      <c r="A51" s="17" t="s">
        <v>165</v>
      </c>
      <c r="I51" s="104">
        <v>18898</v>
      </c>
      <c r="J51" s="18">
        <v>23049</v>
      </c>
      <c r="K51" s="19">
        <v>26442</v>
      </c>
      <c r="L51" s="27">
        <v>0.52034459819638834</v>
      </c>
      <c r="M51" s="27">
        <v>0.62491476524824296</v>
      </c>
      <c r="N51" s="28">
        <v>0.68588735282032975</v>
      </c>
      <c r="P51" s="104">
        <v>639772</v>
      </c>
      <c r="Q51" s="18">
        <v>643283</v>
      </c>
      <c r="R51" s="19">
        <v>721829</v>
      </c>
      <c r="S51" s="27">
        <v>8.1130366150087863</v>
      </c>
      <c r="T51" s="27">
        <v>8.1423765001234738</v>
      </c>
      <c r="U51" s="28">
        <v>8.2054751214601378</v>
      </c>
    </row>
    <row r="52" spans="1:21" x14ac:dyDescent="0.2">
      <c r="A52" s="17" t="s">
        <v>166</v>
      </c>
      <c r="I52" s="104">
        <v>237932</v>
      </c>
      <c r="J52" s="18">
        <v>225597</v>
      </c>
      <c r="K52" s="19">
        <v>235599</v>
      </c>
      <c r="L52" s="27">
        <v>6.5513086537233081</v>
      </c>
      <c r="M52" s="27">
        <v>6.116486454757597</v>
      </c>
      <c r="N52" s="28">
        <v>6.1112765462944134</v>
      </c>
      <c r="P52" s="104">
        <v>2533</v>
      </c>
      <c r="Q52" s="18">
        <v>2375</v>
      </c>
      <c r="R52" s="19">
        <v>2106</v>
      </c>
      <c r="S52" s="27">
        <v>3.2121320948427338E-2</v>
      </c>
      <c r="T52" s="27">
        <v>3.0061643456757371E-2</v>
      </c>
      <c r="U52" s="28">
        <v>2.3940199972285751E-2</v>
      </c>
    </row>
    <row r="53" spans="1:21" x14ac:dyDescent="0.2">
      <c r="A53" s="17" t="s">
        <v>167</v>
      </c>
      <c r="I53" s="104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04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 x14ac:dyDescent="0.2">
      <c r="A54" s="17" t="s">
        <v>169</v>
      </c>
      <c r="I54" s="104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04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 x14ac:dyDescent="0.2">
      <c r="A55" s="17" t="s">
        <v>170</v>
      </c>
      <c r="I55" s="104">
        <v>0</v>
      </c>
      <c r="J55" s="18">
        <v>0</v>
      </c>
      <c r="K55" s="19">
        <v>0</v>
      </c>
      <c r="L55" s="27" t="s">
        <v>168</v>
      </c>
      <c r="M55" s="27" t="s">
        <v>168</v>
      </c>
      <c r="N55" s="28" t="s">
        <v>168</v>
      </c>
      <c r="P55" s="104">
        <v>0</v>
      </c>
      <c r="Q55" s="18">
        <v>0</v>
      </c>
      <c r="R55" s="19">
        <v>0</v>
      </c>
      <c r="S55" s="27" t="s">
        <v>168</v>
      </c>
      <c r="T55" s="27" t="s">
        <v>168</v>
      </c>
      <c r="U55" s="28" t="s">
        <v>168</v>
      </c>
    </row>
    <row r="56" spans="1:21" x14ac:dyDescent="0.2">
      <c r="A56" s="17" t="s">
        <v>171</v>
      </c>
      <c r="I56" s="104">
        <v>116407</v>
      </c>
      <c r="J56" s="18">
        <v>117772</v>
      </c>
      <c r="K56" s="19">
        <v>115918</v>
      </c>
      <c r="L56" s="27">
        <v>3.2051938640198423</v>
      </c>
      <c r="M56" s="27">
        <v>3.1930869769975296</v>
      </c>
      <c r="N56" s="28">
        <v>3.0068334530000373</v>
      </c>
      <c r="P56" s="104">
        <v>190192</v>
      </c>
      <c r="Q56" s="18">
        <v>195989</v>
      </c>
      <c r="R56" s="19">
        <v>209258</v>
      </c>
      <c r="S56" s="27">
        <v>2.4118508779405023</v>
      </c>
      <c r="T56" s="27">
        <v>2.4807374481879663</v>
      </c>
      <c r="U56" s="28">
        <v>2.3787646561256275</v>
      </c>
    </row>
    <row r="57" spans="1:21" x14ac:dyDescent="0.2">
      <c r="A57" s="17" t="s">
        <v>172</v>
      </c>
      <c r="I57" s="104">
        <v>0</v>
      </c>
      <c r="J57" s="18">
        <v>0</v>
      </c>
      <c r="K57" s="19">
        <v>0</v>
      </c>
      <c r="L57" s="27" t="s">
        <v>168</v>
      </c>
      <c r="M57" s="27" t="s">
        <v>168</v>
      </c>
      <c r="N57" s="28" t="s">
        <v>168</v>
      </c>
      <c r="P57" s="104">
        <v>0</v>
      </c>
      <c r="Q57" s="18">
        <v>0</v>
      </c>
      <c r="R57" s="19">
        <v>0</v>
      </c>
      <c r="S57" s="27" t="s">
        <v>168</v>
      </c>
      <c r="T57" s="27" t="s">
        <v>168</v>
      </c>
      <c r="U57" s="28" t="s">
        <v>168</v>
      </c>
    </row>
    <row r="58" spans="1:21" x14ac:dyDescent="0.2">
      <c r="A58" s="17" t="s">
        <v>173</v>
      </c>
      <c r="I58" s="104">
        <v>34330</v>
      </c>
      <c r="J58" s="18">
        <v>41335</v>
      </c>
      <c r="K58" s="19">
        <v>54800</v>
      </c>
      <c r="L58" s="27">
        <v>0.94525505641242524</v>
      </c>
      <c r="M58" s="27">
        <v>1.120692950736957</v>
      </c>
      <c r="N58" s="28">
        <v>1.421474432136528</v>
      </c>
      <c r="P58" s="104">
        <v>65092</v>
      </c>
      <c r="Q58" s="18">
        <v>52671</v>
      </c>
      <c r="R58" s="19">
        <v>52474</v>
      </c>
      <c r="S58" s="27">
        <v>0.82544059343664911</v>
      </c>
      <c r="T58" s="27">
        <v>0.66668497789931258</v>
      </c>
      <c r="U58" s="28">
        <v>0.59650429883462608</v>
      </c>
    </row>
    <row r="59" spans="1:21" x14ac:dyDescent="0.2">
      <c r="A59" s="17" t="s">
        <v>174</v>
      </c>
      <c r="I59" s="104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04">
        <v>4219</v>
      </c>
      <c r="Q59" s="18">
        <v>115</v>
      </c>
      <c r="R59" s="19">
        <v>270668</v>
      </c>
      <c r="S59" s="27">
        <v>5.350171854773586E-2</v>
      </c>
      <c r="T59" s="27">
        <v>1.4556164200114094E-3</v>
      </c>
      <c r="U59" s="28">
        <v>3.0768499744058118</v>
      </c>
    </row>
    <row r="60" spans="1:21" x14ac:dyDescent="0.2">
      <c r="A60" s="17" t="s">
        <v>175</v>
      </c>
      <c r="I60" s="104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04">
        <v>93758</v>
      </c>
      <c r="Q60" s="18">
        <v>100682</v>
      </c>
      <c r="R60" s="19">
        <v>119939</v>
      </c>
      <c r="S60" s="27">
        <v>1.1889580771743586</v>
      </c>
      <c r="T60" s="27">
        <v>1.2743858469529454</v>
      </c>
      <c r="U60" s="28">
        <v>1.363420533939212</v>
      </c>
    </row>
    <row r="61" spans="1:21" x14ac:dyDescent="0.2">
      <c r="A61" s="17" t="s">
        <v>176</v>
      </c>
      <c r="I61" s="104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04">
        <v>14127</v>
      </c>
      <c r="Q61" s="18">
        <v>15692</v>
      </c>
      <c r="R61" s="19">
        <v>18150</v>
      </c>
      <c r="S61" s="27">
        <v>0.17914642757143032</v>
      </c>
      <c r="T61" s="27">
        <v>0.1986220248940786</v>
      </c>
      <c r="U61" s="28">
        <v>0.20632223622838861</v>
      </c>
    </row>
    <row r="62" spans="1:21" x14ac:dyDescent="0.2">
      <c r="A62" s="17" t="s">
        <v>177</v>
      </c>
      <c r="I62" s="104">
        <v>0</v>
      </c>
      <c r="J62" s="18">
        <v>0</v>
      </c>
      <c r="K62" s="19">
        <v>0</v>
      </c>
      <c r="L62" s="27" t="s">
        <v>168</v>
      </c>
      <c r="M62" s="27" t="s">
        <v>168</v>
      </c>
      <c r="N62" s="28" t="s">
        <v>168</v>
      </c>
      <c r="P62" s="104">
        <v>0</v>
      </c>
      <c r="Q62" s="18">
        <v>0</v>
      </c>
      <c r="R62" s="19">
        <v>0</v>
      </c>
      <c r="S62" s="27" t="s">
        <v>168</v>
      </c>
      <c r="T62" s="27" t="s">
        <v>168</v>
      </c>
      <c r="U62" s="28" t="s">
        <v>168</v>
      </c>
    </row>
    <row r="63" spans="1:21" x14ac:dyDescent="0.2">
      <c r="A63" s="17" t="s">
        <v>178</v>
      </c>
      <c r="I63" s="104">
        <v>138064</v>
      </c>
      <c r="J63" s="18">
        <v>149877</v>
      </c>
      <c r="K63" s="19">
        <v>162400</v>
      </c>
      <c r="L63" s="27">
        <v>3.8015057998405211</v>
      </c>
      <c r="M63" s="27">
        <v>4.0635320521979654</v>
      </c>
      <c r="N63" s="28">
        <v>4.2125446674994915</v>
      </c>
      <c r="P63" s="104">
        <v>49214</v>
      </c>
      <c r="Q63" s="18">
        <v>59137</v>
      </c>
      <c r="R63" s="19">
        <v>68144</v>
      </c>
      <c r="S63" s="27">
        <v>0.62408949433711125</v>
      </c>
      <c r="T63" s="27">
        <v>0.74852859330621502</v>
      </c>
      <c r="U63" s="28">
        <v>0.77463484658662884</v>
      </c>
    </row>
    <row r="64" spans="1:21" x14ac:dyDescent="0.2">
      <c r="A64" s="17" t="s">
        <v>179</v>
      </c>
      <c r="I64" s="104">
        <v>7861</v>
      </c>
      <c r="J64" s="18">
        <v>8165</v>
      </c>
      <c r="K64" s="19">
        <v>9051</v>
      </c>
      <c r="L64" s="27">
        <v>0.21644771332531532</v>
      </c>
      <c r="M64" s="27">
        <v>0.2213731206669228</v>
      </c>
      <c r="N64" s="28">
        <v>0.23477673513262254</v>
      </c>
      <c r="P64" s="104">
        <v>72245</v>
      </c>
      <c r="Q64" s="18">
        <v>78325</v>
      </c>
      <c r="R64" s="19">
        <v>79192</v>
      </c>
      <c r="S64" s="27">
        <v>0.91614876901663356</v>
      </c>
      <c r="T64" s="27">
        <v>0.99140135736864043</v>
      </c>
      <c r="U64" s="28">
        <v>0.90022427170239949</v>
      </c>
    </row>
    <row r="65" spans="1:21" x14ac:dyDescent="0.2">
      <c r="A65" s="17" t="s">
        <v>180</v>
      </c>
      <c r="I65" s="104">
        <v>12330</v>
      </c>
      <c r="J65" s="18">
        <v>10873</v>
      </c>
      <c r="K65" s="19">
        <v>13381</v>
      </c>
      <c r="L65" s="27">
        <v>0.33949883033979622</v>
      </c>
      <c r="M65" s="27">
        <v>0.29479362412877547</v>
      </c>
      <c r="N65" s="28">
        <v>0.34709396672297227</v>
      </c>
      <c r="P65" s="104">
        <v>29496</v>
      </c>
      <c r="Q65" s="18">
        <v>32722</v>
      </c>
      <c r="R65" s="19">
        <v>54866</v>
      </c>
      <c r="S65" s="27">
        <v>0.37404282775160391</v>
      </c>
      <c r="T65" s="27">
        <v>0.41417983039663775</v>
      </c>
      <c r="U65" s="28">
        <v>0.62369563707475306</v>
      </c>
    </row>
    <row r="66" spans="1:21" x14ac:dyDescent="0.2">
      <c r="A66" s="17" t="s">
        <v>181</v>
      </c>
      <c r="I66" s="104">
        <v>0</v>
      </c>
      <c r="J66" s="18">
        <v>0</v>
      </c>
      <c r="K66" s="19">
        <v>0</v>
      </c>
      <c r="L66" s="27" t="s">
        <v>168</v>
      </c>
      <c r="M66" s="27" t="s">
        <v>168</v>
      </c>
      <c r="N66" s="28" t="s">
        <v>168</v>
      </c>
      <c r="P66" s="104">
        <v>0</v>
      </c>
      <c r="Q66" s="18">
        <v>0</v>
      </c>
      <c r="R66" s="19">
        <v>0</v>
      </c>
      <c r="S66" s="27" t="s">
        <v>168</v>
      </c>
      <c r="T66" s="27" t="s">
        <v>168</v>
      </c>
      <c r="U66" s="28" t="s">
        <v>168</v>
      </c>
    </row>
    <row r="67" spans="1:21" x14ac:dyDescent="0.2">
      <c r="A67" s="17" t="s">
        <v>182</v>
      </c>
      <c r="I67" s="104">
        <v>1735</v>
      </c>
      <c r="J67" s="18">
        <v>4349</v>
      </c>
      <c r="K67" s="19">
        <v>5982</v>
      </c>
      <c r="L67" s="27">
        <v>4.7772138738000521E-2</v>
      </c>
      <c r="M67" s="27">
        <v>0.11791202716233279</v>
      </c>
      <c r="N67" s="28">
        <v>0.15516897907008595</v>
      </c>
      <c r="P67" s="104">
        <v>0</v>
      </c>
      <c r="Q67" s="18">
        <v>29</v>
      </c>
      <c r="R67" s="19">
        <v>125</v>
      </c>
      <c r="S67" s="27" t="s">
        <v>168</v>
      </c>
      <c r="T67" s="27">
        <v>3.6706848852461628E-4</v>
      </c>
      <c r="U67" s="28">
        <v>1.4209520401404173E-3</v>
      </c>
    </row>
    <row r="68" spans="1:21" x14ac:dyDescent="0.2">
      <c r="A68" s="17" t="s">
        <v>183</v>
      </c>
      <c r="I68" s="104">
        <v>0</v>
      </c>
      <c r="J68" s="18">
        <v>0</v>
      </c>
      <c r="K68" s="19">
        <v>0</v>
      </c>
      <c r="L68" s="27" t="s">
        <v>168</v>
      </c>
      <c r="M68" s="27" t="s">
        <v>168</v>
      </c>
      <c r="N68" s="28" t="s">
        <v>168</v>
      </c>
      <c r="P68" s="104">
        <v>0</v>
      </c>
      <c r="Q68" s="18">
        <v>0</v>
      </c>
      <c r="R68" s="19">
        <v>0</v>
      </c>
      <c r="S68" s="27" t="s">
        <v>168</v>
      </c>
      <c r="T68" s="27" t="s">
        <v>168</v>
      </c>
      <c r="U68" s="28" t="s">
        <v>168</v>
      </c>
    </row>
    <row r="69" spans="1:21" x14ac:dyDescent="0.2">
      <c r="A69" s="17" t="s">
        <v>184</v>
      </c>
      <c r="I69" s="104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04">
        <v>0</v>
      </c>
      <c r="Q69" s="18">
        <v>82</v>
      </c>
      <c r="R69" s="19">
        <v>484</v>
      </c>
      <c r="S69" s="27" t="s">
        <v>168</v>
      </c>
      <c r="T69" s="27">
        <v>1.0379177951385702E-3</v>
      </c>
      <c r="U69" s="28">
        <v>5.5019262994236958E-3</v>
      </c>
    </row>
    <row r="70" spans="1:21" x14ac:dyDescent="0.2">
      <c r="A70" s="17" t="s">
        <v>185</v>
      </c>
      <c r="I70" s="104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04">
        <v>96283</v>
      </c>
      <c r="Q70" s="18">
        <v>122082</v>
      </c>
      <c r="R70" s="19">
        <v>144655</v>
      </c>
      <c r="S70" s="27">
        <v>1.2209779490238568</v>
      </c>
      <c r="T70" s="27">
        <v>1.5452570764159381</v>
      </c>
      <c r="U70" s="28">
        <v>1.6443825389320965</v>
      </c>
    </row>
    <row r="71" spans="1:21" x14ac:dyDescent="0.2">
      <c r="A71" s="17" t="s">
        <v>186</v>
      </c>
      <c r="I71" s="104">
        <v>0</v>
      </c>
      <c r="J71" s="18">
        <v>0</v>
      </c>
      <c r="K71" s="19">
        <v>3709</v>
      </c>
      <c r="L71" s="27" t="s">
        <v>168</v>
      </c>
      <c r="M71" s="27" t="s">
        <v>168</v>
      </c>
      <c r="N71" s="28">
        <v>9.6208917313766101E-2</v>
      </c>
      <c r="P71" s="104">
        <v>156202</v>
      </c>
      <c r="Q71" s="18">
        <v>157382</v>
      </c>
      <c r="R71" s="19">
        <v>161326</v>
      </c>
      <c r="S71" s="27">
        <v>1.9808190188654744</v>
      </c>
      <c r="T71" s="27">
        <v>1.9920680296890056</v>
      </c>
      <c r="U71" s="28">
        <v>1.8338920706215438</v>
      </c>
    </row>
    <row r="72" spans="1:21" x14ac:dyDescent="0.2">
      <c r="A72" s="17" t="s">
        <v>187</v>
      </c>
      <c r="I72" s="104">
        <v>0</v>
      </c>
      <c r="J72" s="18">
        <v>38525</v>
      </c>
      <c r="K72" s="19">
        <v>45951</v>
      </c>
      <c r="L72" s="27" t="s">
        <v>168</v>
      </c>
      <c r="M72" s="27">
        <v>1.0445069777946356</v>
      </c>
      <c r="N72" s="28">
        <v>1.1919374385238248</v>
      </c>
      <c r="P72" s="104">
        <v>0</v>
      </c>
      <c r="Q72" s="18">
        <v>1639</v>
      </c>
      <c r="R72" s="19">
        <v>0</v>
      </c>
      <c r="S72" s="27" t="s">
        <v>168</v>
      </c>
      <c r="T72" s="27">
        <v>2.074569836868435E-2</v>
      </c>
      <c r="U72" s="28" t="s">
        <v>168</v>
      </c>
    </row>
    <row r="73" spans="1:21" x14ac:dyDescent="0.2">
      <c r="A73" s="17" t="s">
        <v>5</v>
      </c>
      <c r="I73" s="104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04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5" thickBot="1" x14ac:dyDescent="0.25">
      <c r="A74" s="20" t="s">
        <v>4</v>
      </c>
      <c r="I74" s="105">
        <v>3631824</v>
      </c>
      <c r="J74" s="21">
        <v>3688343</v>
      </c>
      <c r="K74" s="22">
        <v>3855152</v>
      </c>
      <c r="L74" s="23">
        <v>100</v>
      </c>
      <c r="M74" s="23">
        <v>100</v>
      </c>
      <c r="N74" s="48">
        <v>100</v>
      </c>
      <c r="P74" s="105">
        <v>7885728</v>
      </c>
      <c r="Q74" s="21">
        <v>7900433</v>
      </c>
      <c r="R74" s="22">
        <v>8796919</v>
      </c>
      <c r="S74" s="23">
        <v>100</v>
      </c>
      <c r="T74" s="23">
        <v>100</v>
      </c>
      <c r="U74" s="48">
        <v>100</v>
      </c>
    </row>
    <row r="75" spans="1:21" x14ac:dyDescent="0.2">
      <c r="A75" s="50"/>
      <c r="I75" s="50"/>
      <c r="J75" s="50"/>
      <c r="K75" s="50"/>
      <c r="L75" s="50"/>
      <c r="M75" s="50"/>
      <c r="N75" s="50"/>
    </row>
    <row r="76" spans="1:21" x14ac:dyDescent="0.2">
      <c r="A76" s="61" t="s">
        <v>157</v>
      </c>
      <c r="B76" s="113"/>
      <c r="C76" s="113"/>
      <c r="D76" s="113"/>
      <c r="E76" s="113"/>
      <c r="F76" s="113"/>
      <c r="G76" s="113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02"/>
      <c r="U76" s="176">
        <v>10</v>
      </c>
    </row>
    <row r="77" spans="1:21" x14ac:dyDescent="0.2">
      <c r="A77" s="26" t="s">
        <v>158</v>
      </c>
      <c r="T77" s="25"/>
      <c r="U77" s="175"/>
    </row>
    <row r="82" ht="12.75" customHeight="1" x14ac:dyDescent="0.2"/>
    <row r="83" ht="12.75" customHeight="1" x14ac:dyDescent="0.2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116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1280779</v>
      </c>
      <c r="C7" s="18">
        <v>1301162</v>
      </c>
      <c r="D7" s="19">
        <v>1342276</v>
      </c>
      <c r="E7" s="82">
        <v>15.536889739771025</v>
      </c>
      <c r="F7" s="82">
        <v>15.091307862624726</v>
      </c>
      <c r="G7" s="83">
        <v>15.676789119415401</v>
      </c>
      <c r="I7" s="104">
        <v>447990</v>
      </c>
      <c r="J7" s="18">
        <v>480379</v>
      </c>
      <c r="K7" s="19">
        <v>490789</v>
      </c>
      <c r="L7" s="82">
        <v>17.57327985915957</v>
      </c>
      <c r="M7" s="82">
        <v>17.201663950589964</v>
      </c>
      <c r="N7" s="83">
        <v>16.659685373364546</v>
      </c>
      <c r="P7" s="104">
        <v>832789</v>
      </c>
      <c r="Q7" s="18">
        <v>820783</v>
      </c>
      <c r="R7" s="19">
        <v>851487</v>
      </c>
      <c r="S7" s="82">
        <v>14.625207425868027</v>
      </c>
      <c r="T7" s="82">
        <v>14.08030365229164</v>
      </c>
      <c r="U7" s="83">
        <v>15.161214332988083</v>
      </c>
    </row>
    <row r="8" spans="1:21" x14ac:dyDescent="0.2">
      <c r="A8" s="17" t="s">
        <v>160</v>
      </c>
      <c r="B8" s="18">
        <v>613803</v>
      </c>
      <c r="C8" s="18">
        <v>678762</v>
      </c>
      <c r="D8" s="19">
        <v>702439</v>
      </c>
      <c r="E8" s="82">
        <v>7.4459290267412843</v>
      </c>
      <c r="F8" s="82">
        <v>7.8725065037642388</v>
      </c>
      <c r="G8" s="83">
        <v>8.2039670472041788</v>
      </c>
      <c r="I8" s="104">
        <v>299371</v>
      </c>
      <c r="J8" s="18">
        <v>318940</v>
      </c>
      <c r="K8" s="19">
        <v>329882</v>
      </c>
      <c r="L8" s="82">
        <v>11.743410265221232</v>
      </c>
      <c r="M8" s="82">
        <v>11.420771308490094</v>
      </c>
      <c r="N8" s="83">
        <v>11.197745528804115</v>
      </c>
      <c r="P8" s="104">
        <v>314432</v>
      </c>
      <c r="Q8" s="18">
        <v>359822</v>
      </c>
      <c r="R8" s="19">
        <v>372557</v>
      </c>
      <c r="S8" s="82">
        <v>5.5219668143197564</v>
      </c>
      <c r="T8" s="82">
        <v>6.1726461449309769</v>
      </c>
      <c r="U8" s="83">
        <v>6.6335910333980923</v>
      </c>
    </row>
    <row r="9" spans="1:21" x14ac:dyDescent="0.2">
      <c r="A9" s="17" t="s">
        <v>84</v>
      </c>
      <c r="B9" s="18">
        <v>1814419</v>
      </c>
      <c r="C9" s="18">
        <v>1837222</v>
      </c>
      <c r="D9" s="19">
        <v>1822889</v>
      </c>
      <c r="E9" s="82">
        <v>22.010376454287279</v>
      </c>
      <c r="F9" s="82">
        <v>21.308709302905498</v>
      </c>
      <c r="G9" s="83">
        <v>21.289992848789684</v>
      </c>
      <c r="I9" s="104">
        <v>626432</v>
      </c>
      <c r="J9" s="18">
        <v>643781</v>
      </c>
      <c r="K9" s="19">
        <v>677164</v>
      </c>
      <c r="L9" s="82">
        <v>24.573014684999773</v>
      </c>
      <c r="M9" s="82">
        <v>23.052848729388163</v>
      </c>
      <c r="N9" s="83">
        <v>22.986128837787785</v>
      </c>
      <c r="P9" s="104">
        <v>1187987</v>
      </c>
      <c r="Q9" s="18">
        <v>1193441</v>
      </c>
      <c r="R9" s="19">
        <v>1145725</v>
      </c>
      <c r="S9" s="82">
        <v>20.863095326949178</v>
      </c>
      <c r="T9" s="82">
        <v>20.473147800447361</v>
      </c>
      <c r="U9" s="83">
        <v>20.400290658181241</v>
      </c>
    </row>
    <row r="10" spans="1:21" x14ac:dyDescent="0.2">
      <c r="A10" s="17" t="s">
        <v>86</v>
      </c>
      <c r="B10" s="18">
        <v>1121533</v>
      </c>
      <c r="C10" s="18">
        <v>1085413</v>
      </c>
      <c r="D10" s="19">
        <v>1032932</v>
      </c>
      <c r="E10" s="82">
        <v>13.605106392683373</v>
      </c>
      <c r="F10" s="82">
        <v>12.588979497629881</v>
      </c>
      <c r="G10" s="83">
        <v>12.0638804081247</v>
      </c>
      <c r="I10" s="104">
        <v>203667</v>
      </c>
      <c r="J10" s="18">
        <v>210386</v>
      </c>
      <c r="K10" s="19">
        <v>195828</v>
      </c>
      <c r="L10" s="82">
        <v>7.9892345567433471</v>
      </c>
      <c r="M10" s="82">
        <v>7.5336125682197181</v>
      </c>
      <c r="N10" s="83">
        <v>6.6473227136207864</v>
      </c>
      <c r="P10" s="104">
        <v>917866</v>
      </c>
      <c r="Q10" s="18">
        <v>875027</v>
      </c>
      <c r="R10" s="19">
        <v>837104</v>
      </c>
      <c r="S10" s="82">
        <v>16.119305897594447</v>
      </c>
      <c r="T10" s="82">
        <v>15.010844357100227</v>
      </c>
      <c r="U10" s="83">
        <v>14.905116769841062</v>
      </c>
    </row>
    <row r="11" spans="1:21" x14ac:dyDescent="0.2">
      <c r="A11" s="17" t="s">
        <v>161</v>
      </c>
      <c r="B11" s="18">
        <v>695502</v>
      </c>
      <c r="C11" s="18">
        <v>732745</v>
      </c>
      <c r="D11" s="19">
        <v>760230</v>
      </c>
      <c r="E11" s="82">
        <v>8.4370042667706358</v>
      </c>
      <c r="F11" s="82">
        <v>8.4986192186668177</v>
      </c>
      <c r="G11" s="83">
        <v>8.8789231069118202</v>
      </c>
      <c r="I11" s="104">
        <v>450018</v>
      </c>
      <c r="J11" s="18">
        <v>476821</v>
      </c>
      <c r="K11" s="19">
        <v>503643</v>
      </c>
      <c r="L11" s="82">
        <v>17.65283210709898</v>
      </c>
      <c r="M11" s="82">
        <v>17.074257214791356</v>
      </c>
      <c r="N11" s="83">
        <v>17.096010547297187</v>
      </c>
      <c r="P11" s="104">
        <v>245484</v>
      </c>
      <c r="Q11" s="18">
        <v>255924</v>
      </c>
      <c r="R11" s="19">
        <v>256587</v>
      </c>
      <c r="S11" s="82">
        <v>4.311121328129679</v>
      </c>
      <c r="T11" s="82">
        <v>4.3903049063017701</v>
      </c>
      <c r="U11" s="83">
        <v>4.5686786786626374</v>
      </c>
    </row>
    <row r="12" spans="1:21" x14ac:dyDescent="0.2">
      <c r="A12" s="17" t="s">
        <v>162</v>
      </c>
      <c r="B12" s="18">
        <v>27236</v>
      </c>
      <c r="C12" s="18">
        <v>26767</v>
      </c>
      <c r="D12" s="19">
        <v>27790</v>
      </c>
      <c r="E12" s="82">
        <v>0.33039480578023506</v>
      </c>
      <c r="F12" s="82">
        <v>0.31045253208968293</v>
      </c>
      <c r="G12" s="83">
        <v>0.32456660897502004</v>
      </c>
      <c r="I12" s="104">
        <v>27086</v>
      </c>
      <c r="J12" s="18">
        <v>26613</v>
      </c>
      <c r="K12" s="19">
        <v>27636</v>
      </c>
      <c r="L12" s="82">
        <v>1.0625010787410347</v>
      </c>
      <c r="M12" s="82">
        <v>0.95297230461167259</v>
      </c>
      <c r="N12" s="83">
        <v>0.93809572948518105</v>
      </c>
      <c r="P12" s="104">
        <v>150</v>
      </c>
      <c r="Q12" s="18">
        <v>154</v>
      </c>
      <c r="R12" s="19">
        <v>154</v>
      </c>
      <c r="S12" s="82">
        <v>2.6342580340040565E-3</v>
      </c>
      <c r="T12" s="82">
        <v>2.6418270876137936E-3</v>
      </c>
      <c r="U12" s="83">
        <v>2.7420583136092093E-3</v>
      </c>
    </row>
    <row r="13" spans="1:21" x14ac:dyDescent="0.2">
      <c r="A13" s="17" t="s">
        <v>163</v>
      </c>
      <c r="B13" s="18">
        <v>511697</v>
      </c>
      <c r="C13" s="18">
        <v>547705</v>
      </c>
      <c r="D13" s="19">
        <v>541677</v>
      </c>
      <c r="E13" s="82">
        <v>6.2073002986242081</v>
      </c>
      <c r="F13" s="82">
        <v>6.3524640074786038</v>
      </c>
      <c r="G13" s="83">
        <v>6.3263860039496915</v>
      </c>
      <c r="I13" s="104">
        <v>48054</v>
      </c>
      <c r="J13" s="18">
        <v>57902</v>
      </c>
      <c r="K13" s="19">
        <v>65272</v>
      </c>
      <c r="L13" s="82">
        <v>1.8850116974755107</v>
      </c>
      <c r="M13" s="82">
        <v>2.0733852771812673</v>
      </c>
      <c r="N13" s="83">
        <v>2.2156384590735541</v>
      </c>
      <c r="P13" s="104">
        <v>463643</v>
      </c>
      <c r="Q13" s="18">
        <v>489803</v>
      </c>
      <c r="R13" s="19">
        <v>476405</v>
      </c>
      <c r="S13" s="82">
        <v>8.1423686510649507</v>
      </c>
      <c r="T13" s="82">
        <v>8.4024339804837602</v>
      </c>
      <c r="U13" s="83">
        <v>8.4826642265908792</v>
      </c>
    </row>
    <row r="14" spans="1:21" x14ac:dyDescent="0.2">
      <c r="A14" s="17" t="s">
        <v>164</v>
      </c>
      <c r="B14" s="18">
        <v>523664</v>
      </c>
      <c r="C14" s="18">
        <v>514763</v>
      </c>
      <c r="D14" s="19">
        <v>487277</v>
      </c>
      <c r="E14" s="82">
        <v>6.3524697302871571</v>
      </c>
      <c r="F14" s="82">
        <v>5.9703917800306892</v>
      </c>
      <c r="G14" s="83">
        <v>5.6910343116776119</v>
      </c>
      <c r="I14" s="104">
        <v>6</v>
      </c>
      <c r="J14" s="18">
        <v>0</v>
      </c>
      <c r="K14" s="19">
        <v>0</v>
      </c>
      <c r="L14" s="82">
        <v>2.3536168029410795E-4</v>
      </c>
      <c r="M14" s="82" t="s">
        <v>168</v>
      </c>
      <c r="N14" s="83" t="s">
        <v>168</v>
      </c>
      <c r="P14" s="104">
        <v>523658</v>
      </c>
      <c r="Q14" s="18">
        <v>514763</v>
      </c>
      <c r="R14" s="19">
        <v>487277</v>
      </c>
      <c r="S14" s="82">
        <v>9.1963352904699747</v>
      </c>
      <c r="T14" s="82">
        <v>8.8306158253333713</v>
      </c>
      <c r="U14" s="83">
        <v>8.6762464213023041</v>
      </c>
    </row>
    <row r="15" spans="1:21" x14ac:dyDescent="0.2">
      <c r="A15" s="17" t="s">
        <v>165</v>
      </c>
      <c r="B15" s="18">
        <v>177128</v>
      </c>
      <c r="C15" s="18">
        <v>163758</v>
      </c>
      <c r="D15" s="19">
        <v>169985</v>
      </c>
      <c r="E15" s="82">
        <v>2.1487065339345524</v>
      </c>
      <c r="F15" s="82">
        <v>1.8993195259066125</v>
      </c>
      <c r="G15" s="83">
        <v>1.9852988494645119</v>
      </c>
      <c r="I15" s="104">
        <v>3474</v>
      </c>
      <c r="J15" s="18">
        <v>4683</v>
      </c>
      <c r="K15" s="19">
        <v>5806</v>
      </c>
      <c r="L15" s="82">
        <v>0.13627441289028849</v>
      </c>
      <c r="M15" s="82">
        <v>0.16769132764049385</v>
      </c>
      <c r="N15" s="83">
        <v>0.19708292825991322</v>
      </c>
      <c r="P15" s="104">
        <v>173654</v>
      </c>
      <c r="Q15" s="18">
        <v>159075</v>
      </c>
      <c r="R15" s="19">
        <v>164179</v>
      </c>
      <c r="S15" s="82">
        <v>3.0496629642462696</v>
      </c>
      <c r="T15" s="82">
        <v>2.7288872984556121</v>
      </c>
      <c r="U15" s="83">
        <v>2.9233012459093919</v>
      </c>
    </row>
    <row r="16" spans="1:21" x14ac:dyDescent="0.2">
      <c r="A16" s="17" t="s">
        <v>166</v>
      </c>
      <c r="B16" s="18">
        <v>676391</v>
      </c>
      <c r="C16" s="18">
        <v>803312</v>
      </c>
      <c r="D16" s="19">
        <v>653844</v>
      </c>
      <c r="E16" s="82">
        <v>8.2051723115178063</v>
      </c>
      <c r="F16" s="82">
        <v>9.3170786587225827</v>
      </c>
      <c r="G16" s="83">
        <v>7.636413453712235</v>
      </c>
      <c r="I16" s="104">
        <v>102782</v>
      </c>
      <c r="J16" s="18">
        <v>173817</v>
      </c>
      <c r="K16" s="19">
        <v>204820</v>
      </c>
      <c r="L16" s="82">
        <v>4.0318240373315009</v>
      </c>
      <c r="M16" s="82">
        <v>6.224130577938868</v>
      </c>
      <c r="N16" s="83">
        <v>6.9525534561135762</v>
      </c>
      <c r="P16" s="104">
        <v>573609</v>
      </c>
      <c r="Q16" s="18">
        <v>629495</v>
      </c>
      <c r="R16" s="19">
        <v>449024</v>
      </c>
      <c r="S16" s="82">
        <v>10.073560777513553</v>
      </c>
      <c r="T16" s="82">
        <v>10.798811315048345</v>
      </c>
      <c r="U16" s="83">
        <v>7.9951298195458547</v>
      </c>
    </row>
    <row r="17" spans="1:21" x14ac:dyDescent="0.2">
      <c r="A17" s="17" t="s">
        <v>167</v>
      </c>
      <c r="B17" s="18">
        <v>93547</v>
      </c>
      <c r="C17" s="18">
        <v>99409</v>
      </c>
      <c r="D17" s="19">
        <v>98322</v>
      </c>
      <c r="E17" s="82">
        <v>1.1348011050199607</v>
      </c>
      <c r="F17" s="82">
        <v>1.1529785094520599</v>
      </c>
      <c r="G17" s="83">
        <v>1.148328108227489</v>
      </c>
      <c r="I17" s="104">
        <v>93547</v>
      </c>
      <c r="J17" s="18">
        <v>99409</v>
      </c>
      <c r="K17" s="19">
        <v>98322</v>
      </c>
      <c r="L17" s="82">
        <v>3.6695631844121528</v>
      </c>
      <c r="M17" s="82">
        <v>3.5596897692534388</v>
      </c>
      <c r="N17" s="83">
        <v>3.3375107944146034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43414</v>
      </c>
      <c r="C18" s="18">
        <v>41824</v>
      </c>
      <c r="D18" s="19">
        <v>43991</v>
      </c>
      <c r="E18" s="82">
        <v>0.52664708834421814</v>
      </c>
      <c r="F18" s="82">
        <v>0.48508860545144766</v>
      </c>
      <c r="G18" s="83">
        <v>0.51378228482979871</v>
      </c>
      <c r="I18" s="104">
        <v>42933</v>
      </c>
      <c r="J18" s="18">
        <v>41295</v>
      </c>
      <c r="K18" s="19">
        <v>43399</v>
      </c>
      <c r="L18" s="82">
        <v>1.6841305033444895</v>
      </c>
      <c r="M18" s="82">
        <v>1.4787130845428558</v>
      </c>
      <c r="N18" s="83">
        <v>1.4731660357478424</v>
      </c>
      <c r="P18" s="104">
        <v>481</v>
      </c>
      <c r="Q18" s="18">
        <v>529</v>
      </c>
      <c r="R18" s="19">
        <v>592</v>
      </c>
      <c r="S18" s="82">
        <v>8.4471874290396737E-3</v>
      </c>
      <c r="T18" s="82">
        <v>9.0748475931668633E-3</v>
      </c>
      <c r="U18" s="83">
        <v>1.0540899491276961E-2</v>
      </c>
    </row>
    <row r="19" spans="1:21" x14ac:dyDescent="0.2">
      <c r="A19" s="17" t="s">
        <v>170</v>
      </c>
      <c r="B19" s="18">
        <v>82877</v>
      </c>
      <c r="C19" s="18">
        <v>86401</v>
      </c>
      <c r="D19" s="19">
        <v>89308</v>
      </c>
      <c r="E19" s="82">
        <v>1.005365337004279</v>
      </c>
      <c r="F19" s="82">
        <v>1.0021074167848729</v>
      </c>
      <c r="G19" s="83">
        <v>1.0430512671587295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82877</v>
      </c>
      <c r="Q19" s="18">
        <v>86401</v>
      </c>
      <c r="R19" s="19">
        <v>89308</v>
      </c>
      <c r="S19" s="82">
        <v>1.4554626872276946</v>
      </c>
      <c r="T19" s="82">
        <v>1.4821850792007754</v>
      </c>
      <c r="U19" s="83">
        <v>1.5901801550117616</v>
      </c>
    </row>
    <row r="20" spans="1:21" x14ac:dyDescent="0.2">
      <c r="A20" s="17" t="s">
        <v>171</v>
      </c>
      <c r="B20" s="18">
        <v>160253</v>
      </c>
      <c r="C20" s="18">
        <v>174839</v>
      </c>
      <c r="D20" s="19">
        <v>190621</v>
      </c>
      <c r="E20" s="82">
        <v>1.9439990751468648</v>
      </c>
      <c r="F20" s="82">
        <v>2.0278406342895385</v>
      </c>
      <c r="G20" s="83">
        <v>2.2263120392021336</v>
      </c>
      <c r="I20" s="104">
        <v>83062</v>
      </c>
      <c r="J20" s="18">
        <v>90839</v>
      </c>
      <c r="K20" s="19">
        <v>100490</v>
      </c>
      <c r="L20" s="82">
        <v>3.2582686480981993</v>
      </c>
      <c r="M20" s="82">
        <v>3.2528107007334661</v>
      </c>
      <c r="N20" s="83">
        <v>3.4111029040369751</v>
      </c>
      <c r="P20" s="104">
        <v>77191</v>
      </c>
      <c r="Q20" s="18">
        <v>84000</v>
      </c>
      <c r="R20" s="19">
        <v>90131</v>
      </c>
      <c r="S20" s="82">
        <v>1.3556067460187142</v>
      </c>
      <c r="T20" s="82">
        <v>1.4409965932438875</v>
      </c>
      <c r="U20" s="83">
        <v>1.6048341419734522</v>
      </c>
    </row>
    <row r="21" spans="1:21" x14ac:dyDescent="0.2">
      <c r="A21" s="17" t="s">
        <v>172</v>
      </c>
      <c r="B21" s="18">
        <v>16513</v>
      </c>
      <c r="C21" s="18">
        <v>14549</v>
      </c>
      <c r="D21" s="19">
        <v>14446</v>
      </c>
      <c r="E21" s="82">
        <v>0.20031610470880531</v>
      </c>
      <c r="F21" s="82">
        <v>0.16874412109585674</v>
      </c>
      <c r="G21" s="83">
        <v>0.16871857622357467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16513</v>
      </c>
      <c r="Q21" s="18">
        <v>14549</v>
      </c>
      <c r="R21" s="19">
        <v>14446</v>
      </c>
      <c r="S21" s="82">
        <v>0.28999668610339324</v>
      </c>
      <c r="T21" s="82">
        <v>0.24958404089411093</v>
      </c>
      <c r="U21" s="83">
        <v>0.25721931427531586</v>
      </c>
    </row>
    <row r="22" spans="1:21" x14ac:dyDescent="0.2">
      <c r="A22" s="17" t="s">
        <v>173</v>
      </c>
      <c r="B22" s="18">
        <v>35339</v>
      </c>
      <c r="C22" s="18">
        <v>31297</v>
      </c>
      <c r="D22" s="19">
        <v>37671</v>
      </c>
      <c r="E22" s="82">
        <v>0.42869077843544301</v>
      </c>
      <c r="F22" s="82">
        <v>0.36299297257110646</v>
      </c>
      <c r="G22" s="83">
        <v>0.43996936763936595</v>
      </c>
      <c r="I22" s="104">
        <v>4394</v>
      </c>
      <c r="J22" s="18">
        <v>5448</v>
      </c>
      <c r="K22" s="19">
        <v>7182</v>
      </c>
      <c r="L22" s="82">
        <v>0.1723632038687184</v>
      </c>
      <c r="M22" s="82">
        <v>0.19508485009297682</v>
      </c>
      <c r="N22" s="83">
        <v>0.24379083547411243</v>
      </c>
      <c r="P22" s="104">
        <v>30945</v>
      </c>
      <c r="Q22" s="18">
        <v>25849</v>
      </c>
      <c r="R22" s="19">
        <v>30489</v>
      </c>
      <c r="S22" s="82">
        <v>0.54344743241503679</v>
      </c>
      <c r="T22" s="82">
        <v>0.44343239212811009</v>
      </c>
      <c r="U22" s="83">
        <v>0.54287412937422841</v>
      </c>
    </row>
    <row r="23" spans="1:21" x14ac:dyDescent="0.2">
      <c r="A23" s="17" t="s">
        <v>174</v>
      </c>
      <c r="B23" s="18">
        <v>45271</v>
      </c>
      <c r="C23" s="18">
        <v>15433</v>
      </c>
      <c r="D23" s="19">
        <v>48752</v>
      </c>
      <c r="E23" s="82">
        <v>0.54917400692014318</v>
      </c>
      <c r="F23" s="82">
        <v>0.17899704590503518</v>
      </c>
      <c r="G23" s="83">
        <v>0.56938723716265482</v>
      </c>
      <c r="I23" s="104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4">
        <v>45271</v>
      </c>
      <c r="Q23" s="18">
        <v>15433</v>
      </c>
      <c r="R23" s="19">
        <v>48752</v>
      </c>
      <c r="S23" s="82">
        <v>0.79503663638265087</v>
      </c>
      <c r="T23" s="82">
        <v>0.26474881456586802</v>
      </c>
      <c r="U23" s="83">
        <v>0.8680573175654297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82" t="s">
        <v>168</v>
      </c>
      <c r="F24" s="82" t="s">
        <v>168</v>
      </c>
      <c r="G24" s="83" t="s">
        <v>168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">
      <c r="A25" s="17" t="s">
        <v>176</v>
      </c>
      <c r="B25" s="18">
        <v>30277</v>
      </c>
      <c r="C25" s="18">
        <v>31024</v>
      </c>
      <c r="D25" s="19">
        <v>27952</v>
      </c>
      <c r="E25" s="82">
        <v>0.36728460620532299</v>
      </c>
      <c r="F25" s="82">
        <v>0.35982662814474253</v>
      </c>
      <c r="G25" s="83">
        <v>0.32645864894097737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30277</v>
      </c>
      <c r="Q25" s="18">
        <v>31024</v>
      </c>
      <c r="R25" s="19">
        <v>27952</v>
      </c>
      <c r="S25" s="82">
        <v>0.53171620330360547</v>
      </c>
      <c r="T25" s="82">
        <v>0.53220807510474244</v>
      </c>
      <c r="U25" s="83">
        <v>0.49770138949353648</v>
      </c>
    </row>
    <row r="26" spans="1:21" x14ac:dyDescent="0.2">
      <c r="A26" s="17" t="s">
        <v>177</v>
      </c>
      <c r="B26" s="18">
        <v>26445</v>
      </c>
      <c r="C26" s="18">
        <v>47050</v>
      </c>
      <c r="D26" s="19">
        <v>47677</v>
      </c>
      <c r="E26" s="82">
        <v>0.32079933319350551</v>
      </c>
      <c r="F26" s="82">
        <v>0.54570148447041444</v>
      </c>
      <c r="G26" s="83">
        <v>0.55683203368485179</v>
      </c>
      <c r="I26" s="104">
        <v>23956</v>
      </c>
      <c r="J26" s="18">
        <v>34201</v>
      </c>
      <c r="K26" s="19">
        <v>36251</v>
      </c>
      <c r="L26" s="82">
        <v>0.93972073552094171</v>
      </c>
      <c r="M26" s="82">
        <v>1.2246874005194386</v>
      </c>
      <c r="N26" s="83">
        <v>1.230529320074081</v>
      </c>
      <c r="P26" s="104">
        <v>2489</v>
      </c>
      <c r="Q26" s="18">
        <v>12849</v>
      </c>
      <c r="R26" s="19">
        <v>11426</v>
      </c>
      <c r="S26" s="82">
        <v>4.3711121644240646E-2</v>
      </c>
      <c r="T26" s="82">
        <v>0.22042101460227037</v>
      </c>
      <c r="U26" s="83">
        <v>0.20344648241103133</v>
      </c>
    </row>
    <row r="27" spans="1:21" x14ac:dyDescent="0.2">
      <c r="A27" s="17" t="s">
        <v>178</v>
      </c>
      <c r="B27" s="18">
        <v>122448</v>
      </c>
      <c r="C27" s="18">
        <v>144782</v>
      </c>
      <c r="D27" s="19">
        <v>163213</v>
      </c>
      <c r="E27" s="82">
        <v>1.4853937134005808</v>
      </c>
      <c r="F27" s="82">
        <v>1.6792295924462388</v>
      </c>
      <c r="G27" s="83">
        <v>1.9062069071838772</v>
      </c>
      <c r="I27" s="104">
        <v>82853</v>
      </c>
      <c r="J27" s="18">
        <v>98603</v>
      </c>
      <c r="K27" s="19">
        <v>112018</v>
      </c>
      <c r="L27" s="82">
        <v>3.2500702162346209</v>
      </c>
      <c r="M27" s="82">
        <v>3.5308280972316068</v>
      </c>
      <c r="N27" s="83">
        <v>3.8024174057559348</v>
      </c>
      <c r="P27" s="104">
        <v>39595</v>
      </c>
      <c r="Q27" s="18">
        <v>46179</v>
      </c>
      <c r="R27" s="19">
        <v>51195</v>
      </c>
      <c r="S27" s="82">
        <v>0.69535631237593742</v>
      </c>
      <c r="T27" s="82">
        <v>0.79218787713582717</v>
      </c>
      <c r="U27" s="83">
        <v>0.9115563335404121</v>
      </c>
    </row>
    <row r="28" spans="1:21" x14ac:dyDescent="0.2">
      <c r="A28" s="17" t="s">
        <v>179</v>
      </c>
      <c r="B28" s="18">
        <v>88222</v>
      </c>
      <c r="C28" s="18">
        <v>95732</v>
      </c>
      <c r="D28" s="19">
        <v>97281</v>
      </c>
      <c r="E28" s="82">
        <v>1.0702045291358457</v>
      </c>
      <c r="F28" s="82">
        <v>1.1103314455116198</v>
      </c>
      <c r="G28" s="83">
        <v>1.136169999557356</v>
      </c>
      <c r="I28" s="104">
        <v>5745</v>
      </c>
      <c r="J28" s="18">
        <v>5812</v>
      </c>
      <c r="K28" s="19">
        <v>6454</v>
      </c>
      <c r="L28" s="82">
        <v>0.22535880888160836</v>
      </c>
      <c r="M28" s="82">
        <v>0.2081191535867073</v>
      </c>
      <c r="N28" s="83">
        <v>0.21907909386660004</v>
      </c>
      <c r="P28" s="104">
        <v>82477</v>
      </c>
      <c r="Q28" s="18">
        <v>89920</v>
      </c>
      <c r="R28" s="19">
        <v>90827</v>
      </c>
      <c r="S28" s="82">
        <v>1.4484379991370171</v>
      </c>
      <c r="T28" s="82">
        <v>1.5425525436248853</v>
      </c>
      <c r="U28" s="83">
        <v>1.6172268211050886</v>
      </c>
    </row>
    <row r="29" spans="1:21" x14ac:dyDescent="0.2">
      <c r="A29" s="17" t="s">
        <v>180</v>
      </c>
      <c r="B29" s="18">
        <v>52014</v>
      </c>
      <c r="C29" s="18">
        <v>48659</v>
      </c>
      <c r="D29" s="19">
        <v>49173</v>
      </c>
      <c r="E29" s="82">
        <v>0.63097207474861017</v>
      </c>
      <c r="F29" s="82">
        <v>0.56436319942286706</v>
      </c>
      <c r="G29" s="83">
        <v>0.57430420522233394</v>
      </c>
      <c r="I29" s="104">
        <v>3278</v>
      </c>
      <c r="J29" s="18">
        <v>3544</v>
      </c>
      <c r="K29" s="19">
        <v>4872</v>
      </c>
      <c r="L29" s="82">
        <v>0.1285859313340143</v>
      </c>
      <c r="M29" s="82">
        <v>0.12690541643346365</v>
      </c>
      <c r="N29" s="83">
        <v>0.16537857845027509</v>
      </c>
      <c r="P29" s="104">
        <v>48736</v>
      </c>
      <c r="Q29" s="18">
        <v>45115</v>
      </c>
      <c r="R29" s="19">
        <v>44301</v>
      </c>
      <c r="S29" s="82">
        <v>0.85588799696814466</v>
      </c>
      <c r="T29" s="82">
        <v>0.77393525362140458</v>
      </c>
      <c r="U29" s="83">
        <v>0.78880471007273756</v>
      </c>
    </row>
    <row r="30" spans="1:21" x14ac:dyDescent="0.2">
      <c r="A30" s="17" t="s">
        <v>181</v>
      </c>
      <c r="B30" s="18">
        <v>274</v>
      </c>
      <c r="C30" s="18">
        <v>302</v>
      </c>
      <c r="D30" s="19">
        <v>299</v>
      </c>
      <c r="E30" s="82">
        <v>3.3238425900934208E-3</v>
      </c>
      <c r="F30" s="82">
        <v>3.5026960320949023E-3</v>
      </c>
      <c r="G30" s="83">
        <v>3.4920984556866138E-3</v>
      </c>
      <c r="I30" s="104">
        <v>274</v>
      </c>
      <c r="J30" s="18">
        <v>256</v>
      </c>
      <c r="K30" s="19">
        <v>254</v>
      </c>
      <c r="L30" s="82">
        <v>1.0748183400097597E-2</v>
      </c>
      <c r="M30" s="82">
        <v>9.1669826769093382E-3</v>
      </c>
      <c r="N30" s="83">
        <v>8.6219538026210737E-3</v>
      </c>
      <c r="P30" s="104">
        <v>0</v>
      </c>
      <c r="Q30" s="18">
        <v>46</v>
      </c>
      <c r="R30" s="19">
        <v>45</v>
      </c>
      <c r="S30" s="82" t="s">
        <v>168</v>
      </c>
      <c r="T30" s="82">
        <v>7.8911718201450979E-4</v>
      </c>
      <c r="U30" s="83">
        <v>8.0125080592476897E-4</v>
      </c>
    </row>
    <row r="31" spans="1:21" x14ac:dyDescent="0.2">
      <c r="A31" s="17" t="s">
        <v>182</v>
      </c>
      <c r="B31" s="18">
        <v>346</v>
      </c>
      <c r="C31" s="18">
        <v>1131</v>
      </c>
      <c r="D31" s="19">
        <v>5194</v>
      </c>
      <c r="E31" s="82">
        <v>4.1972610809208888E-3</v>
      </c>
      <c r="F31" s="82">
        <v>1.311771262350773E-2</v>
      </c>
      <c r="G31" s="83">
        <v>6.0662071501124654E-2</v>
      </c>
      <c r="I31" s="104">
        <v>346</v>
      </c>
      <c r="J31" s="18">
        <v>957</v>
      </c>
      <c r="K31" s="19">
        <v>2504</v>
      </c>
      <c r="L31" s="82">
        <v>1.3572523563626893E-2</v>
      </c>
      <c r="M31" s="82">
        <v>3.4268759460164985E-2</v>
      </c>
      <c r="N31" s="83">
        <v>8.4997528825839247E-2</v>
      </c>
      <c r="P31" s="104">
        <v>0</v>
      </c>
      <c r="Q31" s="18">
        <v>174</v>
      </c>
      <c r="R31" s="19">
        <v>2690</v>
      </c>
      <c r="S31" s="82" t="s">
        <v>168</v>
      </c>
      <c r="T31" s="82">
        <v>2.9849215145766241E-3</v>
      </c>
      <c r="U31" s="83">
        <v>4.7896992620836187E-2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82" t="s">
        <v>168</v>
      </c>
      <c r="F32" s="82" t="s">
        <v>168</v>
      </c>
      <c r="G32" s="83" t="s">
        <v>168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">
      <c r="A33" s="17" t="s">
        <v>184</v>
      </c>
      <c r="B33" s="18">
        <v>0</v>
      </c>
      <c r="C33" s="18">
        <v>86</v>
      </c>
      <c r="D33" s="19">
        <v>305</v>
      </c>
      <c r="E33" s="82" t="s">
        <v>168</v>
      </c>
      <c r="F33" s="82">
        <v>9.9745648596079989E-4</v>
      </c>
      <c r="G33" s="83">
        <v>3.5621740099813282E-3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86</v>
      </c>
      <c r="R33" s="19">
        <v>305</v>
      </c>
      <c r="S33" s="82" t="s">
        <v>168</v>
      </c>
      <c r="T33" s="82">
        <v>1.4753060359401706E-3</v>
      </c>
      <c r="U33" s="83">
        <v>5.4306999068234338E-3</v>
      </c>
    </row>
    <row r="34" spans="1:21" x14ac:dyDescent="0.2">
      <c r="A34" s="17" t="s">
        <v>185</v>
      </c>
      <c r="B34" s="18">
        <v>4079</v>
      </c>
      <c r="C34" s="18">
        <v>8015</v>
      </c>
      <c r="D34" s="19">
        <v>13535</v>
      </c>
      <c r="E34" s="82">
        <v>4.9481583667850597E-2</v>
      </c>
      <c r="F34" s="82">
        <v>9.2960624825300139E-2</v>
      </c>
      <c r="G34" s="83">
        <v>0.15807877122982714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4079</v>
      </c>
      <c r="Q34" s="18">
        <v>8015</v>
      </c>
      <c r="R34" s="19">
        <v>13535</v>
      </c>
      <c r="S34" s="82">
        <v>7.1634256804683646E-2</v>
      </c>
      <c r="T34" s="82">
        <v>0.13749509160535425</v>
      </c>
      <c r="U34" s="83">
        <v>0.24099843684870551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191</v>
      </c>
      <c r="E35" s="82" t="s">
        <v>168</v>
      </c>
      <c r="F35" s="82" t="s">
        <v>168</v>
      </c>
      <c r="G35" s="83">
        <v>2.2307384783817499E-3</v>
      </c>
      <c r="I35" s="104">
        <v>0</v>
      </c>
      <c r="J35" s="18">
        <v>0</v>
      </c>
      <c r="K35" s="19">
        <v>191</v>
      </c>
      <c r="L35" s="82" t="s">
        <v>168</v>
      </c>
      <c r="M35" s="82" t="s">
        <v>168</v>
      </c>
      <c r="N35" s="83">
        <v>6.4834377019709647E-3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89788</v>
      </c>
      <c r="D36" s="19">
        <v>92917</v>
      </c>
      <c r="E36" s="82" t="s">
        <v>168</v>
      </c>
      <c r="F36" s="82">
        <v>1.0413909646680035</v>
      </c>
      <c r="G36" s="83">
        <v>1.0852017130670002</v>
      </c>
      <c r="I36" s="104">
        <v>0</v>
      </c>
      <c r="J36" s="18">
        <v>18945</v>
      </c>
      <c r="K36" s="19">
        <v>33191</v>
      </c>
      <c r="L36" s="82" t="s">
        <v>168</v>
      </c>
      <c r="M36" s="82">
        <v>0.6783925266173727</v>
      </c>
      <c r="N36" s="83">
        <v>1.1266585380425043</v>
      </c>
      <c r="P36" s="104">
        <v>0</v>
      </c>
      <c r="Q36" s="18">
        <v>70843</v>
      </c>
      <c r="R36" s="19">
        <v>59726</v>
      </c>
      <c r="S36" s="82" t="s">
        <v>168</v>
      </c>
      <c r="T36" s="82">
        <v>1.2152919244663896</v>
      </c>
      <c r="U36" s="83">
        <v>1.0634556807702833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8243471</v>
      </c>
      <c r="C38" s="21">
        <v>8621930</v>
      </c>
      <c r="D38" s="22">
        <v>8562187</v>
      </c>
      <c r="E38" s="86">
        <v>100</v>
      </c>
      <c r="F38" s="86">
        <v>100</v>
      </c>
      <c r="G38" s="87">
        <v>100</v>
      </c>
      <c r="I38" s="105">
        <v>2549268</v>
      </c>
      <c r="J38" s="21">
        <v>2792631</v>
      </c>
      <c r="K38" s="22">
        <v>2945968</v>
      </c>
      <c r="L38" s="86">
        <v>100</v>
      </c>
      <c r="M38" s="86">
        <v>100</v>
      </c>
      <c r="N38" s="87">
        <v>100</v>
      </c>
      <c r="P38" s="105">
        <v>5694203</v>
      </c>
      <c r="Q38" s="21">
        <v>5829299</v>
      </c>
      <c r="R38" s="22">
        <v>5616219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ht="16.5" thickBot="1" x14ac:dyDescent="0.3">
      <c r="A40" s="5" t="s">
        <v>117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 x14ac:dyDescent="0.2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B43" s="18">
        <v>735414</v>
      </c>
      <c r="C43" s="18">
        <v>1495237</v>
      </c>
      <c r="D43" s="19">
        <v>1401445</v>
      </c>
      <c r="E43" s="82">
        <v>8.1374375305327913</v>
      </c>
      <c r="F43" s="82">
        <v>14.76406031628985</v>
      </c>
      <c r="G43" s="83">
        <v>13.3140497665746</v>
      </c>
      <c r="I43" s="104">
        <v>350828</v>
      </c>
      <c r="J43" s="18">
        <v>355914</v>
      </c>
      <c r="K43" s="19">
        <v>351323</v>
      </c>
      <c r="L43" s="82">
        <v>15.009750425056923</v>
      </c>
      <c r="M43" s="82">
        <v>14.175604898934582</v>
      </c>
      <c r="N43" s="83">
        <v>14.183395895522088</v>
      </c>
      <c r="P43" s="104">
        <v>384586</v>
      </c>
      <c r="Q43" s="18">
        <v>1139323</v>
      </c>
      <c r="R43" s="19">
        <v>1050122</v>
      </c>
      <c r="S43" s="82">
        <v>5.7400201579652546</v>
      </c>
      <c r="T43" s="82">
        <v>14.958034848248529</v>
      </c>
      <c r="U43" s="83">
        <v>13.04651885394305</v>
      </c>
    </row>
    <row r="44" spans="1:21" x14ac:dyDescent="0.2">
      <c r="A44" s="17" t="s">
        <v>160</v>
      </c>
      <c r="B44" s="18">
        <v>355366</v>
      </c>
      <c r="C44" s="18">
        <v>385127</v>
      </c>
      <c r="D44" s="19">
        <v>394435</v>
      </c>
      <c r="E44" s="82">
        <v>3.9321642305902738</v>
      </c>
      <c r="F44" s="82">
        <v>3.8027672251501006</v>
      </c>
      <c r="G44" s="83">
        <v>3.7472232015375933</v>
      </c>
      <c r="I44" s="104">
        <v>105526</v>
      </c>
      <c r="J44" s="18">
        <v>109019</v>
      </c>
      <c r="K44" s="19">
        <v>110218</v>
      </c>
      <c r="L44" s="82">
        <v>4.5148019067878193</v>
      </c>
      <c r="M44" s="82">
        <v>4.3420890172259288</v>
      </c>
      <c r="N44" s="83">
        <v>4.4496532501790469</v>
      </c>
      <c r="P44" s="104">
        <v>249840</v>
      </c>
      <c r="Q44" s="18">
        <v>276108</v>
      </c>
      <c r="R44" s="19">
        <v>284217</v>
      </c>
      <c r="S44" s="82">
        <v>3.7289101430266292</v>
      </c>
      <c r="T44" s="82">
        <v>3.624988774807675</v>
      </c>
      <c r="U44" s="83">
        <v>3.5310587237588891</v>
      </c>
    </row>
    <row r="45" spans="1:21" x14ac:dyDescent="0.2">
      <c r="A45" s="17" t="s">
        <v>84</v>
      </c>
      <c r="B45" s="18">
        <v>1955300</v>
      </c>
      <c r="C45" s="18">
        <v>2055180</v>
      </c>
      <c r="D45" s="19">
        <v>2151222</v>
      </c>
      <c r="E45" s="82">
        <v>21.635611510592355</v>
      </c>
      <c r="F45" s="82">
        <v>20.292971268656789</v>
      </c>
      <c r="G45" s="83">
        <v>20.437103680094577</v>
      </c>
      <c r="I45" s="104">
        <v>442540</v>
      </c>
      <c r="J45" s="18">
        <v>436783</v>
      </c>
      <c r="K45" s="19">
        <v>429816</v>
      </c>
      <c r="L45" s="82">
        <v>18.933537098249545</v>
      </c>
      <c r="M45" s="82">
        <v>17.396514985562082</v>
      </c>
      <c r="N45" s="83">
        <v>17.352266974350446</v>
      </c>
      <c r="P45" s="104">
        <v>1512760</v>
      </c>
      <c r="Q45" s="18">
        <v>1618397</v>
      </c>
      <c r="R45" s="19">
        <v>1721406</v>
      </c>
      <c r="S45" s="82">
        <v>22.578234501941097</v>
      </c>
      <c r="T45" s="82">
        <v>21.247739863323108</v>
      </c>
      <c r="U45" s="83">
        <v>21.386425419418593</v>
      </c>
    </row>
    <row r="46" spans="1:21" x14ac:dyDescent="0.2">
      <c r="A46" s="17" t="s">
        <v>86</v>
      </c>
      <c r="B46" s="18">
        <v>1140402</v>
      </c>
      <c r="C46" s="18">
        <v>1138078</v>
      </c>
      <c r="D46" s="19">
        <v>1132400</v>
      </c>
      <c r="E46" s="82">
        <v>12.618674698461895</v>
      </c>
      <c r="F46" s="82">
        <v>11.237450809900048</v>
      </c>
      <c r="G46" s="83">
        <v>10.758060398851955</v>
      </c>
      <c r="I46" s="104">
        <v>253895</v>
      </c>
      <c r="J46" s="18">
        <v>239181</v>
      </c>
      <c r="K46" s="19">
        <v>221800</v>
      </c>
      <c r="L46" s="82">
        <v>10.862589599945922</v>
      </c>
      <c r="M46" s="82">
        <v>9.5262770088618947</v>
      </c>
      <c r="N46" s="83">
        <v>8.9543730687338972</v>
      </c>
      <c r="P46" s="104">
        <v>886507</v>
      </c>
      <c r="Q46" s="18">
        <v>898897</v>
      </c>
      <c r="R46" s="19">
        <v>910600</v>
      </c>
      <c r="S46" s="82">
        <v>13.231287800848975</v>
      </c>
      <c r="T46" s="82">
        <v>11.80151076646926</v>
      </c>
      <c r="U46" s="83">
        <v>11.313123683153522</v>
      </c>
    </row>
    <row r="47" spans="1:21" x14ac:dyDescent="0.2">
      <c r="A47" s="17" t="s">
        <v>161</v>
      </c>
      <c r="B47" s="18">
        <v>870809</v>
      </c>
      <c r="C47" s="18">
        <v>878079</v>
      </c>
      <c r="D47" s="19">
        <v>867641</v>
      </c>
      <c r="E47" s="82">
        <v>9.6355982324591718</v>
      </c>
      <c r="F47" s="82">
        <v>8.6702050032653517</v>
      </c>
      <c r="G47" s="83">
        <v>8.2427890167081497</v>
      </c>
      <c r="I47" s="104">
        <v>743363</v>
      </c>
      <c r="J47" s="18">
        <v>735029</v>
      </c>
      <c r="K47" s="19">
        <v>721712</v>
      </c>
      <c r="L47" s="82">
        <v>31.803884254454005</v>
      </c>
      <c r="M47" s="82">
        <v>29.275276311859006</v>
      </c>
      <c r="N47" s="83">
        <v>29.136512606772218</v>
      </c>
      <c r="P47" s="104">
        <v>127446</v>
      </c>
      <c r="Q47" s="18">
        <v>143050</v>
      </c>
      <c r="R47" s="19">
        <v>145929</v>
      </c>
      <c r="S47" s="82">
        <v>1.9021561082619747</v>
      </c>
      <c r="T47" s="82">
        <v>1.878086271445369</v>
      </c>
      <c r="U47" s="83">
        <v>1.8129945376223482</v>
      </c>
    </row>
    <row r="48" spans="1:21" x14ac:dyDescent="0.2">
      <c r="A48" s="17" t="s">
        <v>162</v>
      </c>
      <c r="B48" s="18">
        <v>25694</v>
      </c>
      <c r="C48" s="18">
        <v>31615</v>
      </c>
      <c r="D48" s="19">
        <v>30555</v>
      </c>
      <c r="E48" s="82">
        <v>0.28430696166990227</v>
      </c>
      <c r="F48" s="82">
        <v>0.31216841671220252</v>
      </c>
      <c r="G48" s="83">
        <v>0.29027952621593206</v>
      </c>
      <c r="I48" s="104">
        <v>25532</v>
      </c>
      <c r="J48" s="18">
        <v>31447</v>
      </c>
      <c r="K48" s="19">
        <v>30385</v>
      </c>
      <c r="L48" s="82">
        <v>1.0923556496418569</v>
      </c>
      <c r="M48" s="82">
        <v>1.2524942746191376</v>
      </c>
      <c r="N48" s="83">
        <v>1.2266845162014404</v>
      </c>
      <c r="P48" s="104">
        <v>162</v>
      </c>
      <c r="Q48" s="18">
        <v>168</v>
      </c>
      <c r="R48" s="19">
        <v>170</v>
      </c>
      <c r="S48" s="82">
        <v>2.4178812166599181E-3</v>
      </c>
      <c r="T48" s="82">
        <v>2.2056518252556588E-3</v>
      </c>
      <c r="U48" s="83">
        <v>2.112048128855808E-3</v>
      </c>
    </row>
    <row r="49" spans="1:21" x14ac:dyDescent="0.2">
      <c r="A49" s="17" t="s">
        <v>163</v>
      </c>
      <c r="B49" s="18">
        <v>432133</v>
      </c>
      <c r="C49" s="18">
        <v>378211</v>
      </c>
      <c r="D49" s="19">
        <v>454793</v>
      </c>
      <c r="E49" s="82">
        <v>4.7815996056394443</v>
      </c>
      <c r="F49" s="82">
        <v>3.7344782240436132</v>
      </c>
      <c r="G49" s="83">
        <v>4.320638081044752</v>
      </c>
      <c r="I49" s="104">
        <v>31661</v>
      </c>
      <c r="J49" s="18">
        <v>34656</v>
      </c>
      <c r="K49" s="19">
        <v>34920</v>
      </c>
      <c r="L49" s="82">
        <v>1.3545774801547403</v>
      </c>
      <c r="M49" s="82">
        <v>1.380304689833715</v>
      </c>
      <c r="N49" s="83">
        <v>1.4097687446356524</v>
      </c>
      <c r="P49" s="104">
        <v>400472</v>
      </c>
      <c r="Q49" s="18">
        <v>343555</v>
      </c>
      <c r="R49" s="19">
        <v>419873</v>
      </c>
      <c r="S49" s="82">
        <v>5.9771217691248806</v>
      </c>
      <c r="T49" s="82">
        <v>4.5104923382482607</v>
      </c>
      <c r="U49" s="83">
        <v>5.2164234353357326</v>
      </c>
    </row>
    <row r="50" spans="1:21" x14ac:dyDescent="0.2">
      <c r="A50" s="17" t="s">
        <v>164</v>
      </c>
      <c r="B50" s="18">
        <v>956629</v>
      </c>
      <c r="C50" s="18">
        <v>943338</v>
      </c>
      <c r="D50" s="19">
        <v>1008986</v>
      </c>
      <c r="E50" s="82">
        <v>10.585206057263056</v>
      </c>
      <c r="F50" s="82">
        <v>9.3145763050594876</v>
      </c>
      <c r="G50" s="83">
        <v>9.5855990194242651</v>
      </c>
      <c r="I50" s="104">
        <v>3</v>
      </c>
      <c r="J50" s="18">
        <v>0</v>
      </c>
      <c r="K50" s="19">
        <v>0</v>
      </c>
      <c r="L50" s="82">
        <v>1.2835136099504822E-4</v>
      </c>
      <c r="M50" s="82" t="s">
        <v>168</v>
      </c>
      <c r="N50" s="83" t="s">
        <v>168</v>
      </c>
      <c r="P50" s="104">
        <v>956626</v>
      </c>
      <c r="Q50" s="18">
        <v>943338</v>
      </c>
      <c r="R50" s="19">
        <v>1008986</v>
      </c>
      <c r="S50" s="82">
        <v>14.277827387459944</v>
      </c>
      <c r="T50" s="82">
        <v>12.384971318648944</v>
      </c>
      <c r="U50" s="83">
        <v>12.535452902010036</v>
      </c>
    </row>
    <row r="51" spans="1:21" x14ac:dyDescent="0.2">
      <c r="A51" s="17" t="s">
        <v>165</v>
      </c>
      <c r="B51" s="18">
        <v>638012</v>
      </c>
      <c r="C51" s="18">
        <v>633655</v>
      </c>
      <c r="D51" s="19">
        <v>747106</v>
      </c>
      <c r="E51" s="82">
        <v>7.0596735902910286</v>
      </c>
      <c r="F51" s="82">
        <v>6.2567476859645961</v>
      </c>
      <c r="G51" s="83">
        <v>7.0976787993153376</v>
      </c>
      <c r="I51" s="104">
        <v>4066</v>
      </c>
      <c r="J51" s="18">
        <v>4933</v>
      </c>
      <c r="K51" s="19">
        <v>5703</v>
      </c>
      <c r="L51" s="82">
        <v>0.17395887793528866</v>
      </c>
      <c r="M51" s="82">
        <v>0.1964751568256497</v>
      </c>
      <c r="N51" s="83">
        <v>0.23023800545982603</v>
      </c>
      <c r="P51" s="104">
        <v>633946</v>
      </c>
      <c r="Q51" s="18">
        <v>628722</v>
      </c>
      <c r="R51" s="19">
        <v>741403</v>
      </c>
      <c r="S51" s="82">
        <v>9.4617662084980765</v>
      </c>
      <c r="T51" s="82">
        <v>8.254415636180882</v>
      </c>
      <c r="U51" s="83">
        <v>9.2110518757534265</v>
      </c>
    </row>
    <row r="52" spans="1:21" x14ac:dyDescent="0.2">
      <c r="A52" s="17" t="s">
        <v>166</v>
      </c>
      <c r="B52" s="18">
        <v>561692</v>
      </c>
      <c r="C52" s="18">
        <v>742172</v>
      </c>
      <c r="D52" s="19">
        <v>711209</v>
      </c>
      <c r="E52" s="82">
        <v>6.2151843198525238</v>
      </c>
      <c r="F52" s="82">
        <v>7.3282510886645191</v>
      </c>
      <c r="G52" s="83">
        <v>6.7566490446901266</v>
      </c>
      <c r="I52" s="104">
        <v>145418</v>
      </c>
      <c r="J52" s="18">
        <v>318834</v>
      </c>
      <c r="K52" s="19">
        <v>302178</v>
      </c>
      <c r="L52" s="82">
        <v>6.2215327377259735</v>
      </c>
      <c r="M52" s="82">
        <v>12.698755351986458</v>
      </c>
      <c r="N52" s="83">
        <v>12.19934420723116</v>
      </c>
      <c r="P52" s="104">
        <v>416274</v>
      </c>
      <c r="Q52" s="18">
        <v>423338</v>
      </c>
      <c r="R52" s="19">
        <v>409031</v>
      </c>
      <c r="S52" s="82">
        <v>6.2129696640980905</v>
      </c>
      <c r="T52" s="82">
        <v>5.5579537642861903</v>
      </c>
      <c r="U52" s="83">
        <v>5.081724459964823</v>
      </c>
    </row>
    <row r="53" spans="1:21" x14ac:dyDescent="0.2">
      <c r="A53" s="17" t="s">
        <v>167</v>
      </c>
      <c r="B53" s="18">
        <v>45711</v>
      </c>
      <c r="C53" s="18">
        <v>46449</v>
      </c>
      <c r="D53" s="19">
        <v>41795</v>
      </c>
      <c r="E53" s="82">
        <v>0.50579728827325066</v>
      </c>
      <c r="F53" s="82">
        <v>0.45864022735616305</v>
      </c>
      <c r="G53" s="83">
        <v>0.39706211088839405</v>
      </c>
      <c r="I53" s="104">
        <v>45711</v>
      </c>
      <c r="J53" s="18">
        <v>46449</v>
      </c>
      <c r="K53" s="19">
        <v>41795</v>
      </c>
      <c r="L53" s="82">
        <v>1.9556896874815495</v>
      </c>
      <c r="M53" s="82">
        <v>1.8500049785920543</v>
      </c>
      <c r="N53" s="83">
        <v>1.6873220126588513</v>
      </c>
      <c r="P53" s="104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">
      <c r="A54" s="17" t="s">
        <v>169</v>
      </c>
      <c r="B54" s="18">
        <v>22742</v>
      </c>
      <c r="C54" s="18">
        <v>20434</v>
      </c>
      <c r="D54" s="19">
        <v>20803</v>
      </c>
      <c r="E54" s="82">
        <v>0.25164275403973368</v>
      </c>
      <c r="F54" s="82">
        <v>0.20176654838200686</v>
      </c>
      <c r="G54" s="83">
        <v>0.19763328371363229</v>
      </c>
      <c r="I54" s="104">
        <v>19557</v>
      </c>
      <c r="J54" s="18">
        <v>19013</v>
      </c>
      <c r="K54" s="19">
        <v>19157</v>
      </c>
      <c r="L54" s="82">
        <v>0.83672252232671929</v>
      </c>
      <c r="M54" s="82">
        <v>0.75726376580702981</v>
      </c>
      <c r="N54" s="83">
        <v>0.77339461171206159</v>
      </c>
      <c r="P54" s="104">
        <v>3185</v>
      </c>
      <c r="Q54" s="18">
        <v>1421</v>
      </c>
      <c r="R54" s="19">
        <v>1646</v>
      </c>
      <c r="S54" s="82">
        <v>4.7536738734949624E-2</v>
      </c>
      <c r="T54" s="82">
        <v>1.8656138355287448E-2</v>
      </c>
      <c r="U54" s="83">
        <v>2.0449595412333293E-2</v>
      </c>
    </row>
    <row r="55" spans="1:21" x14ac:dyDescent="0.2">
      <c r="A55" s="17" t="s">
        <v>170</v>
      </c>
      <c r="B55" s="18">
        <v>230272</v>
      </c>
      <c r="C55" s="18">
        <v>231227</v>
      </c>
      <c r="D55" s="19">
        <v>232350</v>
      </c>
      <c r="E55" s="82">
        <v>2.5479852369289229</v>
      </c>
      <c r="F55" s="82">
        <v>2.2831493433848635</v>
      </c>
      <c r="G55" s="83">
        <v>2.2073784295948884</v>
      </c>
      <c r="I55" s="104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4">
        <v>230272</v>
      </c>
      <c r="Q55" s="18">
        <v>231227</v>
      </c>
      <c r="R55" s="19">
        <v>232350</v>
      </c>
      <c r="S55" s="82">
        <v>3.4368539723624236</v>
      </c>
      <c r="T55" s="82">
        <v>3.0357515154666084</v>
      </c>
      <c r="U55" s="83">
        <v>2.8866728396449819</v>
      </c>
    </row>
    <row r="56" spans="1:21" x14ac:dyDescent="0.2">
      <c r="A56" s="17" t="s">
        <v>171</v>
      </c>
      <c r="B56" s="18">
        <v>96700</v>
      </c>
      <c r="C56" s="18">
        <v>102015</v>
      </c>
      <c r="D56" s="19">
        <v>108667</v>
      </c>
      <c r="E56" s="82">
        <v>1.0699962323297094</v>
      </c>
      <c r="F56" s="82">
        <v>1.0073022625619277</v>
      </c>
      <c r="G56" s="83">
        <v>1.0323614883098244</v>
      </c>
      <c r="I56" s="104">
        <v>75163</v>
      </c>
      <c r="J56" s="18">
        <v>79006</v>
      </c>
      <c r="K56" s="19">
        <v>83418</v>
      </c>
      <c r="L56" s="82">
        <v>3.2157577821569361</v>
      </c>
      <c r="M56" s="82">
        <v>3.1467091506521956</v>
      </c>
      <c r="N56" s="83">
        <v>3.3677001471940677</v>
      </c>
      <c r="P56" s="104">
        <v>21537</v>
      </c>
      <c r="Q56" s="18">
        <v>23009</v>
      </c>
      <c r="R56" s="19">
        <v>25249</v>
      </c>
      <c r="S56" s="82">
        <v>0.32144387508151023</v>
      </c>
      <c r="T56" s="82">
        <v>0.30208239790063957</v>
      </c>
      <c r="U56" s="83">
        <v>0.31368884238517819</v>
      </c>
    </row>
    <row r="57" spans="1:21" x14ac:dyDescent="0.2">
      <c r="A57" s="17" t="s">
        <v>172</v>
      </c>
      <c r="B57" s="18">
        <v>7032</v>
      </c>
      <c r="C57" s="18">
        <v>6481</v>
      </c>
      <c r="D57" s="19">
        <v>6347</v>
      </c>
      <c r="E57" s="82">
        <v>7.7809860452352803E-2</v>
      </c>
      <c r="F57" s="82">
        <v>6.3993784871478249E-2</v>
      </c>
      <c r="G57" s="83">
        <v>6.0297959512109991E-2</v>
      </c>
      <c r="I57" s="104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4">
        <v>7032</v>
      </c>
      <c r="Q57" s="18">
        <v>6481</v>
      </c>
      <c r="R57" s="19">
        <v>6347</v>
      </c>
      <c r="S57" s="82">
        <v>0.10495395503427496</v>
      </c>
      <c r="T57" s="82">
        <v>8.5088270711201924E-2</v>
      </c>
      <c r="U57" s="83">
        <v>7.8853938081457714E-2</v>
      </c>
    </row>
    <row r="58" spans="1:21" x14ac:dyDescent="0.2">
      <c r="A58" s="17" t="s">
        <v>173</v>
      </c>
      <c r="B58" s="18">
        <v>5621</v>
      </c>
      <c r="C58" s="18">
        <v>7132</v>
      </c>
      <c r="D58" s="19">
        <v>9541</v>
      </c>
      <c r="E58" s="82">
        <v>6.2196988851347425E-2</v>
      </c>
      <c r="F58" s="82">
        <v>7.0421798133526128E-2</v>
      </c>
      <c r="G58" s="83">
        <v>9.0641693982202842E-2</v>
      </c>
      <c r="I58" s="104">
        <v>5621</v>
      </c>
      <c r="J58" s="18">
        <v>7132</v>
      </c>
      <c r="K58" s="19">
        <v>9541</v>
      </c>
      <c r="L58" s="82">
        <v>0.24048766671772198</v>
      </c>
      <c r="M58" s="82">
        <v>0.284058548242557</v>
      </c>
      <c r="N58" s="83">
        <v>0.38518337893954063</v>
      </c>
      <c r="P58" s="104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">
      <c r="A59" s="17" t="s">
        <v>174</v>
      </c>
      <c r="B59" s="18">
        <v>40</v>
      </c>
      <c r="C59" s="18">
        <v>36</v>
      </c>
      <c r="D59" s="19">
        <v>116894</v>
      </c>
      <c r="E59" s="82">
        <v>4.4260443943317863E-4</v>
      </c>
      <c r="F59" s="82">
        <v>3.5546617117315489E-4</v>
      </c>
      <c r="G59" s="83">
        <v>1.1105198801336986</v>
      </c>
      <c r="I59" s="104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4">
        <v>40</v>
      </c>
      <c r="Q59" s="18">
        <v>36</v>
      </c>
      <c r="R59" s="19">
        <v>116894</v>
      </c>
      <c r="S59" s="82">
        <v>5.9700770781726366E-4</v>
      </c>
      <c r="T59" s="82">
        <v>4.7263967684049827E-4</v>
      </c>
      <c r="U59" s="83">
        <v>1.4522691410262989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82" t="s">
        <v>168</v>
      </c>
      <c r="F60" s="82" t="s">
        <v>168</v>
      </c>
      <c r="G60" s="83" t="s">
        <v>168</v>
      </c>
      <c r="I60" s="104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4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">
      <c r="A61" s="17" t="s">
        <v>176</v>
      </c>
      <c r="B61" s="18">
        <v>48434</v>
      </c>
      <c r="C61" s="18">
        <v>45639</v>
      </c>
      <c r="D61" s="19">
        <v>47328</v>
      </c>
      <c r="E61" s="82">
        <v>0.53592758548766439</v>
      </c>
      <c r="F61" s="82">
        <v>0.45064223850476709</v>
      </c>
      <c r="G61" s="83">
        <v>0.44962688321870831</v>
      </c>
      <c r="I61" s="104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4">
        <v>48434</v>
      </c>
      <c r="Q61" s="18">
        <v>45639</v>
      </c>
      <c r="R61" s="19">
        <v>47328</v>
      </c>
      <c r="S61" s="82">
        <v>0.72288678301053377</v>
      </c>
      <c r="T61" s="82">
        <v>0.59918895031454167</v>
      </c>
      <c r="U61" s="83">
        <v>0.58799419907345696</v>
      </c>
    </row>
    <row r="62" spans="1:21" x14ac:dyDescent="0.2">
      <c r="A62" s="17" t="s">
        <v>177</v>
      </c>
      <c r="B62" s="18">
        <v>71232</v>
      </c>
      <c r="C62" s="18">
        <v>68670</v>
      </c>
      <c r="D62" s="19">
        <v>73407</v>
      </c>
      <c r="E62" s="82">
        <v>0.78818998574260446</v>
      </c>
      <c r="F62" s="82">
        <v>0.67805172151279292</v>
      </c>
      <c r="G62" s="83">
        <v>0.6973833801647169</v>
      </c>
      <c r="I62" s="104">
        <v>32057</v>
      </c>
      <c r="J62" s="18">
        <v>23128</v>
      </c>
      <c r="K62" s="19">
        <v>26796</v>
      </c>
      <c r="L62" s="82">
        <v>1.3715198598060867</v>
      </c>
      <c r="M62" s="82">
        <v>0.92115901623021013</v>
      </c>
      <c r="N62" s="83">
        <v>1.0817916174472204</v>
      </c>
      <c r="P62" s="104">
        <v>39175</v>
      </c>
      <c r="Q62" s="18">
        <v>45542</v>
      </c>
      <c r="R62" s="19">
        <v>46611</v>
      </c>
      <c r="S62" s="82">
        <v>0.58469442384353265</v>
      </c>
      <c r="T62" s="82">
        <v>0.59791544896305482</v>
      </c>
      <c r="U62" s="83">
        <v>0.57908632549469452</v>
      </c>
    </row>
    <row r="63" spans="1:21" x14ac:dyDescent="0.2">
      <c r="A63" s="17" t="s">
        <v>178</v>
      </c>
      <c r="B63" s="18">
        <v>78717</v>
      </c>
      <c r="C63" s="18">
        <v>87608</v>
      </c>
      <c r="D63" s="19">
        <v>93499</v>
      </c>
      <c r="E63" s="82">
        <v>0.87101234147153805</v>
      </c>
      <c r="F63" s="82">
        <v>0.86504667567049309</v>
      </c>
      <c r="G63" s="83">
        <v>0.88826200038171921</v>
      </c>
      <c r="I63" s="104">
        <v>50280</v>
      </c>
      <c r="J63" s="18">
        <v>55502</v>
      </c>
      <c r="K63" s="19">
        <v>60600</v>
      </c>
      <c r="L63" s="82">
        <v>2.1511688102770079</v>
      </c>
      <c r="M63" s="82">
        <v>2.210574529523051</v>
      </c>
      <c r="N63" s="83">
        <v>2.4465058970481253</v>
      </c>
      <c r="P63" s="104">
        <v>28437</v>
      </c>
      <c r="Q63" s="18">
        <v>32106</v>
      </c>
      <c r="R63" s="19">
        <v>32899</v>
      </c>
      <c r="S63" s="82">
        <v>0.42442770467998819</v>
      </c>
      <c r="T63" s="82">
        <v>0.42151581846225106</v>
      </c>
      <c r="U63" s="83">
        <v>0.40873100818368957</v>
      </c>
    </row>
    <row r="64" spans="1:21" x14ac:dyDescent="0.2">
      <c r="A64" s="17" t="s">
        <v>179</v>
      </c>
      <c r="B64" s="18">
        <v>715366</v>
      </c>
      <c r="C64" s="18">
        <v>744939</v>
      </c>
      <c r="D64" s="19">
        <v>747201</v>
      </c>
      <c r="E64" s="82">
        <v>7.9156041854888812</v>
      </c>
      <c r="F64" s="82">
        <v>7.3555726135433011</v>
      </c>
      <c r="G64" s="83">
        <v>7.0985813211608786</v>
      </c>
      <c r="I64" s="104">
        <v>2092</v>
      </c>
      <c r="J64" s="18">
        <v>2048</v>
      </c>
      <c r="K64" s="19">
        <v>2276</v>
      </c>
      <c r="L64" s="82">
        <v>8.9503682400546944E-2</v>
      </c>
      <c r="M64" s="82">
        <v>8.1569252215473467E-2</v>
      </c>
      <c r="N64" s="83">
        <v>9.1885270984843781E-2</v>
      </c>
      <c r="P64" s="104">
        <v>713274</v>
      </c>
      <c r="Q64" s="18">
        <v>742891</v>
      </c>
      <c r="R64" s="19">
        <v>744925</v>
      </c>
      <c r="S64" s="82">
        <v>10.645751894641274</v>
      </c>
      <c r="T64" s="82">
        <v>9.753326726880962</v>
      </c>
      <c r="U64" s="83">
        <v>9.2548085434583101</v>
      </c>
    </row>
    <row r="65" spans="1:21" x14ac:dyDescent="0.2">
      <c r="A65" s="17" t="s">
        <v>180</v>
      </c>
      <c r="B65" s="18">
        <v>39631</v>
      </c>
      <c r="C65" s="18">
        <v>43780</v>
      </c>
      <c r="D65" s="19">
        <v>48229</v>
      </c>
      <c r="E65" s="82">
        <v>0.43852141347940754</v>
      </c>
      <c r="F65" s="82">
        <v>0.43228636038779777</v>
      </c>
      <c r="G65" s="83">
        <v>0.45818659040642079</v>
      </c>
      <c r="I65" s="104">
        <v>3769</v>
      </c>
      <c r="J65" s="18">
        <v>3492</v>
      </c>
      <c r="K65" s="19">
        <v>4464</v>
      </c>
      <c r="L65" s="82">
        <v>0.16125209319677888</v>
      </c>
      <c r="M65" s="82">
        <v>0.13908194762521159</v>
      </c>
      <c r="N65" s="83">
        <v>0.1802178601389906</v>
      </c>
      <c r="P65" s="104">
        <v>35862</v>
      </c>
      <c r="Q65" s="18">
        <v>40288</v>
      </c>
      <c r="R65" s="19">
        <v>43765</v>
      </c>
      <c r="S65" s="82">
        <v>0.53524726044356774</v>
      </c>
      <c r="T65" s="82">
        <v>0.52893631390416651</v>
      </c>
      <c r="U65" s="83">
        <v>0.54372815505514371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4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4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">
      <c r="A67" s="17" t="s">
        <v>182</v>
      </c>
      <c r="B67" s="18">
        <v>252</v>
      </c>
      <c r="C67" s="18">
        <v>1230</v>
      </c>
      <c r="D67" s="19">
        <v>5437</v>
      </c>
      <c r="E67" s="82">
        <v>2.7884079684290255E-3</v>
      </c>
      <c r="F67" s="82">
        <v>1.2145094181749458E-2</v>
      </c>
      <c r="G67" s="83">
        <v>5.1652750254819919E-2</v>
      </c>
      <c r="I67" s="104">
        <v>252</v>
      </c>
      <c r="J67" s="18">
        <v>1192</v>
      </c>
      <c r="K67" s="19">
        <v>2532</v>
      </c>
      <c r="L67" s="82">
        <v>1.0781514323584049E-2</v>
      </c>
      <c r="M67" s="82">
        <v>4.7475853828537293E-2</v>
      </c>
      <c r="N67" s="83">
        <v>0.10222034540141671</v>
      </c>
      <c r="P67" s="104">
        <v>0</v>
      </c>
      <c r="Q67" s="18">
        <v>38</v>
      </c>
      <c r="R67" s="19">
        <v>2905</v>
      </c>
      <c r="S67" s="82" t="s">
        <v>168</v>
      </c>
      <c r="T67" s="82">
        <v>4.9889743666497045E-4</v>
      </c>
      <c r="U67" s="83">
        <v>3.6091175378388955E-2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0</v>
      </c>
      <c r="E68" s="82" t="s">
        <v>168</v>
      </c>
      <c r="F68" s="82" t="s">
        <v>168</v>
      </c>
      <c r="G68" s="83" t="s">
        <v>168</v>
      </c>
      <c r="I68" s="104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4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">
      <c r="A69" s="17" t="s">
        <v>184</v>
      </c>
      <c r="B69" s="18">
        <v>0</v>
      </c>
      <c r="C69" s="18">
        <v>15</v>
      </c>
      <c r="D69" s="19">
        <v>83</v>
      </c>
      <c r="E69" s="82" t="s">
        <v>168</v>
      </c>
      <c r="F69" s="82">
        <v>1.4811090465548121E-4</v>
      </c>
      <c r="G69" s="83">
        <v>7.8851908610447913E-4</v>
      </c>
      <c r="I69" s="104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4">
        <v>0</v>
      </c>
      <c r="Q69" s="18">
        <v>15</v>
      </c>
      <c r="R69" s="19">
        <v>83</v>
      </c>
      <c r="S69" s="82" t="s">
        <v>168</v>
      </c>
      <c r="T69" s="82">
        <v>1.9693319868354097E-4</v>
      </c>
      <c r="U69" s="83">
        <v>1.0311764393825414E-3</v>
      </c>
    </row>
    <row r="70" spans="1:21" x14ac:dyDescent="0.2">
      <c r="A70" s="17" t="s">
        <v>185</v>
      </c>
      <c r="B70" s="18">
        <v>4214</v>
      </c>
      <c r="C70" s="18">
        <v>8630</v>
      </c>
      <c r="D70" s="19">
        <v>13381</v>
      </c>
      <c r="E70" s="82">
        <v>4.6628377694285371E-2</v>
      </c>
      <c r="F70" s="82">
        <v>8.521314047845352E-2</v>
      </c>
      <c r="G70" s="83">
        <v>0.12712257700197632</v>
      </c>
      <c r="I70" s="104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4">
        <v>4214</v>
      </c>
      <c r="Q70" s="18">
        <v>8630</v>
      </c>
      <c r="R70" s="19">
        <v>13381</v>
      </c>
      <c r="S70" s="82">
        <v>6.2894762018548725E-2</v>
      </c>
      <c r="T70" s="82">
        <v>0.11330223364259723</v>
      </c>
      <c r="U70" s="83">
        <v>0.16624303536599744</v>
      </c>
    </row>
    <row r="71" spans="1:21" x14ac:dyDescent="0.2">
      <c r="A71" s="17" t="s">
        <v>186</v>
      </c>
      <c r="B71" s="18">
        <v>0</v>
      </c>
      <c r="C71" s="18">
        <v>0</v>
      </c>
      <c r="D71" s="19">
        <v>285</v>
      </c>
      <c r="E71" s="82" t="s">
        <v>168</v>
      </c>
      <c r="F71" s="82" t="s">
        <v>168</v>
      </c>
      <c r="G71" s="83">
        <v>2.7075655366238138E-3</v>
      </c>
      <c r="I71" s="104">
        <v>0</v>
      </c>
      <c r="J71" s="18">
        <v>0</v>
      </c>
      <c r="K71" s="19">
        <v>285</v>
      </c>
      <c r="L71" s="82" t="s">
        <v>168</v>
      </c>
      <c r="M71" s="82" t="s">
        <v>168</v>
      </c>
      <c r="N71" s="83">
        <v>1.1505844565325342E-2</v>
      </c>
      <c r="P71" s="104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">
      <c r="A72" s="17" t="s">
        <v>187</v>
      </c>
      <c r="B72" s="18">
        <v>0</v>
      </c>
      <c r="C72" s="18">
        <v>32569</v>
      </c>
      <c r="D72" s="19">
        <v>61022</v>
      </c>
      <c r="E72" s="82" t="s">
        <v>168</v>
      </c>
      <c r="F72" s="82">
        <v>0.32158827024829112</v>
      </c>
      <c r="G72" s="83">
        <v>0.5797230321959943</v>
      </c>
      <c r="I72" s="104">
        <v>0</v>
      </c>
      <c r="J72" s="18">
        <v>7992</v>
      </c>
      <c r="K72" s="19">
        <v>18083</v>
      </c>
      <c r="L72" s="82" t="s">
        <v>168</v>
      </c>
      <c r="M72" s="82">
        <v>0.31831126157522655</v>
      </c>
      <c r="N72" s="83">
        <v>0.73003574482378297</v>
      </c>
      <c r="P72" s="104">
        <v>0</v>
      </c>
      <c r="Q72" s="18">
        <v>24577</v>
      </c>
      <c r="R72" s="19">
        <v>42939</v>
      </c>
      <c r="S72" s="82" t="s">
        <v>168</v>
      </c>
      <c r="T72" s="82">
        <v>0.32266848160302575</v>
      </c>
      <c r="U72" s="83">
        <v>0.53346608591140898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4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4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5" thickBot="1" x14ac:dyDescent="0.25">
      <c r="A74" s="20" t="s">
        <v>4</v>
      </c>
      <c r="B74" s="21">
        <v>9037415</v>
      </c>
      <c r="C74" s="21">
        <v>10127546</v>
      </c>
      <c r="D74" s="22">
        <v>10526061</v>
      </c>
      <c r="E74" s="86">
        <v>100</v>
      </c>
      <c r="F74" s="86">
        <v>100</v>
      </c>
      <c r="G74" s="87">
        <v>100</v>
      </c>
      <c r="I74" s="105">
        <v>2337334</v>
      </c>
      <c r="J74" s="21">
        <v>2510750</v>
      </c>
      <c r="K74" s="22">
        <v>2477002</v>
      </c>
      <c r="L74" s="86">
        <v>100</v>
      </c>
      <c r="M74" s="86">
        <v>100</v>
      </c>
      <c r="N74" s="87">
        <v>100</v>
      </c>
      <c r="P74" s="105">
        <v>6700081</v>
      </c>
      <c r="Q74" s="21">
        <v>7616796</v>
      </c>
      <c r="R74" s="22">
        <v>8049059</v>
      </c>
      <c r="S74" s="86">
        <v>100</v>
      </c>
      <c r="T74" s="86">
        <v>100</v>
      </c>
      <c r="U74" s="87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157</v>
      </c>
      <c r="F76" s="25"/>
      <c r="G76" s="25"/>
      <c r="H76" s="102"/>
      <c r="I76" s="25"/>
      <c r="J76" s="25"/>
      <c r="K76" s="25"/>
      <c r="L76" s="25"/>
      <c r="M76" s="25"/>
      <c r="N76" s="25"/>
      <c r="O76" s="102"/>
      <c r="P76" s="25"/>
      <c r="T76" s="25"/>
      <c r="U76" s="174">
        <v>11</v>
      </c>
    </row>
    <row r="77" spans="1:21" ht="12.75" customHeight="1" x14ac:dyDescent="0.2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 x14ac:dyDescent="0.2"/>
    <row r="83" ht="12.75" customHeight="1" x14ac:dyDescent="0.2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256934</v>
      </c>
      <c r="C7" s="18">
        <v>272229</v>
      </c>
      <c r="D7" s="19">
        <v>252054</v>
      </c>
      <c r="E7" s="27">
        <v>23.071859916937928</v>
      </c>
      <c r="F7" s="27">
        <v>24.240494944943787</v>
      </c>
      <c r="G7" s="28">
        <v>22.227199734741696</v>
      </c>
      <c r="I7" s="104">
        <v>198012</v>
      </c>
      <c r="J7" s="18">
        <v>207665</v>
      </c>
      <c r="K7" s="19">
        <v>192369</v>
      </c>
      <c r="L7" s="82">
        <v>25.896107972379159</v>
      </c>
      <c r="M7" s="82">
        <v>26.763988699749458</v>
      </c>
      <c r="N7" s="83">
        <v>24.917941477442003</v>
      </c>
      <c r="P7" s="104">
        <v>58922</v>
      </c>
      <c r="Q7" s="18">
        <v>64564</v>
      </c>
      <c r="R7" s="19">
        <v>59685</v>
      </c>
      <c r="S7" s="82">
        <v>16.883820221499491</v>
      </c>
      <c r="T7" s="82">
        <v>18.599800646458593</v>
      </c>
      <c r="U7" s="83">
        <v>16.488525577450627</v>
      </c>
    </row>
    <row r="8" spans="1:21" x14ac:dyDescent="0.2">
      <c r="A8" s="17" t="s">
        <v>160</v>
      </c>
      <c r="B8" s="18">
        <v>6635</v>
      </c>
      <c r="C8" s="18">
        <v>13703</v>
      </c>
      <c r="D8" s="19">
        <v>15362</v>
      </c>
      <c r="E8" s="27">
        <v>0.59580199797957123</v>
      </c>
      <c r="F8" s="27">
        <v>1.2201767711396092</v>
      </c>
      <c r="G8" s="28">
        <v>1.3546868620418717</v>
      </c>
      <c r="I8" s="104">
        <v>6485</v>
      </c>
      <c r="J8" s="18">
        <v>7425</v>
      </c>
      <c r="K8" s="19">
        <v>8493</v>
      </c>
      <c r="L8" s="82">
        <v>0.84811152960870473</v>
      </c>
      <c r="M8" s="82">
        <v>0.95693841569662541</v>
      </c>
      <c r="N8" s="83">
        <v>1.1001152834807839</v>
      </c>
      <c r="P8" s="104">
        <v>150</v>
      </c>
      <c r="Q8" s="18">
        <v>6278</v>
      </c>
      <c r="R8" s="19">
        <v>6869</v>
      </c>
      <c r="S8" s="82">
        <v>4.2981790048282877E-2</v>
      </c>
      <c r="T8" s="82">
        <v>1.8085860302717776</v>
      </c>
      <c r="U8" s="83">
        <v>1.8976238953088438</v>
      </c>
    </row>
    <row r="9" spans="1:21" x14ac:dyDescent="0.2">
      <c r="A9" s="17" t="s">
        <v>84</v>
      </c>
      <c r="B9" s="18">
        <v>259014</v>
      </c>
      <c r="C9" s="18">
        <v>250138</v>
      </c>
      <c r="D9" s="19">
        <v>240073</v>
      </c>
      <c r="E9" s="27">
        <v>23.258637333034009</v>
      </c>
      <c r="F9" s="27">
        <v>22.273412915370326</v>
      </c>
      <c r="G9" s="28">
        <v>21.170663912965647</v>
      </c>
      <c r="I9" s="104">
        <v>153876</v>
      </c>
      <c r="J9" s="18">
        <v>149639</v>
      </c>
      <c r="K9" s="19">
        <v>147983</v>
      </c>
      <c r="L9" s="82">
        <v>20.123979912115505</v>
      </c>
      <c r="M9" s="82">
        <v>19.285563311303342</v>
      </c>
      <c r="N9" s="83">
        <v>19.168534086346032</v>
      </c>
      <c r="P9" s="104">
        <v>105138</v>
      </c>
      <c r="Q9" s="18">
        <v>100499</v>
      </c>
      <c r="R9" s="19">
        <v>92090</v>
      </c>
      <c r="S9" s="82">
        <v>30.126796280642434</v>
      </c>
      <c r="T9" s="82">
        <v>28.952068725116817</v>
      </c>
      <c r="U9" s="83">
        <v>25.440702361186698</v>
      </c>
    </row>
    <row r="10" spans="1:21" x14ac:dyDescent="0.2">
      <c r="A10" s="17" t="s">
        <v>86</v>
      </c>
      <c r="B10" s="18">
        <v>126299</v>
      </c>
      <c r="C10" s="18">
        <v>124819</v>
      </c>
      <c r="D10" s="19">
        <v>130466</v>
      </c>
      <c r="E10" s="27">
        <v>11.341250420922663</v>
      </c>
      <c r="F10" s="27">
        <v>11.11444533291067</v>
      </c>
      <c r="G10" s="28">
        <v>11.505049872617812</v>
      </c>
      <c r="I10" s="104">
        <v>78421</v>
      </c>
      <c r="J10" s="18">
        <v>78413</v>
      </c>
      <c r="K10" s="19">
        <v>78118</v>
      </c>
      <c r="L10" s="82">
        <v>10.25593743460975</v>
      </c>
      <c r="M10" s="82">
        <v>10.105914072729897</v>
      </c>
      <c r="N10" s="83">
        <v>10.118780844807709</v>
      </c>
      <c r="P10" s="104">
        <v>47878</v>
      </c>
      <c r="Q10" s="18">
        <v>46406</v>
      </c>
      <c r="R10" s="19">
        <v>52348</v>
      </c>
      <c r="S10" s="82">
        <v>13.719214292877917</v>
      </c>
      <c r="T10" s="82">
        <v>13.368786766612315</v>
      </c>
      <c r="U10" s="83">
        <v>14.461612413979816</v>
      </c>
    </row>
    <row r="11" spans="1:21" x14ac:dyDescent="0.2">
      <c r="A11" s="17" t="s">
        <v>161</v>
      </c>
      <c r="B11" s="18">
        <v>165329</v>
      </c>
      <c r="C11" s="18">
        <v>167542</v>
      </c>
      <c r="D11" s="19">
        <v>172520</v>
      </c>
      <c r="E11" s="27">
        <v>14.846020877764058</v>
      </c>
      <c r="F11" s="27">
        <v>14.918693467873636</v>
      </c>
      <c r="G11" s="28">
        <v>15.213551454202818</v>
      </c>
      <c r="I11" s="104">
        <v>165329</v>
      </c>
      <c r="J11" s="18">
        <v>167542</v>
      </c>
      <c r="K11" s="19">
        <v>172520</v>
      </c>
      <c r="L11" s="82">
        <v>21.621808955848504</v>
      </c>
      <c r="M11" s="82">
        <v>21.592912598335893</v>
      </c>
      <c r="N11" s="83">
        <v>22.346860791958655</v>
      </c>
      <c r="P11" s="104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">
      <c r="A12" s="17" t="s">
        <v>162</v>
      </c>
      <c r="B12" s="18">
        <v>16324</v>
      </c>
      <c r="C12" s="18">
        <v>14635</v>
      </c>
      <c r="D12" s="19">
        <v>14225</v>
      </c>
      <c r="E12" s="27">
        <v>1.4658435290156022</v>
      </c>
      <c r="F12" s="27">
        <v>1.303166244298926</v>
      </c>
      <c r="G12" s="28">
        <v>1.2544213391840662</v>
      </c>
      <c r="I12" s="104">
        <v>16324</v>
      </c>
      <c r="J12" s="18">
        <v>14635</v>
      </c>
      <c r="K12" s="19">
        <v>14225</v>
      </c>
      <c r="L12" s="82">
        <v>2.1348608495501149</v>
      </c>
      <c r="M12" s="82">
        <v>1.8861675035313283</v>
      </c>
      <c r="N12" s="83">
        <v>1.8425927125296304</v>
      </c>
      <c r="P12" s="104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">
      <c r="A13" s="17" t="s">
        <v>163</v>
      </c>
      <c r="B13" s="18">
        <v>30764</v>
      </c>
      <c r="C13" s="18">
        <v>27794</v>
      </c>
      <c r="D13" s="19">
        <v>23219</v>
      </c>
      <c r="E13" s="27">
        <v>2.7625098215287913</v>
      </c>
      <c r="F13" s="27">
        <v>2.4749028079292343</v>
      </c>
      <c r="G13" s="28">
        <v>2.0475507258006913</v>
      </c>
      <c r="I13" s="104">
        <v>7136</v>
      </c>
      <c r="J13" s="18">
        <v>7191</v>
      </c>
      <c r="K13" s="19">
        <v>6750</v>
      </c>
      <c r="L13" s="82">
        <v>0.93324963381460557</v>
      </c>
      <c r="M13" s="82">
        <v>0.92678035653527724</v>
      </c>
      <c r="N13" s="83">
        <v>0.87434100594551889</v>
      </c>
      <c r="P13" s="104">
        <v>23628</v>
      </c>
      <c r="Q13" s="18">
        <v>20603</v>
      </c>
      <c r="R13" s="19">
        <v>16469</v>
      </c>
      <c r="S13" s="82">
        <v>6.7704915684055189</v>
      </c>
      <c r="T13" s="82">
        <v>5.9353771872713343</v>
      </c>
      <c r="U13" s="83">
        <v>4.5497114473491553</v>
      </c>
    </row>
    <row r="14" spans="1:21" x14ac:dyDescent="0.2">
      <c r="A14" s="17" t="s">
        <v>164</v>
      </c>
      <c r="B14" s="18">
        <v>35221</v>
      </c>
      <c r="C14" s="18">
        <v>34614</v>
      </c>
      <c r="D14" s="19">
        <v>34064</v>
      </c>
      <c r="E14" s="27">
        <v>3.1627343136154451</v>
      </c>
      <c r="F14" s="27">
        <v>3.082186291777453</v>
      </c>
      <c r="G14" s="28">
        <v>3.0039092089958546</v>
      </c>
      <c r="I14" s="104">
        <v>6</v>
      </c>
      <c r="J14" s="18">
        <v>0</v>
      </c>
      <c r="K14" s="19">
        <v>0</v>
      </c>
      <c r="L14" s="82">
        <v>7.8468298807281853E-4</v>
      </c>
      <c r="M14" s="82" t="s">
        <v>168</v>
      </c>
      <c r="N14" s="83" t="s">
        <v>168</v>
      </c>
      <c r="P14" s="104">
        <v>35215</v>
      </c>
      <c r="Q14" s="18">
        <v>34614</v>
      </c>
      <c r="R14" s="19">
        <v>34064</v>
      </c>
      <c r="S14" s="82">
        <v>10.090691577001877</v>
      </c>
      <c r="T14" s="82">
        <v>9.9717102344420692</v>
      </c>
      <c r="U14" s="83">
        <v>9.4104906638230403</v>
      </c>
    </row>
    <row r="15" spans="1:21" x14ac:dyDescent="0.2">
      <c r="A15" s="17" t="s">
        <v>165</v>
      </c>
      <c r="B15" s="18">
        <v>7457</v>
      </c>
      <c r="C15" s="18">
        <v>8741</v>
      </c>
      <c r="D15" s="19">
        <v>9404</v>
      </c>
      <c r="E15" s="27">
        <v>0.66961499607138852</v>
      </c>
      <c r="F15" s="27">
        <v>0.77833796661543642</v>
      </c>
      <c r="G15" s="28">
        <v>0.82928494015374044</v>
      </c>
      <c r="I15" s="104">
        <v>2415</v>
      </c>
      <c r="J15" s="18">
        <v>2847</v>
      </c>
      <c r="K15" s="19">
        <v>3264</v>
      </c>
      <c r="L15" s="82">
        <v>0.31583490269930947</v>
      </c>
      <c r="M15" s="82">
        <v>0.36692305312973639</v>
      </c>
      <c r="N15" s="83">
        <v>0.42279245087498868</v>
      </c>
      <c r="P15" s="104">
        <v>5042</v>
      </c>
      <c r="Q15" s="18">
        <v>5894</v>
      </c>
      <c r="R15" s="19">
        <v>6140</v>
      </c>
      <c r="S15" s="82">
        <v>1.4447612361562818</v>
      </c>
      <c r="T15" s="82">
        <v>1.6979620997804807</v>
      </c>
      <c r="U15" s="83">
        <v>1.6962309968257827</v>
      </c>
    </row>
    <row r="16" spans="1:21" x14ac:dyDescent="0.2">
      <c r="A16" s="17" t="s">
        <v>166</v>
      </c>
      <c r="B16" s="18">
        <v>77166</v>
      </c>
      <c r="C16" s="18">
        <v>77307</v>
      </c>
      <c r="D16" s="19">
        <v>78361</v>
      </c>
      <c r="E16" s="27">
        <v>6.9292625434953417</v>
      </c>
      <c r="F16" s="27">
        <v>6.8837630917674799</v>
      </c>
      <c r="G16" s="28">
        <v>6.9102081237119588</v>
      </c>
      <c r="I16" s="104">
        <v>62203</v>
      </c>
      <c r="J16" s="18">
        <v>61045</v>
      </c>
      <c r="K16" s="19">
        <v>63818</v>
      </c>
      <c r="L16" s="82">
        <v>8.1349393178489215</v>
      </c>
      <c r="M16" s="82">
        <v>7.867515903865387</v>
      </c>
      <c r="N16" s="83">
        <v>8.266473232212018</v>
      </c>
      <c r="P16" s="104">
        <v>14963</v>
      </c>
      <c r="Q16" s="18">
        <v>16262</v>
      </c>
      <c r="R16" s="19">
        <v>14543</v>
      </c>
      <c r="S16" s="82">
        <v>4.2875768299497112</v>
      </c>
      <c r="T16" s="82">
        <v>4.6848082230454997</v>
      </c>
      <c r="U16" s="83">
        <v>4.0176363822210677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4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13748</v>
      </c>
      <c r="C18" s="18">
        <v>12872</v>
      </c>
      <c r="D18" s="19">
        <v>12521</v>
      </c>
      <c r="E18" s="27">
        <v>1.2345268829273768</v>
      </c>
      <c r="F18" s="27">
        <v>1.1461807923891885</v>
      </c>
      <c r="G18" s="28">
        <v>1.1041553313127377</v>
      </c>
      <c r="I18" s="104">
        <v>13748</v>
      </c>
      <c r="J18" s="18">
        <v>12872</v>
      </c>
      <c r="K18" s="19">
        <v>12521</v>
      </c>
      <c r="L18" s="82">
        <v>1.7979702866708516</v>
      </c>
      <c r="M18" s="82">
        <v>1.658951015063564</v>
      </c>
      <c r="N18" s="83">
        <v>1.6218701830287172</v>
      </c>
      <c r="P18" s="104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">
      <c r="A19" s="17" t="s">
        <v>170</v>
      </c>
      <c r="B19" s="18">
        <v>6818</v>
      </c>
      <c r="C19" s="18">
        <v>7131</v>
      </c>
      <c r="D19" s="19">
        <v>7221</v>
      </c>
      <c r="E19" s="27">
        <v>0.61223481872264007</v>
      </c>
      <c r="F19" s="27">
        <v>0.63497632306768981</v>
      </c>
      <c r="G19" s="28">
        <v>0.63677866363783076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6818</v>
      </c>
      <c r="Q19" s="18">
        <v>7131</v>
      </c>
      <c r="R19" s="19">
        <v>7221</v>
      </c>
      <c r="S19" s="82">
        <v>1.9536656303279512</v>
      </c>
      <c r="T19" s="82">
        <v>2.054320959201664</v>
      </c>
      <c r="U19" s="83">
        <v>1.994867105550322</v>
      </c>
    </row>
    <row r="20" spans="1:21" x14ac:dyDescent="0.2">
      <c r="A20" s="17" t="s">
        <v>171</v>
      </c>
      <c r="B20" s="18">
        <v>27137</v>
      </c>
      <c r="C20" s="18">
        <v>27935</v>
      </c>
      <c r="D20" s="19">
        <v>28174</v>
      </c>
      <c r="E20" s="27">
        <v>2.4368167022112472</v>
      </c>
      <c r="F20" s="27">
        <v>2.4874580823020498</v>
      </c>
      <c r="G20" s="28">
        <v>2.4845038179382692</v>
      </c>
      <c r="I20" s="104">
        <v>21933</v>
      </c>
      <c r="J20" s="18">
        <v>22615</v>
      </c>
      <c r="K20" s="19">
        <v>22865</v>
      </c>
      <c r="L20" s="82">
        <v>2.8684086629001881</v>
      </c>
      <c r="M20" s="82">
        <v>2.9146346492901256</v>
      </c>
      <c r="N20" s="83">
        <v>2.9617492001398946</v>
      </c>
      <c r="P20" s="104">
        <v>5204</v>
      </c>
      <c r="Q20" s="18">
        <v>5320</v>
      </c>
      <c r="R20" s="19">
        <v>5309</v>
      </c>
      <c r="S20" s="82">
        <v>1.4911815694084274</v>
      </c>
      <c r="T20" s="82">
        <v>1.5326023703481773</v>
      </c>
      <c r="U20" s="83">
        <v>1.4666596681022932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">
      <c r="A22" s="17" t="s">
        <v>173</v>
      </c>
      <c r="B22" s="18">
        <v>7379</v>
      </c>
      <c r="C22" s="18">
        <v>7665</v>
      </c>
      <c r="D22" s="19">
        <v>7646</v>
      </c>
      <c r="E22" s="27">
        <v>0.66261084296778539</v>
      </c>
      <c r="F22" s="27">
        <v>0.6825260855860108</v>
      </c>
      <c r="G22" s="28">
        <v>0.67425698132874301</v>
      </c>
      <c r="I22" s="104">
        <v>4394</v>
      </c>
      <c r="J22" s="18">
        <v>5448</v>
      </c>
      <c r="K22" s="19">
        <v>7182</v>
      </c>
      <c r="L22" s="82">
        <v>0.57464950826532746</v>
      </c>
      <c r="M22" s="82">
        <v>0.70214147996164511</v>
      </c>
      <c r="N22" s="83">
        <v>0.930298830326032</v>
      </c>
      <c r="P22" s="104">
        <v>2985</v>
      </c>
      <c r="Q22" s="18">
        <v>2217</v>
      </c>
      <c r="R22" s="19">
        <v>464</v>
      </c>
      <c r="S22" s="82">
        <v>0.8553376219608293</v>
      </c>
      <c r="T22" s="82">
        <v>0.63868034869584756</v>
      </c>
      <c r="U22" s="83">
        <v>0.1281842316819484</v>
      </c>
    </row>
    <row r="23" spans="1:21" x14ac:dyDescent="0.2">
      <c r="A23" s="17" t="s">
        <v>174</v>
      </c>
      <c r="B23" s="18">
        <v>26719</v>
      </c>
      <c r="C23" s="18">
        <v>10784</v>
      </c>
      <c r="D23" s="19">
        <v>40549</v>
      </c>
      <c r="E23" s="27">
        <v>2.3992816253227072</v>
      </c>
      <c r="F23" s="27">
        <v>0.96025587827260794</v>
      </c>
      <c r="G23" s="28">
        <v>3.5757842448207171</v>
      </c>
      <c r="I23" s="104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4">
        <v>26719</v>
      </c>
      <c r="Q23" s="18">
        <v>10784</v>
      </c>
      <c r="R23" s="19">
        <v>40549</v>
      </c>
      <c r="S23" s="82">
        <v>7.6562029886671343</v>
      </c>
      <c r="T23" s="82">
        <v>3.1066887146305908</v>
      </c>
      <c r="U23" s="83">
        <v>11.20203105705027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">
      <c r="A25" s="17" t="s">
        <v>176</v>
      </c>
      <c r="B25" s="18">
        <v>5046</v>
      </c>
      <c r="C25" s="18">
        <v>5641</v>
      </c>
      <c r="D25" s="19">
        <v>5373</v>
      </c>
      <c r="E25" s="27">
        <v>0.45311482770232347</v>
      </c>
      <c r="F25" s="27">
        <v>0.50230001941170077</v>
      </c>
      <c r="G25" s="28">
        <v>0.47381411989005184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5046</v>
      </c>
      <c r="Q25" s="18">
        <v>5641</v>
      </c>
      <c r="R25" s="19">
        <v>5373</v>
      </c>
      <c r="S25" s="82">
        <v>1.4459074172242361</v>
      </c>
      <c r="T25" s="82">
        <v>1.625077062243246</v>
      </c>
      <c r="U25" s="83">
        <v>1.4843402517825619</v>
      </c>
    </row>
    <row r="26" spans="1:21" x14ac:dyDescent="0.2">
      <c r="A26" s="17" t="s">
        <v>177</v>
      </c>
      <c r="B26" s="18">
        <v>23740</v>
      </c>
      <c r="C26" s="18">
        <v>29429</v>
      </c>
      <c r="D26" s="19">
        <v>29937</v>
      </c>
      <c r="E26" s="27">
        <v>2.131776854865866</v>
      </c>
      <c r="F26" s="27">
        <v>2.6204905639544305</v>
      </c>
      <c r="G26" s="28">
        <v>2.6399726981478655</v>
      </c>
      <c r="I26" s="104">
        <v>22104</v>
      </c>
      <c r="J26" s="18">
        <v>19307</v>
      </c>
      <c r="K26" s="19">
        <v>19306</v>
      </c>
      <c r="L26" s="82">
        <v>2.8907721280602638</v>
      </c>
      <c r="M26" s="82">
        <v>2.4882976420006391</v>
      </c>
      <c r="N26" s="83">
        <v>2.5007448090050648</v>
      </c>
      <c r="P26" s="104">
        <v>1636</v>
      </c>
      <c r="Q26" s="18">
        <v>10122</v>
      </c>
      <c r="R26" s="19">
        <v>10631</v>
      </c>
      <c r="S26" s="82">
        <v>0.4687880567932719</v>
      </c>
      <c r="T26" s="82">
        <v>2.9159776677940319</v>
      </c>
      <c r="U26" s="83">
        <v>2.936910704764641</v>
      </c>
    </row>
    <row r="27" spans="1:21" x14ac:dyDescent="0.2">
      <c r="A27" s="17" t="s">
        <v>178</v>
      </c>
      <c r="B27" s="18">
        <v>10645</v>
      </c>
      <c r="C27" s="18">
        <v>11825</v>
      </c>
      <c r="D27" s="19">
        <v>12836</v>
      </c>
      <c r="E27" s="27">
        <v>0.95588730497249974</v>
      </c>
      <c r="F27" s="27">
        <v>1.0529512018336042</v>
      </c>
      <c r="G27" s="28">
        <v>1.1319333785424726</v>
      </c>
      <c r="I27" s="104">
        <v>9560</v>
      </c>
      <c r="J27" s="18">
        <v>10688</v>
      </c>
      <c r="K27" s="19">
        <v>11683</v>
      </c>
      <c r="L27" s="82">
        <v>1.2502615609960244</v>
      </c>
      <c r="M27" s="82">
        <v>1.377475796224314</v>
      </c>
      <c r="N27" s="83">
        <v>1.5133223662905921</v>
      </c>
      <c r="P27" s="104">
        <v>1085</v>
      </c>
      <c r="Q27" s="18">
        <v>1137</v>
      </c>
      <c r="R27" s="19">
        <v>1153</v>
      </c>
      <c r="S27" s="82">
        <v>0.31090161468257949</v>
      </c>
      <c r="T27" s="82">
        <v>0.32755054418907475</v>
      </c>
      <c r="U27" s="83">
        <v>0.31852676536484159</v>
      </c>
    </row>
    <row r="28" spans="1:21" x14ac:dyDescent="0.2">
      <c r="A28" s="17" t="s">
        <v>179</v>
      </c>
      <c r="B28" s="18">
        <v>7613</v>
      </c>
      <c r="C28" s="18">
        <v>4361</v>
      </c>
      <c r="D28" s="19">
        <v>4410</v>
      </c>
      <c r="E28" s="27">
        <v>0.68362330227859469</v>
      </c>
      <c r="F28" s="27">
        <v>0.3883230605662874</v>
      </c>
      <c r="G28" s="28">
        <v>0.38889266121629046</v>
      </c>
      <c r="I28" s="104">
        <v>757</v>
      </c>
      <c r="J28" s="18">
        <v>747</v>
      </c>
      <c r="K28" s="19">
        <v>763</v>
      </c>
      <c r="L28" s="82">
        <v>9.9000836995187275E-2</v>
      </c>
      <c r="M28" s="82">
        <v>9.6273804245842309E-2</v>
      </c>
      <c r="N28" s="83">
        <v>9.8832916672063828E-2</v>
      </c>
      <c r="P28" s="104">
        <v>6856</v>
      </c>
      <c r="Q28" s="18">
        <v>3614</v>
      </c>
      <c r="R28" s="19">
        <v>3647</v>
      </c>
      <c r="S28" s="82">
        <v>1.9645543504735161</v>
      </c>
      <c r="T28" s="82">
        <v>1.0411325124884045</v>
      </c>
      <c r="U28" s="83">
        <v>1.0075170106553142</v>
      </c>
    </row>
    <row r="29" spans="1:21" x14ac:dyDescent="0.2">
      <c r="A29" s="17" t="s">
        <v>180</v>
      </c>
      <c r="B29" s="18">
        <v>2781</v>
      </c>
      <c r="C29" s="18">
        <v>3013</v>
      </c>
      <c r="D29" s="19">
        <v>3702</v>
      </c>
      <c r="E29" s="27">
        <v>0.24972499719384891</v>
      </c>
      <c r="F29" s="27">
        <v>0.2682910757822114</v>
      </c>
      <c r="G29" s="28">
        <v>0.32645819315707647</v>
      </c>
      <c r="I29" s="104">
        <v>1568</v>
      </c>
      <c r="J29" s="18">
        <v>1641</v>
      </c>
      <c r="K29" s="19">
        <v>2352</v>
      </c>
      <c r="L29" s="82">
        <v>0.20506382088302993</v>
      </c>
      <c r="M29" s="82">
        <v>0.21149305591355722</v>
      </c>
      <c r="N29" s="83">
        <v>0.30465926607168303</v>
      </c>
      <c r="P29" s="104">
        <v>1213</v>
      </c>
      <c r="Q29" s="18">
        <v>1372</v>
      </c>
      <c r="R29" s="19">
        <v>1350</v>
      </c>
      <c r="S29" s="82">
        <v>0.34757940885711419</v>
      </c>
      <c r="T29" s="82">
        <v>0.39525008498452996</v>
      </c>
      <c r="U29" s="83">
        <v>0.37294981200566885</v>
      </c>
    </row>
    <row r="30" spans="1:21" x14ac:dyDescent="0.2">
      <c r="A30" s="17" t="s">
        <v>181</v>
      </c>
      <c r="B30" s="18">
        <v>274</v>
      </c>
      <c r="C30" s="18">
        <v>302</v>
      </c>
      <c r="D30" s="19">
        <v>299</v>
      </c>
      <c r="E30" s="27">
        <v>2.460433269727242E-2</v>
      </c>
      <c r="F30" s="27">
        <v>2.6891438727589725E-2</v>
      </c>
      <c r="G30" s="28">
        <v>2.6367098799018333E-2</v>
      </c>
      <c r="I30" s="104">
        <v>274</v>
      </c>
      <c r="J30" s="18">
        <v>256</v>
      </c>
      <c r="K30" s="19">
        <v>254</v>
      </c>
      <c r="L30" s="82">
        <v>3.5833856455325379E-2</v>
      </c>
      <c r="M30" s="82">
        <v>3.2993432244893754E-2</v>
      </c>
      <c r="N30" s="83">
        <v>3.290112822372767E-2</v>
      </c>
      <c r="P30" s="104">
        <v>0</v>
      </c>
      <c r="Q30" s="18">
        <v>46</v>
      </c>
      <c r="R30" s="19">
        <v>45</v>
      </c>
      <c r="S30" s="82" t="s">
        <v>168</v>
      </c>
      <c r="T30" s="82">
        <v>1.3251825006769954E-2</v>
      </c>
      <c r="U30" s="83">
        <v>1.2431660400188961E-2</v>
      </c>
    </row>
    <row r="31" spans="1:21" x14ac:dyDescent="0.2">
      <c r="A31" s="17" t="s">
        <v>182</v>
      </c>
      <c r="B31" s="18">
        <v>95</v>
      </c>
      <c r="C31" s="18">
        <v>510</v>
      </c>
      <c r="D31" s="19">
        <v>909</v>
      </c>
      <c r="E31" s="27">
        <v>8.5306992928499276E-3</v>
      </c>
      <c r="F31" s="27">
        <v>4.5412694539969406E-2</v>
      </c>
      <c r="G31" s="28">
        <v>8.0159507720092518E-2</v>
      </c>
      <c r="I31" s="104">
        <v>95</v>
      </c>
      <c r="J31" s="18">
        <v>509</v>
      </c>
      <c r="K31" s="19">
        <v>761</v>
      </c>
      <c r="L31" s="82">
        <v>1.2424147311152961E-2</v>
      </c>
      <c r="M31" s="82">
        <v>6.5600222705667649E-2</v>
      </c>
      <c r="N31" s="83">
        <v>9.8573852670302192E-2</v>
      </c>
      <c r="P31" s="104">
        <v>0</v>
      </c>
      <c r="Q31" s="18">
        <v>1</v>
      </c>
      <c r="R31" s="19">
        <v>148</v>
      </c>
      <c r="S31" s="82" t="s">
        <v>168</v>
      </c>
      <c r="T31" s="82">
        <v>2.8808315232108593E-4</v>
      </c>
      <c r="U31" s="83">
        <v>4.0886349760621471E-2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">
      <c r="A33" s="17" t="s">
        <v>184</v>
      </c>
      <c r="B33" s="18">
        <v>0</v>
      </c>
      <c r="C33" s="18">
        <v>0</v>
      </c>
      <c r="D33" s="19">
        <v>5</v>
      </c>
      <c r="E33" s="27" t="s">
        <v>168</v>
      </c>
      <c r="F33" s="27" t="s">
        <v>168</v>
      </c>
      <c r="G33" s="28">
        <v>4.4092138459896876E-4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0</v>
      </c>
      <c r="R33" s="19">
        <v>5</v>
      </c>
      <c r="S33" s="82" t="s">
        <v>168</v>
      </c>
      <c r="T33" s="82" t="s">
        <v>168</v>
      </c>
      <c r="U33" s="83">
        <v>1.3812956000209956E-3</v>
      </c>
    </row>
    <row r="34" spans="1:21" x14ac:dyDescent="0.2">
      <c r="A34" s="17" t="s">
        <v>185</v>
      </c>
      <c r="B34" s="18">
        <v>487</v>
      </c>
      <c r="C34" s="18">
        <v>807</v>
      </c>
      <c r="D34" s="19">
        <v>1197</v>
      </c>
      <c r="E34" s="27">
        <v>4.3731058480188573E-2</v>
      </c>
      <c r="F34" s="27">
        <v>7.185891077206924E-2</v>
      </c>
      <c r="G34" s="28">
        <v>0.10555657947299313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487</v>
      </c>
      <c r="Q34" s="18">
        <v>807</v>
      </c>
      <c r="R34" s="19">
        <v>1197</v>
      </c>
      <c r="S34" s="82">
        <v>0.13954754502342506</v>
      </c>
      <c r="T34" s="82">
        <v>0.23248310392311636</v>
      </c>
      <c r="U34" s="83">
        <v>0.33068216664502637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191</v>
      </c>
      <c r="E35" s="27" t="s">
        <v>168</v>
      </c>
      <c r="F35" s="27" t="s">
        <v>168</v>
      </c>
      <c r="G35" s="28">
        <v>1.6843196891680606E-2</v>
      </c>
      <c r="I35" s="104">
        <v>0</v>
      </c>
      <c r="J35" s="18">
        <v>0</v>
      </c>
      <c r="K35" s="19">
        <v>191</v>
      </c>
      <c r="L35" s="82" t="s">
        <v>168</v>
      </c>
      <c r="M35" s="82" t="s">
        <v>168</v>
      </c>
      <c r="N35" s="83">
        <v>2.4740612168236163E-2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9237</v>
      </c>
      <c r="D36" s="19">
        <v>9271</v>
      </c>
      <c r="E36" s="27" t="s">
        <v>168</v>
      </c>
      <c r="F36" s="27">
        <v>0.82250403816803408</v>
      </c>
      <c r="G36" s="28">
        <v>0.81755643132340794</v>
      </c>
      <c r="I36" s="104">
        <v>0</v>
      </c>
      <c r="J36" s="18">
        <v>5427</v>
      </c>
      <c r="K36" s="19">
        <v>6592</v>
      </c>
      <c r="L36" s="82" t="s">
        <v>168</v>
      </c>
      <c r="M36" s="82">
        <v>0.69943498747280619</v>
      </c>
      <c r="N36" s="83">
        <v>0.8538749498063497</v>
      </c>
      <c r="P36" s="104">
        <v>0</v>
      </c>
      <c r="Q36" s="18">
        <v>3810</v>
      </c>
      <c r="R36" s="19">
        <v>2679</v>
      </c>
      <c r="S36" s="82" t="s">
        <v>168</v>
      </c>
      <c r="T36" s="82">
        <v>1.0975968103433376</v>
      </c>
      <c r="U36" s="83">
        <v>0.74009818249124948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1113625</v>
      </c>
      <c r="C38" s="21">
        <v>1123034</v>
      </c>
      <c r="D38" s="22">
        <v>1133989</v>
      </c>
      <c r="E38" s="23">
        <v>100</v>
      </c>
      <c r="F38" s="23">
        <v>100</v>
      </c>
      <c r="G38" s="48">
        <v>100</v>
      </c>
      <c r="I38" s="105">
        <v>764640</v>
      </c>
      <c r="J38" s="21">
        <v>775912</v>
      </c>
      <c r="K38" s="22">
        <v>772010</v>
      </c>
      <c r="L38" s="86">
        <v>100</v>
      </c>
      <c r="M38" s="86">
        <v>100</v>
      </c>
      <c r="N38" s="87">
        <v>100</v>
      </c>
      <c r="P38" s="105">
        <v>348985</v>
      </c>
      <c r="Q38" s="21">
        <v>347122</v>
      </c>
      <c r="R38" s="22">
        <v>361979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ht="16.5" thickBot="1" x14ac:dyDescent="0.3">
      <c r="A40" s="5" t="s">
        <v>119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 x14ac:dyDescent="0.2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B43" s="18">
        <v>298408</v>
      </c>
      <c r="C43" s="18">
        <v>920219</v>
      </c>
      <c r="D43" s="19">
        <v>795945</v>
      </c>
      <c r="E43" s="27">
        <v>7.0412641467450721</v>
      </c>
      <c r="F43" s="27">
        <v>18.398871377909455</v>
      </c>
      <c r="G43" s="28">
        <v>15.394596974095061</v>
      </c>
      <c r="I43" s="104">
        <v>210604</v>
      </c>
      <c r="J43" s="18">
        <v>212236</v>
      </c>
      <c r="K43" s="19">
        <v>201824</v>
      </c>
      <c r="L43" s="82">
        <v>14.193987551853237</v>
      </c>
      <c r="M43" s="82">
        <v>14.146444858886152</v>
      </c>
      <c r="N43" s="83">
        <v>13.936061935597916</v>
      </c>
      <c r="P43" s="104">
        <v>87804</v>
      </c>
      <c r="Q43" s="18">
        <v>707983</v>
      </c>
      <c r="R43" s="19">
        <v>594121</v>
      </c>
      <c r="S43" s="82">
        <v>3.1879644213236782</v>
      </c>
      <c r="T43" s="82">
        <v>20.221043013876024</v>
      </c>
      <c r="U43" s="83">
        <v>15.962095326422849</v>
      </c>
    </row>
    <row r="44" spans="1:21" x14ac:dyDescent="0.2">
      <c r="A44" s="17" t="s">
        <v>160</v>
      </c>
      <c r="B44" s="18">
        <v>10101</v>
      </c>
      <c r="C44" s="18">
        <v>20741</v>
      </c>
      <c r="D44" s="19">
        <v>19096</v>
      </c>
      <c r="E44" s="27">
        <v>0.23834417691976076</v>
      </c>
      <c r="F44" s="27">
        <v>0.41469584006548438</v>
      </c>
      <c r="G44" s="28">
        <v>0.36934112761223359</v>
      </c>
      <c r="I44" s="104">
        <v>9822</v>
      </c>
      <c r="J44" s="18">
        <v>11370</v>
      </c>
      <c r="K44" s="19">
        <v>12844</v>
      </c>
      <c r="L44" s="82">
        <v>0.66196912563057919</v>
      </c>
      <c r="M44" s="82">
        <v>0.7578595433646298</v>
      </c>
      <c r="N44" s="83">
        <v>0.88688550172833569</v>
      </c>
      <c r="P44" s="104">
        <v>279</v>
      </c>
      <c r="Q44" s="18">
        <v>9371</v>
      </c>
      <c r="R44" s="19">
        <v>6252</v>
      </c>
      <c r="S44" s="82">
        <v>1.0129858247338461E-2</v>
      </c>
      <c r="T44" s="82">
        <v>0.26764963859729995</v>
      </c>
      <c r="U44" s="83">
        <v>0.16797086785485726</v>
      </c>
    </row>
    <row r="45" spans="1:21" x14ac:dyDescent="0.2">
      <c r="A45" s="17" t="s">
        <v>84</v>
      </c>
      <c r="B45" s="18">
        <v>1024508</v>
      </c>
      <c r="C45" s="18">
        <v>1110492</v>
      </c>
      <c r="D45" s="19">
        <v>1146441</v>
      </c>
      <c r="E45" s="27">
        <v>24.174390259153576</v>
      </c>
      <c r="F45" s="27">
        <v>22.203192364206156</v>
      </c>
      <c r="G45" s="28">
        <v>22.173639070009251</v>
      </c>
      <c r="I45" s="104">
        <v>242197</v>
      </c>
      <c r="J45" s="18">
        <v>232544</v>
      </c>
      <c r="K45" s="19">
        <v>222369</v>
      </c>
      <c r="L45" s="82">
        <v>16.323247436402909</v>
      </c>
      <c r="M45" s="82">
        <v>15.500060655425195</v>
      </c>
      <c r="N45" s="83">
        <v>15.354705865293388</v>
      </c>
      <c r="P45" s="104">
        <v>782311</v>
      </c>
      <c r="Q45" s="18">
        <v>877948</v>
      </c>
      <c r="R45" s="19">
        <v>924072</v>
      </c>
      <c r="S45" s="82">
        <v>28.403940986858778</v>
      </c>
      <c r="T45" s="82">
        <v>25.075495134694517</v>
      </c>
      <c r="U45" s="83">
        <v>24.82680355092349</v>
      </c>
    </row>
    <row r="46" spans="1:21" x14ac:dyDescent="0.2">
      <c r="A46" s="17" t="s">
        <v>86</v>
      </c>
      <c r="B46" s="18">
        <v>482819</v>
      </c>
      <c r="C46" s="18">
        <v>484769</v>
      </c>
      <c r="D46" s="19">
        <v>486766</v>
      </c>
      <c r="E46" s="27">
        <v>11.392644011109986</v>
      </c>
      <c r="F46" s="27">
        <v>9.6924780720652244</v>
      </c>
      <c r="G46" s="28">
        <v>9.4146786407256222</v>
      </c>
      <c r="I46" s="104">
        <v>162950</v>
      </c>
      <c r="J46" s="18">
        <v>154631</v>
      </c>
      <c r="K46" s="19">
        <v>144485</v>
      </c>
      <c r="L46" s="82">
        <v>10.982271331857348</v>
      </c>
      <c r="M46" s="82">
        <v>10.306823135445564</v>
      </c>
      <c r="N46" s="83">
        <v>9.9767713887588432</v>
      </c>
      <c r="P46" s="104">
        <v>319869</v>
      </c>
      <c r="Q46" s="18">
        <v>330138</v>
      </c>
      <c r="R46" s="19">
        <v>342281</v>
      </c>
      <c r="S46" s="82">
        <v>11.613719095763106</v>
      </c>
      <c r="T46" s="82">
        <v>9.429230219532112</v>
      </c>
      <c r="U46" s="83">
        <v>9.1959751471894435</v>
      </c>
    </row>
    <row r="47" spans="1:21" x14ac:dyDescent="0.2">
      <c r="A47" s="17" t="s">
        <v>161</v>
      </c>
      <c r="B47" s="18">
        <v>617862</v>
      </c>
      <c r="C47" s="18">
        <v>607764</v>
      </c>
      <c r="D47" s="19">
        <v>594517</v>
      </c>
      <c r="E47" s="27">
        <v>14.579131753291479</v>
      </c>
      <c r="F47" s="27">
        <v>12.151641798445546</v>
      </c>
      <c r="G47" s="28">
        <v>11.498721154411514</v>
      </c>
      <c r="I47" s="104">
        <v>617862</v>
      </c>
      <c r="J47" s="18">
        <v>607764</v>
      </c>
      <c r="K47" s="19">
        <v>594517</v>
      </c>
      <c r="L47" s="82">
        <v>41.641780482626849</v>
      </c>
      <c r="M47" s="82">
        <v>40.510092129591982</v>
      </c>
      <c r="N47" s="83">
        <v>41.051736828949309</v>
      </c>
      <c r="P47" s="104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">
      <c r="A48" s="17" t="s">
        <v>162</v>
      </c>
      <c r="B48" s="18">
        <v>16245</v>
      </c>
      <c r="C48" s="18">
        <v>21582</v>
      </c>
      <c r="D48" s="19">
        <v>19965</v>
      </c>
      <c r="E48" s="27">
        <v>0.38331859757068742</v>
      </c>
      <c r="F48" s="27">
        <v>0.43151080566478395</v>
      </c>
      <c r="G48" s="28">
        <v>0.38614870196785944</v>
      </c>
      <c r="I48" s="104">
        <v>16245</v>
      </c>
      <c r="J48" s="18">
        <v>21582</v>
      </c>
      <c r="K48" s="19">
        <v>19965</v>
      </c>
      <c r="L48" s="82">
        <v>1.0948573046089145</v>
      </c>
      <c r="M48" s="82">
        <v>1.4385333918113843</v>
      </c>
      <c r="N48" s="83">
        <v>1.3785945999693416</v>
      </c>
      <c r="P48" s="104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">
      <c r="A49" s="17" t="s">
        <v>163</v>
      </c>
      <c r="B49" s="18">
        <v>122070</v>
      </c>
      <c r="C49" s="18">
        <v>67122</v>
      </c>
      <c r="D49" s="19">
        <v>160631</v>
      </c>
      <c r="E49" s="27">
        <v>2.8803755743584989</v>
      </c>
      <c r="F49" s="27">
        <v>1.3420381937647867</v>
      </c>
      <c r="G49" s="28">
        <v>3.106809523956886</v>
      </c>
      <c r="I49" s="104">
        <v>12943</v>
      </c>
      <c r="J49" s="18">
        <v>12464</v>
      </c>
      <c r="K49" s="19">
        <v>11084</v>
      </c>
      <c r="L49" s="82">
        <v>0.87231382539570212</v>
      </c>
      <c r="M49" s="82">
        <v>0.8307793622248677</v>
      </c>
      <c r="N49" s="83">
        <v>0.76535650118007426</v>
      </c>
      <c r="P49" s="104">
        <v>109127</v>
      </c>
      <c r="Q49" s="18">
        <v>54658</v>
      </c>
      <c r="R49" s="19">
        <v>149547</v>
      </c>
      <c r="S49" s="82">
        <v>3.9621542686641731</v>
      </c>
      <c r="T49" s="82">
        <v>1.5611134293513202</v>
      </c>
      <c r="U49" s="83">
        <v>4.0178405910253261</v>
      </c>
    </row>
    <row r="50" spans="1:21" x14ac:dyDescent="0.2">
      <c r="A50" s="17" t="s">
        <v>164</v>
      </c>
      <c r="B50" s="18">
        <v>357538</v>
      </c>
      <c r="C50" s="18">
        <v>351428</v>
      </c>
      <c r="D50" s="19">
        <v>407892</v>
      </c>
      <c r="E50" s="27">
        <v>8.4365013689275745</v>
      </c>
      <c r="F50" s="27">
        <v>7.0264562789900706</v>
      </c>
      <c r="G50" s="28">
        <v>7.889154337243883</v>
      </c>
      <c r="I50" s="104">
        <v>3</v>
      </c>
      <c r="J50" s="18">
        <v>0</v>
      </c>
      <c r="K50" s="19">
        <v>0</v>
      </c>
      <c r="L50" s="82">
        <v>2.0218971460921783E-4</v>
      </c>
      <c r="M50" s="82" t="s">
        <v>168</v>
      </c>
      <c r="N50" s="83" t="s">
        <v>168</v>
      </c>
      <c r="P50" s="104">
        <v>357535</v>
      </c>
      <c r="Q50" s="18">
        <v>351428</v>
      </c>
      <c r="R50" s="19">
        <v>407892</v>
      </c>
      <c r="S50" s="82">
        <v>12.981286266889452</v>
      </c>
      <c r="T50" s="82">
        <v>10.03730415035449</v>
      </c>
      <c r="U50" s="83">
        <v>10.958728923712963</v>
      </c>
    </row>
    <row r="51" spans="1:21" x14ac:dyDescent="0.2">
      <c r="A51" s="17" t="s">
        <v>165</v>
      </c>
      <c r="B51" s="18">
        <v>189906</v>
      </c>
      <c r="C51" s="18">
        <v>221300</v>
      </c>
      <c r="D51" s="19">
        <v>237232</v>
      </c>
      <c r="E51" s="27">
        <v>4.4810404179907026</v>
      </c>
      <c r="F51" s="27">
        <v>4.4246752522294823</v>
      </c>
      <c r="G51" s="28">
        <v>4.5883710926741408</v>
      </c>
      <c r="I51" s="104">
        <v>3661</v>
      </c>
      <c r="J51" s="18">
        <v>4245</v>
      </c>
      <c r="K51" s="19">
        <v>4753</v>
      </c>
      <c r="L51" s="82">
        <v>0.24673884839478216</v>
      </c>
      <c r="M51" s="82">
        <v>0.28294756038547525</v>
      </c>
      <c r="N51" s="83">
        <v>0.32819735204879941</v>
      </c>
      <c r="P51" s="104">
        <v>186245</v>
      </c>
      <c r="Q51" s="18">
        <v>217055</v>
      </c>
      <c r="R51" s="19">
        <v>232479</v>
      </c>
      <c r="S51" s="82">
        <v>6.7621342267940925</v>
      </c>
      <c r="T51" s="82">
        <v>6.1994122618436611</v>
      </c>
      <c r="U51" s="83">
        <v>6.2459531970616382</v>
      </c>
    </row>
    <row r="52" spans="1:21" x14ac:dyDescent="0.2">
      <c r="A52" s="17" t="s">
        <v>166</v>
      </c>
      <c r="B52" s="18">
        <v>176623</v>
      </c>
      <c r="C52" s="18">
        <v>212756</v>
      </c>
      <c r="D52" s="19">
        <v>194399</v>
      </c>
      <c r="E52" s="27">
        <v>4.1676134600632517</v>
      </c>
      <c r="F52" s="27">
        <v>4.2538463983883226</v>
      </c>
      <c r="G52" s="28">
        <v>3.7599259460981669</v>
      </c>
      <c r="I52" s="104">
        <v>121032</v>
      </c>
      <c r="J52" s="18">
        <v>151848</v>
      </c>
      <c r="K52" s="19">
        <v>137055</v>
      </c>
      <c r="L52" s="82">
        <v>8.1571418461942837</v>
      </c>
      <c r="M52" s="82">
        <v>10.121324181251742</v>
      </c>
      <c r="N52" s="83">
        <v>9.4637256648533992</v>
      </c>
      <c r="P52" s="104">
        <v>55591</v>
      </c>
      <c r="Q52" s="18">
        <v>60908</v>
      </c>
      <c r="R52" s="19">
        <v>57344</v>
      </c>
      <c r="S52" s="82">
        <v>2.0183833327161018</v>
      </c>
      <c r="T52" s="82">
        <v>1.7396226856988952</v>
      </c>
      <c r="U52" s="83">
        <v>1.5406464245471745</v>
      </c>
    </row>
    <row r="53" spans="1:21" x14ac:dyDescent="0.2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4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4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">
      <c r="A54" s="17" t="s">
        <v>169</v>
      </c>
      <c r="B54" s="18">
        <v>3409</v>
      </c>
      <c r="C54" s="18">
        <v>3082</v>
      </c>
      <c r="D54" s="19">
        <v>2813</v>
      </c>
      <c r="E54" s="27">
        <v>8.0439095051922038E-2</v>
      </c>
      <c r="F54" s="27">
        <v>6.162155050777797E-2</v>
      </c>
      <c r="G54" s="28">
        <v>5.4407027229430936E-2</v>
      </c>
      <c r="I54" s="104">
        <v>3409</v>
      </c>
      <c r="J54" s="18">
        <v>3082</v>
      </c>
      <c r="K54" s="19">
        <v>2813</v>
      </c>
      <c r="L54" s="82">
        <v>0.22975491236760787</v>
      </c>
      <c r="M54" s="82">
        <v>0.20542859390059709</v>
      </c>
      <c r="N54" s="83">
        <v>0.19423924917173843</v>
      </c>
      <c r="P54" s="104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">
      <c r="A55" s="17" t="s">
        <v>170</v>
      </c>
      <c r="B55" s="18">
        <v>151888</v>
      </c>
      <c r="C55" s="18">
        <v>152313</v>
      </c>
      <c r="D55" s="19">
        <v>152582</v>
      </c>
      <c r="E55" s="27">
        <v>3.5839639980188718</v>
      </c>
      <c r="F55" s="27">
        <v>3.0453482227421111</v>
      </c>
      <c r="G55" s="28">
        <v>2.9511315423821651</v>
      </c>
      <c r="I55" s="104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4">
        <v>151888</v>
      </c>
      <c r="Q55" s="18">
        <v>152313</v>
      </c>
      <c r="R55" s="19">
        <v>152582</v>
      </c>
      <c r="S55" s="82">
        <v>5.5147093529453199</v>
      </c>
      <c r="T55" s="82">
        <v>4.3502848579309088</v>
      </c>
      <c r="U55" s="83">
        <v>4.099381151476301</v>
      </c>
    </row>
    <row r="56" spans="1:21" x14ac:dyDescent="0.2">
      <c r="A56" s="17" t="s">
        <v>171</v>
      </c>
      <c r="B56" s="18">
        <v>37519</v>
      </c>
      <c r="C56" s="18">
        <v>37223</v>
      </c>
      <c r="D56" s="19">
        <v>36441</v>
      </c>
      <c r="E56" s="27">
        <v>0.88530196751336543</v>
      </c>
      <c r="F56" s="27">
        <v>0.74423717538968837</v>
      </c>
      <c r="G56" s="28">
        <v>0.70481566984276312</v>
      </c>
      <c r="I56" s="104">
        <v>35798</v>
      </c>
      <c r="J56" s="18">
        <v>35471</v>
      </c>
      <c r="K56" s="19">
        <v>34606</v>
      </c>
      <c r="L56" s="82">
        <v>2.41266246786026</v>
      </c>
      <c r="M56" s="82">
        <v>2.3642951506320831</v>
      </c>
      <c r="N56" s="83">
        <v>2.3895639732801919</v>
      </c>
      <c r="P56" s="104">
        <v>1721</v>
      </c>
      <c r="Q56" s="18">
        <v>1752</v>
      </c>
      <c r="R56" s="19">
        <v>1835</v>
      </c>
      <c r="S56" s="82">
        <v>6.2485613059747286E-2</v>
      </c>
      <c r="T56" s="82">
        <v>5.003971473935221E-2</v>
      </c>
      <c r="U56" s="83">
        <v>4.930047065157759E-2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4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4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">
      <c r="A58" s="17" t="s">
        <v>173</v>
      </c>
      <c r="B58" s="18">
        <v>5621</v>
      </c>
      <c r="C58" s="18">
        <v>7132</v>
      </c>
      <c r="D58" s="19">
        <v>9541</v>
      </c>
      <c r="E58" s="27">
        <v>0.1326336618617934</v>
      </c>
      <c r="F58" s="27">
        <v>0.14259730636647389</v>
      </c>
      <c r="G58" s="28">
        <v>0.18453517482971935</v>
      </c>
      <c r="I58" s="104">
        <v>5621</v>
      </c>
      <c r="J58" s="18">
        <v>7132</v>
      </c>
      <c r="K58" s="19">
        <v>9541</v>
      </c>
      <c r="L58" s="82">
        <v>0.3788361286061378</v>
      </c>
      <c r="M58" s="82">
        <v>0.47537856317295862</v>
      </c>
      <c r="N58" s="83">
        <v>0.65881147399486539</v>
      </c>
      <c r="P58" s="104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">
      <c r="A59" s="17" t="s">
        <v>174</v>
      </c>
      <c r="B59" s="18">
        <v>39</v>
      </c>
      <c r="C59" s="18">
        <v>32</v>
      </c>
      <c r="D59" s="19">
        <v>115854</v>
      </c>
      <c r="E59" s="27">
        <v>9.2024778733498368E-4</v>
      </c>
      <c r="F59" s="27">
        <v>6.3980844135265902E-4</v>
      </c>
      <c r="G59" s="28">
        <v>2.2407649245071068</v>
      </c>
      <c r="I59" s="104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4">
        <v>39</v>
      </c>
      <c r="Q59" s="18">
        <v>32</v>
      </c>
      <c r="R59" s="19">
        <v>115854</v>
      </c>
      <c r="S59" s="82">
        <v>1.4160016904881721E-3</v>
      </c>
      <c r="T59" s="82">
        <v>9.1396739249958374E-4</v>
      </c>
      <c r="U59" s="83">
        <v>3.1126194696827629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4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4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">
      <c r="A61" s="17" t="s">
        <v>176</v>
      </c>
      <c r="B61" s="18">
        <v>16150</v>
      </c>
      <c r="C61" s="18">
        <v>15817</v>
      </c>
      <c r="D61" s="19">
        <v>14550</v>
      </c>
      <c r="E61" s="27">
        <v>0.38107696834512783</v>
      </c>
      <c r="F61" s="27">
        <v>0.31624531615234397</v>
      </c>
      <c r="G61" s="28">
        <v>0.28141565808326346</v>
      </c>
      <c r="I61" s="104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4">
        <v>16150</v>
      </c>
      <c r="Q61" s="18">
        <v>15817</v>
      </c>
      <c r="R61" s="19">
        <v>14550</v>
      </c>
      <c r="S61" s="82">
        <v>0.58636993080471744</v>
      </c>
      <c r="T61" s="82">
        <v>0.45175694522393489</v>
      </c>
      <c r="U61" s="83">
        <v>0.39091108881768605</v>
      </c>
    </row>
    <row r="62" spans="1:21" x14ac:dyDescent="0.2">
      <c r="A62" s="17" t="s">
        <v>177</v>
      </c>
      <c r="B62" s="18">
        <v>30481</v>
      </c>
      <c r="C62" s="18">
        <v>34124</v>
      </c>
      <c r="D62" s="19">
        <v>37454</v>
      </c>
      <c r="E62" s="27">
        <v>0.7192326360450676</v>
      </c>
      <c r="F62" s="27">
        <v>0.68227572664744174</v>
      </c>
      <c r="G62" s="28">
        <v>0.7244083888557078</v>
      </c>
      <c r="I62" s="104">
        <v>16738</v>
      </c>
      <c r="J62" s="18">
        <v>12864</v>
      </c>
      <c r="K62" s="19">
        <v>15125</v>
      </c>
      <c r="L62" s="82">
        <v>1.1280838143763627</v>
      </c>
      <c r="M62" s="82">
        <v>0.85744108758510085</v>
      </c>
      <c r="N62" s="83">
        <v>1.0443898484616223</v>
      </c>
      <c r="P62" s="104">
        <v>13743</v>
      </c>
      <c r="Q62" s="18">
        <v>21260</v>
      </c>
      <c r="R62" s="19">
        <v>22329</v>
      </c>
      <c r="S62" s="82">
        <v>0.49897721108663967</v>
      </c>
      <c r="T62" s="82">
        <v>0.60721708639191097</v>
      </c>
      <c r="U62" s="83">
        <v>0.5999074709422757</v>
      </c>
    </row>
    <row r="63" spans="1:21" x14ac:dyDescent="0.2">
      <c r="A63" s="17" t="s">
        <v>178</v>
      </c>
      <c r="B63" s="18">
        <v>29006</v>
      </c>
      <c r="C63" s="18">
        <v>31651</v>
      </c>
      <c r="D63" s="19">
        <v>31044</v>
      </c>
      <c r="E63" s="27">
        <v>0.68442839280611634</v>
      </c>
      <c r="F63" s="27">
        <v>0.63283053053915661</v>
      </c>
      <c r="G63" s="28">
        <v>0.60043076904033199</v>
      </c>
      <c r="I63" s="104">
        <v>21224</v>
      </c>
      <c r="J63" s="18">
        <v>23043</v>
      </c>
      <c r="K63" s="19">
        <v>24217</v>
      </c>
      <c r="L63" s="82">
        <v>1.4304248342886798</v>
      </c>
      <c r="M63" s="82">
        <v>1.5359153436896362</v>
      </c>
      <c r="N63" s="83">
        <v>1.6721976172029824</v>
      </c>
      <c r="P63" s="104">
        <v>7782</v>
      </c>
      <c r="Q63" s="18">
        <v>8608</v>
      </c>
      <c r="R63" s="19">
        <v>6827</v>
      </c>
      <c r="S63" s="82">
        <v>0.28254679885587064</v>
      </c>
      <c r="T63" s="82">
        <v>0.24585722858238801</v>
      </c>
      <c r="U63" s="83">
        <v>0.18341924421706823</v>
      </c>
    </row>
    <row r="64" spans="1:21" x14ac:dyDescent="0.2">
      <c r="A64" s="17" t="s">
        <v>179</v>
      </c>
      <c r="B64" s="18">
        <v>656824</v>
      </c>
      <c r="C64" s="18">
        <v>676569</v>
      </c>
      <c r="D64" s="19">
        <v>678014</v>
      </c>
      <c r="E64" s="27">
        <v>15.498482888936238</v>
      </c>
      <c r="F64" s="27">
        <v>13.527329917422724</v>
      </c>
      <c r="G64" s="28">
        <v>13.113660206162598</v>
      </c>
      <c r="I64" s="104">
        <v>957</v>
      </c>
      <c r="J64" s="18">
        <v>928</v>
      </c>
      <c r="K64" s="19">
        <v>967</v>
      </c>
      <c r="L64" s="82">
        <v>6.4498518960340492E-2</v>
      </c>
      <c r="M64" s="82">
        <v>6.1855202835741106E-2</v>
      </c>
      <c r="N64" s="83">
        <v>6.6771899733050505E-2</v>
      </c>
      <c r="P64" s="104">
        <v>655867</v>
      </c>
      <c r="Q64" s="18">
        <v>675641</v>
      </c>
      <c r="R64" s="19">
        <v>677047</v>
      </c>
      <c r="S64" s="82">
        <v>23.813045659882203</v>
      </c>
      <c r="T64" s="82">
        <v>19.2973075948691</v>
      </c>
      <c r="U64" s="83">
        <v>18.190046732010163</v>
      </c>
    </row>
    <row r="65" spans="1:21" x14ac:dyDescent="0.2">
      <c r="A65" s="17" t="s">
        <v>180</v>
      </c>
      <c r="B65" s="18">
        <v>9174</v>
      </c>
      <c r="C65" s="18">
        <v>16158</v>
      </c>
      <c r="D65" s="19">
        <v>16805</v>
      </c>
      <c r="E65" s="27">
        <v>0.21647059489772152</v>
      </c>
      <c r="F65" s="27">
        <v>0.32306327485550829</v>
      </c>
      <c r="G65" s="28">
        <v>0.32503024976558365</v>
      </c>
      <c r="I65" s="104">
        <v>2572</v>
      </c>
      <c r="J65" s="18">
        <v>2328</v>
      </c>
      <c r="K65" s="19">
        <v>3111</v>
      </c>
      <c r="L65" s="82">
        <v>0.17334398199163609</v>
      </c>
      <c r="M65" s="82">
        <v>0.15517124159655743</v>
      </c>
      <c r="N65" s="83">
        <v>0.21481631858275088</v>
      </c>
      <c r="P65" s="104">
        <v>6602</v>
      </c>
      <c r="Q65" s="18">
        <v>13830</v>
      </c>
      <c r="R65" s="19">
        <v>13694</v>
      </c>
      <c r="S65" s="82">
        <v>0.23970367078469004</v>
      </c>
      <c r="T65" s="82">
        <v>0.39500528244591382</v>
      </c>
      <c r="U65" s="83">
        <v>0.36791315809411634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4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4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">
      <c r="A67" s="17" t="s">
        <v>182</v>
      </c>
      <c r="B67" s="18">
        <v>117</v>
      </c>
      <c r="C67" s="18">
        <v>956</v>
      </c>
      <c r="D67" s="19">
        <v>1969</v>
      </c>
      <c r="E67" s="27">
        <v>2.7607433620049507E-3</v>
      </c>
      <c r="F67" s="27">
        <v>1.9114277185410689E-2</v>
      </c>
      <c r="G67" s="28">
        <v>3.8082984932367406E-2</v>
      </c>
      <c r="I67" s="104">
        <v>117</v>
      </c>
      <c r="J67" s="18">
        <v>955</v>
      </c>
      <c r="K67" s="19">
        <v>1588</v>
      </c>
      <c r="L67" s="82">
        <v>7.8853988697594954E-3</v>
      </c>
      <c r="M67" s="82">
        <v>6.3654869297556857E-2</v>
      </c>
      <c r="N67" s="83">
        <v>0.10965230276740869</v>
      </c>
      <c r="P67" s="104">
        <v>0</v>
      </c>
      <c r="Q67" s="18">
        <v>1</v>
      </c>
      <c r="R67" s="19">
        <v>381</v>
      </c>
      <c r="S67" s="82" t="s">
        <v>168</v>
      </c>
      <c r="T67" s="82">
        <v>2.8561481015611992E-5</v>
      </c>
      <c r="U67" s="83">
        <v>1.023622851130848E-2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4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4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17</v>
      </c>
      <c r="E69" s="27" t="s">
        <v>168</v>
      </c>
      <c r="F69" s="27" t="s">
        <v>168</v>
      </c>
      <c r="G69" s="28">
        <v>3.2880179982236967E-4</v>
      </c>
      <c r="I69" s="104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4">
        <v>0</v>
      </c>
      <c r="Q69" s="18">
        <v>0</v>
      </c>
      <c r="R69" s="19">
        <v>17</v>
      </c>
      <c r="S69" s="82" t="s">
        <v>168</v>
      </c>
      <c r="T69" s="82" t="s">
        <v>168</v>
      </c>
      <c r="U69" s="83">
        <v>4.5673460549145448E-4</v>
      </c>
    </row>
    <row r="70" spans="1:21" x14ac:dyDescent="0.2">
      <c r="A70" s="17" t="s">
        <v>185</v>
      </c>
      <c r="B70" s="18">
        <v>1681</v>
      </c>
      <c r="C70" s="18">
        <v>2476</v>
      </c>
      <c r="D70" s="19">
        <v>2970</v>
      </c>
      <c r="E70" s="27">
        <v>3.9665039243848912E-2</v>
      </c>
      <c r="F70" s="27">
        <v>4.9505178149661988E-2</v>
      </c>
      <c r="G70" s="28">
        <v>5.7443608557202229E-2</v>
      </c>
      <c r="I70" s="104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4">
        <v>1681</v>
      </c>
      <c r="Q70" s="18">
        <v>2476</v>
      </c>
      <c r="R70" s="19">
        <v>2970</v>
      </c>
      <c r="S70" s="82">
        <v>6.1033303633605568E-2</v>
      </c>
      <c r="T70" s="82">
        <v>7.0718226994655284E-2</v>
      </c>
      <c r="U70" s="83">
        <v>7.9794222253507047E-2</v>
      </c>
    </row>
    <row r="71" spans="1:21" x14ac:dyDescent="0.2">
      <c r="A71" s="17" t="s">
        <v>186</v>
      </c>
      <c r="B71" s="18">
        <v>0</v>
      </c>
      <c r="C71" s="18">
        <v>0</v>
      </c>
      <c r="D71" s="19">
        <v>285</v>
      </c>
      <c r="E71" s="27" t="s">
        <v>168</v>
      </c>
      <c r="F71" s="27" t="s">
        <v>168</v>
      </c>
      <c r="G71" s="28">
        <v>5.5122654676103148E-3</v>
      </c>
      <c r="I71" s="104">
        <v>0</v>
      </c>
      <c r="J71" s="18">
        <v>0</v>
      </c>
      <c r="K71" s="19">
        <v>285</v>
      </c>
      <c r="L71" s="82" t="s">
        <v>168</v>
      </c>
      <c r="M71" s="82" t="s">
        <v>168</v>
      </c>
      <c r="N71" s="83">
        <v>1.9679412020599165E-2</v>
      </c>
      <c r="P71" s="104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">
      <c r="A72" s="17" t="s">
        <v>187</v>
      </c>
      <c r="B72" s="18">
        <v>0</v>
      </c>
      <c r="C72" s="18">
        <v>5791</v>
      </c>
      <c r="D72" s="19">
        <v>7065</v>
      </c>
      <c r="E72" s="27" t="s">
        <v>168</v>
      </c>
      <c r="F72" s="27">
        <v>0.11578533387103901</v>
      </c>
      <c r="G72" s="28">
        <v>0.13664615974970834</v>
      </c>
      <c r="I72" s="104">
        <v>0</v>
      </c>
      <c r="J72" s="18">
        <v>5791</v>
      </c>
      <c r="K72" s="19">
        <v>7065</v>
      </c>
      <c r="L72" s="82" t="s">
        <v>168</v>
      </c>
      <c r="M72" s="82">
        <v>0.38599512890277671</v>
      </c>
      <c r="N72" s="83">
        <v>0.48784226640537931</v>
      </c>
      <c r="P72" s="104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4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4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5" thickBot="1" x14ac:dyDescent="0.25">
      <c r="A74" s="20" t="s">
        <v>4</v>
      </c>
      <c r="B74" s="21">
        <v>4237989</v>
      </c>
      <c r="C74" s="21">
        <v>5001497</v>
      </c>
      <c r="D74" s="22">
        <v>5170288</v>
      </c>
      <c r="E74" s="23">
        <v>100</v>
      </c>
      <c r="F74" s="23">
        <v>100</v>
      </c>
      <c r="G74" s="48">
        <v>100</v>
      </c>
      <c r="I74" s="105">
        <v>1483755</v>
      </c>
      <c r="J74" s="21">
        <v>1500278</v>
      </c>
      <c r="K74" s="22">
        <v>1448214</v>
      </c>
      <c r="L74" s="86">
        <v>100</v>
      </c>
      <c r="M74" s="86">
        <v>100</v>
      </c>
      <c r="N74" s="87">
        <v>100</v>
      </c>
      <c r="P74" s="105">
        <v>2754234</v>
      </c>
      <c r="Q74" s="21">
        <v>3501219</v>
      </c>
      <c r="R74" s="22">
        <v>3722074</v>
      </c>
      <c r="S74" s="86">
        <v>100</v>
      </c>
      <c r="T74" s="86">
        <v>100</v>
      </c>
      <c r="U74" s="87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12</v>
      </c>
    </row>
    <row r="77" spans="1:21" ht="12.75" customHeight="1" x14ac:dyDescent="0.2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 x14ac:dyDescent="0.2"/>
    <row r="79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120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">
      <c r="A7" s="17" t="s">
        <v>83</v>
      </c>
      <c r="B7" s="18">
        <v>463915</v>
      </c>
      <c r="C7" s="18">
        <v>433046</v>
      </c>
      <c r="D7" s="19">
        <v>409511</v>
      </c>
      <c r="E7" s="27">
        <v>17.378530286138982</v>
      </c>
      <c r="F7" s="27">
        <v>16.804353300967371</v>
      </c>
      <c r="G7" s="28">
        <v>16.793561615747386</v>
      </c>
    </row>
    <row r="8" spans="1:7" x14ac:dyDescent="0.2">
      <c r="A8" s="17" t="s">
        <v>160</v>
      </c>
      <c r="B8" s="18">
        <v>89559</v>
      </c>
      <c r="C8" s="18">
        <v>84445</v>
      </c>
      <c r="D8" s="19">
        <v>81796</v>
      </c>
      <c r="E8" s="27">
        <v>3.354933110367893</v>
      </c>
      <c r="F8" s="27">
        <v>3.276888862846417</v>
      </c>
      <c r="G8" s="28">
        <v>3.3543571867951609</v>
      </c>
    </row>
    <row r="9" spans="1:7" x14ac:dyDescent="0.2">
      <c r="A9" s="17" t="s">
        <v>84</v>
      </c>
      <c r="B9" s="18">
        <v>616321</v>
      </c>
      <c r="C9" s="18">
        <v>602951</v>
      </c>
      <c r="D9" s="19">
        <v>562614</v>
      </c>
      <c r="E9" s="27">
        <v>23.087749187854378</v>
      </c>
      <c r="F9" s="27">
        <v>23.397518109326899</v>
      </c>
      <c r="G9" s="28">
        <v>23.072134508919419</v>
      </c>
    </row>
    <row r="10" spans="1:7" x14ac:dyDescent="0.2">
      <c r="A10" s="17" t="s">
        <v>86</v>
      </c>
      <c r="B10" s="18">
        <v>393472</v>
      </c>
      <c r="C10" s="18">
        <v>357137</v>
      </c>
      <c r="D10" s="19">
        <v>327089</v>
      </c>
      <c r="E10" s="27">
        <v>14.739693842078134</v>
      </c>
      <c r="F10" s="27">
        <v>13.85870398259673</v>
      </c>
      <c r="G10" s="28">
        <v>13.413532909575558</v>
      </c>
    </row>
    <row r="11" spans="1:7" x14ac:dyDescent="0.2">
      <c r="A11" s="17" t="s">
        <v>161</v>
      </c>
      <c r="B11" s="18">
        <v>107965</v>
      </c>
      <c r="C11" s="18">
        <v>107456</v>
      </c>
      <c r="D11" s="19">
        <v>103153</v>
      </c>
      <c r="E11" s="27">
        <v>4.0444327567399094</v>
      </c>
      <c r="F11" s="27">
        <v>4.1698308916575835</v>
      </c>
      <c r="G11" s="28">
        <v>4.2301824892351858</v>
      </c>
    </row>
    <row r="12" spans="1:7" x14ac:dyDescent="0.2">
      <c r="A12" s="17" t="s">
        <v>162</v>
      </c>
      <c r="B12" s="18">
        <v>150</v>
      </c>
      <c r="C12" s="18">
        <v>154</v>
      </c>
      <c r="D12" s="19">
        <v>154</v>
      </c>
      <c r="E12" s="27">
        <v>5.6190887186679615E-3</v>
      </c>
      <c r="F12" s="27">
        <v>5.9759711632227869E-3</v>
      </c>
      <c r="G12" s="28">
        <v>6.315357801927414E-3</v>
      </c>
    </row>
    <row r="13" spans="1:7" x14ac:dyDescent="0.2">
      <c r="A13" s="17" t="s">
        <v>163</v>
      </c>
      <c r="B13" s="18">
        <v>85184</v>
      </c>
      <c r="C13" s="18">
        <v>71921</v>
      </c>
      <c r="D13" s="19">
        <v>64619</v>
      </c>
      <c r="E13" s="27">
        <v>3.1910430227400775</v>
      </c>
      <c r="F13" s="27">
        <v>2.7908949482477015</v>
      </c>
      <c r="G13" s="28">
        <v>2.6499487389788805</v>
      </c>
    </row>
    <row r="14" spans="1:7" x14ac:dyDescent="0.2">
      <c r="A14" s="17" t="s">
        <v>164</v>
      </c>
      <c r="B14" s="18">
        <v>299944</v>
      </c>
      <c r="C14" s="18">
        <v>292208</v>
      </c>
      <c r="D14" s="19">
        <v>272812</v>
      </c>
      <c r="E14" s="27">
        <v>11.236079644214287</v>
      </c>
      <c r="F14" s="27">
        <v>11.339133647162365</v>
      </c>
      <c r="G14" s="28">
        <v>11.187697354931311</v>
      </c>
    </row>
    <row r="15" spans="1:7" x14ac:dyDescent="0.2">
      <c r="A15" s="17" t="s">
        <v>165</v>
      </c>
      <c r="B15" s="18">
        <v>102702</v>
      </c>
      <c r="C15" s="18">
        <v>90476</v>
      </c>
      <c r="D15" s="19">
        <v>97660</v>
      </c>
      <c r="E15" s="27">
        <v>3.8472776638975796</v>
      </c>
      <c r="F15" s="27">
        <v>3.5109218634009407</v>
      </c>
      <c r="G15" s="28">
        <v>4.0049210580274757</v>
      </c>
    </row>
    <row r="16" spans="1:7" x14ac:dyDescent="0.2">
      <c r="A16" s="17" t="s">
        <v>166</v>
      </c>
      <c r="B16" s="18">
        <v>197539</v>
      </c>
      <c r="C16" s="18">
        <v>182516</v>
      </c>
      <c r="D16" s="19">
        <v>160855</v>
      </c>
      <c r="E16" s="27">
        <v>7.3999277759796698</v>
      </c>
      <c r="F16" s="27">
        <v>7.0825347586153908</v>
      </c>
      <c r="G16" s="28">
        <v>6.5964732417469758</v>
      </c>
    </row>
    <row r="17" spans="1:7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">
      <c r="A19" s="17" t="s">
        <v>170</v>
      </c>
      <c r="B19" s="18">
        <v>56538</v>
      </c>
      <c r="C19" s="18">
        <v>58830</v>
      </c>
      <c r="D19" s="19">
        <v>61028</v>
      </c>
      <c r="E19" s="27">
        <v>2.1179469198403278</v>
      </c>
      <c r="F19" s="27">
        <v>2.2828985943662112</v>
      </c>
      <c r="G19" s="28">
        <v>2.5026860775066639</v>
      </c>
    </row>
    <row r="20" spans="1:7" x14ac:dyDescent="0.2">
      <c r="A20" s="17" t="s">
        <v>171</v>
      </c>
      <c r="B20" s="18">
        <v>60588</v>
      </c>
      <c r="C20" s="18">
        <v>62961</v>
      </c>
      <c r="D20" s="19">
        <v>62103</v>
      </c>
      <c r="E20" s="27">
        <v>2.2696623152443629</v>
      </c>
      <c r="F20" s="27">
        <v>2.4432020805692849</v>
      </c>
      <c r="G20" s="28">
        <v>2.5467705556694691</v>
      </c>
    </row>
    <row r="21" spans="1:7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">
      <c r="A22" s="17" t="s">
        <v>173</v>
      </c>
      <c r="B22" s="18">
        <v>27960</v>
      </c>
      <c r="C22" s="18">
        <v>23632</v>
      </c>
      <c r="D22" s="19">
        <v>24435</v>
      </c>
      <c r="E22" s="27">
        <v>1.0473981371597081</v>
      </c>
      <c r="F22" s="27">
        <v>0.91703993850182408</v>
      </c>
      <c r="G22" s="28">
        <v>1.0020504408447817</v>
      </c>
    </row>
    <row r="23" spans="1:7" x14ac:dyDescent="0.2">
      <c r="A23" s="17" t="s">
        <v>174</v>
      </c>
      <c r="B23" s="18">
        <v>18552</v>
      </c>
      <c r="C23" s="18">
        <v>4649</v>
      </c>
      <c r="D23" s="19">
        <v>8203</v>
      </c>
      <c r="E23" s="27">
        <v>0.6949688927248534</v>
      </c>
      <c r="F23" s="27">
        <v>0.18040448011573204</v>
      </c>
      <c r="G23" s="28">
        <v>0.3363953249948739</v>
      </c>
    </row>
    <row r="24" spans="1:7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</row>
    <row r="25" spans="1:7" x14ac:dyDescent="0.2">
      <c r="A25" s="17" t="s">
        <v>176</v>
      </c>
      <c r="B25" s="18">
        <v>24678</v>
      </c>
      <c r="C25" s="18">
        <v>24900</v>
      </c>
      <c r="D25" s="19">
        <v>21912</v>
      </c>
      <c r="E25" s="27">
        <v>0.92445247599525304</v>
      </c>
      <c r="F25" s="27">
        <v>0.96624468807952857</v>
      </c>
      <c r="G25" s="28">
        <v>0.89858519581710072</v>
      </c>
    </row>
    <row r="26" spans="1:7" x14ac:dyDescent="0.2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">
      <c r="A27" s="17" t="s">
        <v>178</v>
      </c>
      <c r="B27" s="18">
        <v>31350</v>
      </c>
      <c r="C27" s="18">
        <v>36942</v>
      </c>
      <c r="D27" s="19">
        <v>40832</v>
      </c>
      <c r="E27" s="27">
        <v>1.174389542201604</v>
      </c>
      <c r="F27" s="27">
        <v>1.4335345890375077</v>
      </c>
      <c r="G27" s="28">
        <v>1.6744720114824687</v>
      </c>
    </row>
    <row r="28" spans="1:7" x14ac:dyDescent="0.2">
      <c r="A28" s="17" t="s">
        <v>179</v>
      </c>
      <c r="B28" s="18">
        <v>49159</v>
      </c>
      <c r="C28" s="18">
        <v>50821</v>
      </c>
      <c r="D28" s="19">
        <v>46503</v>
      </c>
      <c r="E28" s="27">
        <v>1.8415252154733222</v>
      </c>
      <c r="F28" s="27">
        <v>1.9721092888710732</v>
      </c>
      <c r="G28" s="28">
        <v>1.9070330120976009</v>
      </c>
    </row>
    <row r="29" spans="1:7" x14ac:dyDescent="0.2">
      <c r="A29" s="17" t="s">
        <v>180</v>
      </c>
      <c r="B29" s="18">
        <v>41791</v>
      </c>
      <c r="C29" s="18">
        <v>43277</v>
      </c>
      <c r="D29" s="19">
        <v>42898</v>
      </c>
      <c r="E29" s="27">
        <v>1.5655155776123517</v>
      </c>
      <c r="F29" s="27">
        <v>1.6793643118882633</v>
      </c>
      <c r="G29" s="28">
        <v>1.7591962271888455</v>
      </c>
    </row>
    <row r="30" spans="1:7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</row>
    <row r="31" spans="1:7" x14ac:dyDescent="0.2">
      <c r="A31" s="17" t="s">
        <v>182</v>
      </c>
      <c r="B31" s="18">
        <v>0</v>
      </c>
      <c r="C31" s="18">
        <v>117</v>
      </c>
      <c r="D31" s="19">
        <v>1141</v>
      </c>
      <c r="E31" s="27" t="s">
        <v>168</v>
      </c>
      <c r="F31" s="27">
        <v>4.5401858837471826E-3</v>
      </c>
      <c r="G31" s="28">
        <v>4.6791060077916752E-2</v>
      </c>
    </row>
    <row r="32" spans="1:7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">
      <c r="A33" s="17" t="s">
        <v>184</v>
      </c>
      <c r="B33" s="18">
        <v>0</v>
      </c>
      <c r="C33" s="18">
        <v>86</v>
      </c>
      <c r="D33" s="19">
        <v>240</v>
      </c>
      <c r="E33" s="27" t="s">
        <v>168</v>
      </c>
      <c r="F33" s="27">
        <v>3.3372306495919458E-3</v>
      </c>
      <c r="G33" s="28">
        <v>9.8421160549518154E-3</v>
      </c>
    </row>
    <row r="34" spans="1:7" x14ac:dyDescent="0.2">
      <c r="A34" s="17" t="s">
        <v>185</v>
      </c>
      <c r="B34" s="18">
        <v>2105</v>
      </c>
      <c r="C34" s="18">
        <v>4358</v>
      </c>
      <c r="D34" s="19">
        <v>7084</v>
      </c>
      <c r="E34" s="27">
        <v>7.8854545018640393E-2</v>
      </c>
      <c r="F34" s="27">
        <v>0.16911222291769418</v>
      </c>
      <c r="G34" s="28">
        <v>0.29050645888866106</v>
      </c>
    </row>
    <row r="35" spans="1:7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">
      <c r="A36" s="17" t="s">
        <v>187</v>
      </c>
      <c r="B36" s="18">
        <v>0</v>
      </c>
      <c r="C36" s="18">
        <v>44104</v>
      </c>
      <c r="D36" s="19">
        <v>41858</v>
      </c>
      <c r="E36" s="27" t="s">
        <v>168</v>
      </c>
      <c r="F36" s="27">
        <v>1.7114560531349208</v>
      </c>
      <c r="G36" s="28">
        <v>1.7165470576173878</v>
      </c>
    </row>
    <row r="37" spans="1:7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5" thickBot="1" x14ac:dyDescent="0.25">
      <c r="A38" s="20" t="s">
        <v>4</v>
      </c>
      <c r="B38" s="21">
        <v>2669472</v>
      </c>
      <c r="C38" s="21">
        <v>2576987</v>
      </c>
      <c r="D38" s="22">
        <v>2438500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121</v>
      </c>
      <c r="B40" s="6"/>
      <c r="C40" s="6"/>
      <c r="D40" s="6"/>
      <c r="E40" s="6"/>
      <c r="F40" s="6"/>
    </row>
    <row r="41" spans="1:7" x14ac:dyDescent="0.2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">
      <c r="A43" s="17" t="s">
        <v>83</v>
      </c>
      <c r="B43" s="18">
        <v>220034</v>
      </c>
      <c r="C43" s="18">
        <v>211977</v>
      </c>
      <c r="D43" s="19">
        <v>199124</v>
      </c>
      <c r="E43" s="27">
        <v>12.809617371814463</v>
      </c>
      <c r="F43" s="27">
        <v>12.496705994294517</v>
      </c>
      <c r="G43" s="28">
        <v>11.366731856235878</v>
      </c>
    </row>
    <row r="44" spans="1:7" x14ac:dyDescent="0.2">
      <c r="A44" s="17" t="s">
        <v>160</v>
      </c>
      <c r="B44" s="18">
        <v>103168</v>
      </c>
      <c r="C44" s="18">
        <v>108202</v>
      </c>
      <c r="D44" s="19">
        <v>110037</v>
      </c>
      <c r="E44" s="27">
        <v>6.0060836280545491</v>
      </c>
      <c r="F44" s="27">
        <v>6.3788457332383013</v>
      </c>
      <c r="G44" s="28">
        <v>6.2813175371357914</v>
      </c>
    </row>
    <row r="45" spans="1:7" x14ac:dyDescent="0.2">
      <c r="A45" s="17" t="s">
        <v>84</v>
      </c>
      <c r="B45" s="18">
        <v>308338</v>
      </c>
      <c r="C45" s="18">
        <v>299494</v>
      </c>
      <c r="D45" s="19">
        <v>302728</v>
      </c>
      <c r="E45" s="27">
        <v>17.950370402712892</v>
      </c>
      <c r="F45" s="27">
        <v>17.65610639387878</v>
      </c>
      <c r="G45" s="28">
        <v>17.280830042458845</v>
      </c>
    </row>
    <row r="46" spans="1:7" x14ac:dyDescent="0.2">
      <c r="A46" s="17" t="s">
        <v>86</v>
      </c>
      <c r="B46" s="18">
        <v>218039</v>
      </c>
      <c r="C46" s="18">
        <v>210346</v>
      </c>
      <c r="D46" s="19">
        <v>209055</v>
      </c>
      <c r="E46" s="27">
        <v>12.693475381682166</v>
      </c>
      <c r="F46" s="27">
        <v>12.400553451911643</v>
      </c>
      <c r="G46" s="28">
        <v>11.933629940164881</v>
      </c>
    </row>
    <row r="47" spans="1:7" x14ac:dyDescent="0.2">
      <c r="A47" s="17" t="s">
        <v>161</v>
      </c>
      <c r="B47" s="18">
        <v>39676</v>
      </c>
      <c r="C47" s="18">
        <v>43790</v>
      </c>
      <c r="D47" s="19">
        <v>44774</v>
      </c>
      <c r="E47" s="27">
        <v>2.3097992984907365</v>
      </c>
      <c r="F47" s="27">
        <v>2.5815572231428736</v>
      </c>
      <c r="G47" s="28">
        <v>2.5558649491327277</v>
      </c>
    </row>
    <row r="48" spans="1:7" x14ac:dyDescent="0.2">
      <c r="A48" s="17" t="s">
        <v>162</v>
      </c>
      <c r="B48" s="18">
        <v>162</v>
      </c>
      <c r="C48" s="18">
        <v>168</v>
      </c>
      <c r="D48" s="19">
        <v>170</v>
      </c>
      <c r="E48" s="27">
        <v>9.431078897960965E-3</v>
      </c>
      <c r="F48" s="27">
        <v>9.9041245372916819E-3</v>
      </c>
      <c r="G48" s="28">
        <v>9.7042265902658621E-3</v>
      </c>
    </row>
    <row r="49" spans="1:7" x14ac:dyDescent="0.2">
      <c r="A49" s="17" t="s">
        <v>163</v>
      </c>
      <c r="B49" s="18">
        <v>80101</v>
      </c>
      <c r="C49" s="18">
        <v>64195</v>
      </c>
      <c r="D49" s="19">
        <v>58477</v>
      </c>
      <c r="E49" s="27">
        <v>4.6632027827504405</v>
      </c>
      <c r="F49" s="27">
        <v>3.7844956825680924</v>
      </c>
      <c r="G49" s="28">
        <v>3.3380826959939811</v>
      </c>
    </row>
    <row r="50" spans="1:7" x14ac:dyDescent="0.2">
      <c r="A50" s="17" t="s">
        <v>164</v>
      </c>
      <c r="B50" s="18">
        <v>303570</v>
      </c>
      <c r="C50" s="18">
        <v>295740</v>
      </c>
      <c r="D50" s="19">
        <v>307220</v>
      </c>
      <c r="E50" s="27">
        <v>17.67279395712352</v>
      </c>
      <c r="F50" s="27">
        <v>17.434796372968108</v>
      </c>
      <c r="G50" s="28">
        <v>17.537249959185164</v>
      </c>
    </row>
    <row r="51" spans="1:7" x14ac:dyDescent="0.2">
      <c r="A51" s="17" t="s">
        <v>165</v>
      </c>
      <c r="B51" s="18">
        <v>171384</v>
      </c>
      <c r="C51" s="18">
        <v>168245</v>
      </c>
      <c r="D51" s="19">
        <v>209611</v>
      </c>
      <c r="E51" s="27">
        <v>9.9773828756058158</v>
      </c>
      <c r="F51" s="27">
        <v>9.9185680522418984</v>
      </c>
      <c r="G51" s="28">
        <v>11.965368469483632</v>
      </c>
    </row>
    <row r="52" spans="1:7" x14ac:dyDescent="0.2">
      <c r="A52" s="17" t="s">
        <v>166</v>
      </c>
      <c r="B52" s="18">
        <v>120105</v>
      </c>
      <c r="C52" s="18">
        <v>117705</v>
      </c>
      <c r="D52" s="19">
        <v>112788</v>
      </c>
      <c r="E52" s="27">
        <v>6.9920971051827268</v>
      </c>
      <c r="F52" s="27">
        <v>6.9390772539399848</v>
      </c>
      <c r="G52" s="28">
        <v>6.4383547568406234</v>
      </c>
    </row>
    <row r="53" spans="1:7" x14ac:dyDescent="0.2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">
      <c r="A55" s="17" t="s">
        <v>170</v>
      </c>
      <c r="B55" s="18">
        <v>39192</v>
      </c>
      <c r="C55" s="18">
        <v>39457</v>
      </c>
      <c r="D55" s="19">
        <v>39884</v>
      </c>
      <c r="E55" s="27">
        <v>2.2816224948696679</v>
      </c>
      <c r="F55" s="27">
        <v>2.3261133444518922</v>
      </c>
      <c r="G55" s="28">
        <v>2.2767257254480211</v>
      </c>
    </row>
    <row r="56" spans="1:7" x14ac:dyDescent="0.2">
      <c r="A56" s="17" t="s">
        <v>171</v>
      </c>
      <c r="B56" s="18">
        <v>17898</v>
      </c>
      <c r="C56" s="18">
        <v>18237</v>
      </c>
      <c r="D56" s="19">
        <v>18804</v>
      </c>
      <c r="E56" s="27">
        <v>1.0419595686154652</v>
      </c>
      <c r="F56" s="27">
        <v>1.0751280903963596</v>
      </c>
      <c r="G56" s="28">
        <v>1.0734016282550545</v>
      </c>
    </row>
    <row r="57" spans="1:7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</row>
    <row r="59" spans="1:7" x14ac:dyDescent="0.2">
      <c r="A59" s="17" t="s">
        <v>174</v>
      </c>
      <c r="B59" s="18">
        <v>1</v>
      </c>
      <c r="C59" s="18">
        <v>4</v>
      </c>
      <c r="D59" s="19">
        <v>1040</v>
      </c>
      <c r="E59" s="27">
        <v>5.8216536407166453E-5</v>
      </c>
      <c r="F59" s="27">
        <v>2.3581248898313527E-4</v>
      </c>
      <c r="G59" s="28">
        <v>5.9367033258097036E-2</v>
      </c>
    </row>
    <row r="60" spans="1:7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</row>
    <row r="61" spans="1:7" x14ac:dyDescent="0.2">
      <c r="A61" s="17" t="s">
        <v>176</v>
      </c>
      <c r="B61" s="18">
        <v>26201</v>
      </c>
      <c r="C61" s="18">
        <v>24629</v>
      </c>
      <c r="D61" s="19">
        <v>26278</v>
      </c>
      <c r="E61" s="27">
        <v>1.5253314704041683</v>
      </c>
      <c r="F61" s="27">
        <v>1.4519564477914098</v>
      </c>
      <c r="G61" s="28">
        <v>1.5000450961118019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">
      <c r="A63" s="17" t="s">
        <v>178</v>
      </c>
      <c r="B63" s="18">
        <v>10880</v>
      </c>
      <c r="C63" s="18">
        <v>12301</v>
      </c>
      <c r="D63" s="19">
        <v>13638</v>
      </c>
      <c r="E63" s="27">
        <v>0.63339591610997104</v>
      </c>
      <c r="F63" s="27">
        <v>0.72518235674538678</v>
      </c>
      <c r="G63" s="28">
        <v>0.77850730728262252</v>
      </c>
    </row>
    <row r="64" spans="1:7" x14ac:dyDescent="0.2">
      <c r="A64" s="17" t="s">
        <v>179</v>
      </c>
      <c r="B64" s="18">
        <v>28065</v>
      </c>
      <c r="C64" s="18">
        <v>29212</v>
      </c>
      <c r="D64" s="19">
        <v>28650</v>
      </c>
      <c r="E64" s="27">
        <v>1.6338470942671266</v>
      </c>
      <c r="F64" s="27">
        <v>1.7221386070438369</v>
      </c>
      <c r="G64" s="28">
        <v>1.6354475988889232</v>
      </c>
    </row>
    <row r="65" spans="1:7" x14ac:dyDescent="0.2">
      <c r="A65" s="17" t="s">
        <v>180</v>
      </c>
      <c r="B65" s="18">
        <v>29260</v>
      </c>
      <c r="C65" s="18">
        <v>26458</v>
      </c>
      <c r="D65" s="19">
        <v>30071</v>
      </c>
      <c r="E65" s="27">
        <v>1.7034158552736904</v>
      </c>
      <c r="F65" s="27">
        <v>1.5597817083789483</v>
      </c>
      <c r="G65" s="28">
        <v>1.7165635164463808</v>
      </c>
    </row>
    <row r="66" spans="1:7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">
      <c r="A67" s="17" t="s">
        <v>182</v>
      </c>
      <c r="B67" s="18">
        <v>0</v>
      </c>
      <c r="C67" s="18">
        <v>18</v>
      </c>
      <c r="D67" s="19">
        <v>873</v>
      </c>
      <c r="E67" s="27" t="s">
        <v>168</v>
      </c>
      <c r="F67" s="27">
        <v>1.0611562004241087E-3</v>
      </c>
      <c r="G67" s="28">
        <v>4.9834057725306455E-2</v>
      </c>
    </row>
    <row r="68" spans="1:7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">
      <c r="A69" s="17" t="s">
        <v>184</v>
      </c>
      <c r="B69" s="18">
        <v>0</v>
      </c>
      <c r="C69" s="18">
        <v>15</v>
      </c>
      <c r="D69" s="19">
        <v>60</v>
      </c>
      <c r="E69" s="27" t="s">
        <v>168</v>
      </c>
      <c r="F69" s="27">
        <v>8.8429683368675734E-4</v>
      </c>
      <c r="G69" s="28">
        <v>3.4250211495055983E-3</v>
      </c>
    </row>
    <row r="70" spans="1:7" x14ac:dyDescent="0.2">
      <c r="A70" s="17" t="s">
        <v>185</v>
      </c>
      <c r="B70" s="18">
        <v>1651</v>
      </c>
      <c r="C70" s="18">
        <v>4241</v>
      </c>
      <c r="D70" s="19">
        <v>7216</v>
      </c>
      <c r="E70" s="27">
        <v>9.6115501608231818E-2</v>
      </c>
      <c r="F70" s="27">
        <v>0.25002019144436916</v>
      </c>
      <c r="G70" s="28">
        <v>0.41191587691387327</v>
      </c>
    </row>
    <row r="71" spans="1:7" x14ac:dyDescent="0.2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">
      <c r="A72" s="17" t="s">
        <v>187</v>
      </c>
      <c r="B72" s="18">
        <v>0</v>
      </c>
      <c r="C72" s="18">
        <v>21829</v>
      </c>
      <c r="D72" s="19">
        <v>31316</v>
      </c>
      <c r="E72" s="27" t="s">
        <v>168</v>
      </c>
      <c r="F72" s="27">
        <v>1.2868877055032151</v>
      </c>
      <c r="G72" s="28">
        <v>1.7876327052986218</v>
      </c>
    </row>
    <row r="73" spans="1:7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5" thickBot="1" x14ac:dyDescent="0.25">
      <c r="A74" s="20" t="s">
        <v>4</v>
      </c>
      <c r="B74" s="21">
        <v>1717725</v>
      </c>
      <c r="C74" s="21">
        <v>1696263</v>
      </c>
      <c r="D74" s="22">
        <v>1751814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157</v>
      </c>
      <c r="G76" s="176">
        <v>13</v>
      </c>
    </row>
    <row r="77" spans="1:7" ht="12.75" customHeight="1" x14ac:dyDescent="0.2">
      <c r="A77" s="26" t="s">
        <v>158</v>
      </c>
      <c r="G77" s="175"/>
    </row>
    <row r="78" spans="1:7" ht="12.75" customHeight="1" x14ac:dyDescent="0.2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225195</v>
      </c>
      <c r="C7" s="18">
        <v>244025</v>
      </c>
      <c r="D7" s="19">
        <v>251987</v>
      </c>
      <c r="E7" s="27">
        <v>18.866193660918718</v>
      </c>
      <c r="F7" s="27">
        <v>18.999409832900181</v>
      </c>
      <c r="G7" s="28">
        <v>18.703581920719444</v>
      </c>
      <c r="I7" s="104">
        <v>225195</v>
      </c>
      <c r="J7" s="18">
        <v>244025</v>
      </c>
      <c r="K7" s="19">
        <v>251987</v>
      </c>
      <c r="L7" s="82">
        <v>18.962208624291534</v>
      </c>
      <c r="M7" s="82">
        <v>19.063991418957823</v>
      </c>
      <c r="N7" s="83">
        <v>18.7854014990331</v>
      </c>
      <c r="P7" s="104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 x14ac:dyDescent="0.2">
      <c r="A8" s="17" t="s">
        <v>160</v>
      </c>
      <c r="B8" s="18">
        <v>100147</v>
      </c>
      <c r="C8" s="18">
        <v>106246</v>
      </c>
      <c r="D8" s="19">
        <v>114603</v>
      </c>
      <c r="E8" s="27">
        <v>8.3900295146873898</v>
      </c>
      <c r="F8" s="27">
        <v>8.2721495629804842</v>
      </c>
      <c r="G8" s="28">
        <v>8.5063380208511159</v>
      </c>
      <c r="I8" s="104">
        <v>99357</v>
      </c>
      <c r="J8" s="18">
        <v>105403</v>
      </c>
      <c r="K8" s="19">
        <v>112087</v>
      </c>
      <c r="L8" s="82">
        <v>8.3662077856246082</v>
      </c>
      <c r="M8" s="82">
        <v>8.2344099478840747</v>
      </c>
      <c r="N8" s="83">
        <v>8.355983831793397</v>
      </c>
      <c r="P8" s="104">
        <v>790</v>
      </c>
      <c r="Q8" s="18">
        <v>843</v>
      </c>
      <c r="R8" s="19">
        <v>2516</v>
      </c>
      <c r="S8" s="82">
        <v>13.070814030443415</v>
      </c>
      <c r="T8" s="82">
        <v>19.374856354860952</v>
      </c>
      <c r="U8" s="83">
        <v>42.87661895023858</v>
      </c>
    </row>
    <row r="9" spans="1:21" x14ac:dyDescent="0.2">
      <c r="A9" s="17" t="s">
        <v>84</v>
      </c>
      <c r="B9" s="18">
        <v>361699</v>
      </c>
      <c r="C9" s="18">
        <v>371997</v>
      </c>
      <c r="D9" s="19">
        <v>385503</v>
      </c>
      <c r="E9" s="27">
        <v>30.302108754460086</v>
      </c>
      <c r="F9" s="27">
        <v>28.963112220507607</v>
      </c>
      <c r="G9" s="28">
        <v>28.6137258715057</v>
      </c>
      <c r="I9" s="104">
        <v>361699</v>
      </c>
      <c r="J9" s="18">
        <v>371997</v>
      </c>
      <c r="K9" s="19">
        <v>385503</v>
      </c>
      <c r="L9" s="82">
        <v>30.456324062246601</v>
      </c>
      <c r="M9" s="82">
        <v>29.061561790300392</v>
      </c>
      <c r="N9" s="83">
        <v>28.738897776797042</v>
      </c>
      <c r="P9" s="104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 x14ac:dyDescent="0.2">
      <c r="A10" s="17" t="s">
        <v>86</v>
      </c>
      <c r="B10" s="18">
        <v>119088</v>
      </c>
      <c r="C10" s="18">
        <v>124679</v>
      </c>
      <c r="D10" s="19">
        <v>108558</v>
      </c>
      <c r="E10" s="27">
        <v>9.9768523754589946</v>
      </c>
      <c r="F10" s="27">
        <v>9.7073144905487627</v>
      </c>
      <c r="G10" s="28">
        <v>8.0576515699201199</v>
      </c>
      <c r="I10" s="104">
        <v>119088</v>
      </c>
      <c r="J10" s="18">
        <v>124679</v>
      </c>
      <c r="K10" s="19">
        <v>108558</v>
      </c>
      <c r="L10" s="82">
        <v>10.027627170450632</v>
      </c>
      <c r="M10" s="82">
        <v>9.7403109768435296</v>
      </c>
      <c r="N10" s="83">
        <v>8.0929000937827542</v>
      </c>
      <c r="P10" s="104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 x14ac:dyDescent="0.2">
      <c r="A11" s="17" t="s">
        <v>161</v>
      </c>
      <c r="B11" s="18">
        <v>212144</v>
      </c>
      <c r="C11" s="18">
        <v>226875</v>
      </c>
      <c r="D11" s="19">
        <v>239107</v>
      </c>
      <c r="E11" s="27">
        <v>17.772818170927152</v>
      </c>
      <c r="F11" s="27">
        <v>17.6641373049451</v>
      </c>
      <c r="G11" s="28">
        <v>17.747571749008735</v>
      </c>
      <c r="I11" s="104">
        <v>212144</v>
      </c>
      <c r="J11" s="18">
        <v>226875</v>
      </c>
      <c r="K11" s="19">
        <v>239107</v>
      </c>
      <c r="L11" s="82">
        <v>17.863268662233633</v>
      </c>
      <c r="M11" s="82">
        <v>17.72418011751278</v>
      </c>
      <c r="N11" s="83">
        <v>17.825209222020607</v>
      </c>
      <c r="P11" s="104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">
      <c r="A12" s="17" t="s">
        <v>162</v>
      </c>
      <c r="B12" s="18">
        <v>10762</v>
      </c>
      <c r="C12" s="18">
        <v>11978</v>
      </c>
      <c r="D12" s="19">
        <v>13411</v>
      </c>
      <c r="E12" s="27">
        <v>0.90160961024359876</v>
      </c>
      <c r="F12" s="27">
        <v>0.93258859124466087</v>
      </c>
      <c r="G12" s="28">
        <v>0.99542332397611166</v>
      </c>
      <c r="I12" s="104">
        <v>10762</v>
      </c>
      <c r="J12" s="18">
        <v>11978</v>
      </c>
      <c r="K12" s="19">
        <v>13411</v>
      </c>
      <c r="L12" s="82">
        <v>0.90619813590277531</v>
      </c>
      <c r="M12" s="82">
        <v>0.93575858709671877</v>
      </c>
      <c r="N12" s="83">
        <v>0.99977784371230616</v>
      </c>
      <c r="P12" s="104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">
      <c r="A13" s="17" t="s">
        <v>163</v>
      </c>
      <c r="B13" s="18">
        <v>4936</v>
      </c>
      <c r="C13" s="18">
        <v>5532</v>
      </c>
      <c r="D13" s="19">
        <v>5749</v>
      </c>
      <c r="E13" s="27">
        <v>0.41352397659936851</v>
      </c>
      <c r="F13" s="27">
        <v>0.43071298102900851</v>
      </c>
      <c r="G13" s="28">
        <v>0.42671603083578152</v>
      </c>
      <c r="I13" s="104">
        <v>4936</v>
      </c>
      <c r="J13" s="18">
        <v>5532</v>
      </c>
      <c r="K13" s="19">
        <v>5749</v>
      </c>
      <c r="L13" s="82">
        <v>0.41562850760231357</v>
      </c>
      <c r="M13" s="82">
        <v>0.43217703321247686</v>
      </c>
      <c r="N13" s="83">
        <v>0.42858271743360288</v>
      </c>
      <c r="P13" s="104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">
      <c r="A14" s="17" t="s">
        <v>164</v>
      </c>
      <c r="B14" s="18">
        <v>4759</v>
      </c>
      <c r="C14" s="18">
        <v>2881</v>
      </c>
      <c r="D14" s="19">
        <v>2687</v>
      </c>
      <c r="E14" s="27">
        <v>0.39869542233314315</v>
      </c>
      <c r="F14" s="27">
        <v>0.22431021300516513</v>
      </c>
      <c r="G14" s="28">
        <v>0.19944094187784744</v>
      </c>
      <c r="I14" s="104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4">
        <v>4759</v>
      </c>
      <c r="Q14" s="18">
        <v>2881</v>
      </c>
      <c r="R14" s="19">
        <v>2687</v>
      </c>
      <c r="S14" s="82">
        <v>78.739245532759767</v>
      </c>
      <c r="T14" s="82">
        <v>66.214663295794068</v>
      </c>
      <c r="U14" s="83">
        <v>45.790729379686432</v>
      </c>
    </row>
    <row r="15" spans="1:21" x14ac:dyDescent="0.2">
      <c r="A15" s="17" t="s">
        <v>165</v>
      </c>
      <c r="B15" s="18">
        <v>1059</v>
      </c>
      <c r="C15" s="18">
        <v>1836</v>
      </c>
      <c r="D15" s="19">
        <v>2542</v>
      </c>
      <c r="E15" s="27">
        <v>8.8719994169110861E-2</v>
      </c>
      <c r="F15" s="27">
        <v>0.14294812602481194</v>
      </c>
      <c r="G15" s="28">
        <v>0.1886784050068806</v>
      </c>
      <c r="I15" s="104">
        <v>1059</v>
      </c>
      <c r="J15" s="18">
        <v>1836</v>
      </c>
      <c r="K15" s="19">
        <v>2542</v>
      </c>
      <c r="L15" s="82">
        <v>8.9171513280156017E-2</v>
      </c>
      <c r="M15" s="82">
        <v>0.14343402620717779</v>
      </c>
      <c r="N15" s="83">
        <v>0.18950378634827247</v>
      </c>
      <c r="P15" s="104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">
      <c r="A16" s="17" t="s">
        <v>166</v>
      </c>
      <c r="B16" s="18">
        <v>31479</v>
      </c>
      <c r="C16" s="18">
        <v>32110</v>
      </c>
      <c r="D16" s="19">
        <v>47960</v>
      </c>
      <c r="E16" s="27">
        <v>2.6372206765339383</v>
      </c>
      <c r="F16" s="27">
        <v>2.5000350363053983</v>
      </c>
      <c r="G16" s="28">
        <v>3.5598018505625468</v>
      </c>
      <c r="I16" s="104">
        <v>31479</v>
      </c>
      <c r="J16" s="18">
        <v>32110</v>
      </c>
      <c r="K16" s="19">
        <v>47960</v>
      </c>
      <c r="L16" s="82">
        <v>2.6506421780415779</v>
      </c>
      <c r="M16" s="82">
        <v>2.5085329964664917</v>
      </c>
      <c r="N16" s="83">
        <v>3.5753743482545821</v>
      </c>
      <c r="P16" s="104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4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9441</v>
      </c>
      <c r="C18" s="18">
        <v>8940</v>
      </c>
      <c r="D18" s="19">
        <v>9765</v>
      </c>
      <c r="E18" s="27">
        <v>0.79094000467476455</v>
      </c>
      <c r="F18" s="27">
        <v>0.69605460057833257</v>
      </c>
      <c r="G18" s="28">
        <v>0.72480118996545595</v>
      </c>
      <c r="I18" s="104">
        <v>8960</v>
      </c>
      <c r="J18" s="18">
        <v>8411</v>
      </c>
      <c r="K18" s="19">
        <v>9173</v>
      </c>
      <c r="L18" s="82">
        <v>0.75446341736562594</v>
      </c>
      <c r="M18" s="82">
        <v>0.65709346101774102</v>
      </c>
      <c r="N18" s="83">
        <v>0.68383880101207839</v>
      </c>
      <c r="P18" s="104">
        <v>481</v>
      </c>
      <c r="Q18" s="18">
        <v>529</v>
      </c>
      <c r="R18" s="19">
        <v>592</v>
      </c>
      <c r="S18" s="82">
        <v>7.9583057577763068</v>
      </c>
      <c r="T18" s="82">
        <v>12.158124569064583</v>
      </c>
      <c r="U18" s="83">
        <v>10.088616223585548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">
      <c r="A20" s="17" t="s">
        <v>171</v>
      </c>
      <c r="B20" s="18">
        <v>45704</v>
      </c>
      <c r="C20" s="18">
        <v>48888</v>
      </c>
      <c r="D20" s="19">
        <v>52508</v>
      </c>
      <c r="E20" s="27">
        <v>3.8289505321105222</v>
      </c>
      <c r="F20" s="27">
        <v>3.8063442184645999</v>
      </c>
      <c r="G20" s="28">
        <v>3.8973743863498376</v>
      </c>
      <c r="I20" s="104">
        <v>45704</v>
      </c>
      <c r="J20" s="18">
        <v>48888</v>
      </c>
      <c r="K20" s="19">
        <v>52508</v>
      </c>
      <c r="L20" s="82">
        <v>3.8484370566159116</v>
      </c>
      <c r="M20" s="82">
        <v>3.8192825017519105</v>
      </c>
      <c r="N20" s="83">
        <v>3.91442360880216</v>
      </c>
      <c r="P20" s="104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4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4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4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4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">
      <c r="A26" s="17" t="s">
        <v>177</v>
      </c>
      <c r="B26" s="18">
        <v>1852</v>
      </c>
      <c r="C26" s="18">
        <v>14894</v>
      </c>
      <c r="D26" s="19">
        <v>16945</v>
      </c>
      <c r="E26" s="27">
        <v>0.15515526836751023</v>
      </c>
      <c r="F26" s="27">
        <v>1.1596238502252445</v>
      </c>
      <c r="G26" s="28">
        <v>1.257732326058848</v>
      </c>
      <c r="I26" s="104">
        <v>1852</v>
      </c>
      <c r="J26" s="18">
        <v>14894</v>
      </c>
      <c r="K26" s="19">
        <v>16945</v>
      </c>
      <c r="L26" s="82">
        <v>0.15594489385727001</v>
      </c>
      <c r="M26" s="82">
        <v>1.1635655698963541</v>
      </c>
      <c r="N26" s="83">
        <v>1.2632343271720996</v>
      </c>
      <c r="P26" s="104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">
      <c r="A27" s="17" t="s">
        <v>178</v>
      </c>
      <c r="B27" s="18">
        <v>63755</v>
      </c>
      <c r="C27" s="18">
        <v>76942</v>
      </c>
      <c r="D27" s="19">
        <v>86658</v>
      </c>
      <c r="E27" s="27">
        <v>5.3412117358372644</v>
      </c>
      <c r="F27" s="27">
        <v>5.9905853554472115</v>
      </c>
      <c r="G27" s="28">
        <v>6.4321373804430602</v>
      </c>
      <c r="I27" s="104">
        <v>63755</v>
      </c>
      <c r="J27" s="18">
        <v>76942</v>
      </c>
      <c r="K27" s="19">
        <v>86658</v>
      </c>
      <c r="L27" s="82">
        <v>5.3683945506858795</v>
      </c>
      <c r="M27" s="82">
        <v>6.0109481723489511</v>
      </c>
      <c r="N27" s="83">
        <v>6.4602750265022015</v>
      </c>
      <c r="P27" s="104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">
      <c r="A28" s="17" t="s">
        <v>179</v>
      </c>
      <c r="B28" s="18">
        <v>529</v>
      </c>
      <c r="C28" s="18">
        <v>788</v>
      </c>
      <c r="D28" s="19">
        <v>810</v>
      </c>
      <c r="E28" s="27">
        <v>4.4318108513181916E-2</v>
      </c>
      <c r="F28" s="27">
        <v>6.135246367513715E-2</v>
      </c>
      <c r="G28" s="28">
        <v>6.0121757692987131E-2</v>
      </c>
      <c r="I28" s="104">
        <v>515</v>
      </c>
      <c r="J28" s="18">
        <v>690</v>
      </c>
      <c r="K28" s="19">
        <v>737</v>
      </c>
      <c r="L28" s="82">
        <v>4.3364805797243007E-2</v>
      </c>
      <c r="M28" s="82">
        <v>5.3904944489625642E-2</v>
      </c>
      <c r="N28" s="83">
        <v>5.4942679204829585E-2</v>
      </c>
      <c r="P28" s="104">
        <v>14</v>
      </c>
      <c r="Q28" s="18">
        <v>98</v>
      </c>
      <c r="R28" s="19">
        <v>73</v>
      </c>
      <c r="S28" s="82">
        <v>0.23163467902051621</v>
      </c>
      <c r="T28" s="82">
        <v>2.2523557802803955</v>
      </c>
      <c r="U28" s="83">
        <v>1.2440354464894343</v>
      </c>
    </row>
    <row r="29" spans="1:21" x14ac:dyDescent="0.2">
      <c r="A29" s="17" t="s">
        <v>180</v>
      </c>
      <c r="B29" s="18">
        <v>952</v>
      </c>
      <c r="C29" s="18">
        <v>866</v>
      </c>
      <c r="D29" s="19">
        <v>1005</v>
      </c>
      <c r="E29" s="27">
        <v>7.9755839895178038E-2</v>
      </c>
      <c r="F29" s="27">
        <v>6.7425423277498439E-2</v>
      </c>
      <c r="G29" s="28">
        <v>7.4595514174632185E-2</v>
      </c>
      <c r="I29" s="104">
        <v>952</v>
      </c>
      <c r="J29" s="18">
        <v>866</v>
      </c>
      <c r="K29" s="19">
        <v>1005</v>
      </c>
      <c r="L29" s="82">
        <v>8.0161738095097759E-2</v>
      </c>
      <c r="M29" s="82">
        <v>6.7654611489877975E-2</v>
      </c>
      <c r="N29" s="83">
        <v>7.4921835279313079E-2</v>
      </c>
      <c r="P29" s="104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4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4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">
      <c r="A31" s="17" t="s">
        <v>182</v>
      </c>
      <c r="B31" s="18">
        <v>142</v>
      </c>
      <c r="C31" s="18">
        <v>416</v>
      </c>
      <c r="D31" s="19">
        <v>711</v>
      </c>
      <c r="E31" s="27">
        <v>1.1896354270079077E-2</v>
      </c>
      <c r="F31" s="27">
        <v>3.2389117879260222E-2</v>
      </c>
      <c r="G31" s="28">
        <v>5.277354286384426E-2</v>
      </c>
      <c r="I31" s="104">
        <v>142</v>
      </c>
      <c r="J31" s="18">
        <v>416</v>
      </c>
      <c r="K31" s="19">
        <v>711</v>
      </c>
      <c r="L31" s="82">
        <v>1.1956897909142733E-2</v>
      </c>
      <c r="M31" s="82">
        <v>3.2499212909687346E-2</v>
      </c>
      <c r="N31" s="83">
        <v>5.3004402869245369E-2</v>
      </c>
      <c r="P31" s="104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4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4489</v>
      </c>
      <c r="D36" s="19">
        <v>6757</v>
      </c>
      <c r="E36" s="27" t="s">
        <v>168</v>
      </c>
      <c r="F36" s="27">
        <v>0.34950661096153635</v>
      </c>
      <c r="G36" s="28">
        <v>0.50153421818705435</v>
      </c>
      <c r="I36" s="104">
        <v>0</v>
      </c>
      <c r="J36" s="18">
        <v>4489</v>
      </c>
      <c r="K36" s="19">
        <v>6757</v>
      </c>
      <c r="L36" s="82" t="s">
        <v>168</v>
      </c>
      <c r="M36" s="82">
        <v>0.35069463161439057</v>
      </c>
      <c r="N36" s="83">
        <v>0.50372819998240637</v>
      </c>
      <c r="P36" s="104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1193643</v>
      </c>
      <c r="C38" s="21">
        <v>1284382</v>
      </c>
      <c r="D38" s="22">
        <v>1347266</v>
      </c>
      <c r="E38" s="23">
        <v>100</v>
      </c>
      <c r="F38" s="23">
        <v>100</v>
      </c>
      <c r="G38" s="48">
        <v>100</v>
      </c>
      <c r="I38" s="105">
        <v>1187599</v>
      </c>
      <c r="J38" s="21">
        <v>1280031</v>
      </c>
      <c r="K38" s="22">
        <v>1341398</v>
      </c>
      <c r="L38" s="86">
        <v>100</v>
      </c>
      <c r="M38" s="86">
        <v>100</v>
      </c>
      <c r="N38" s="87">
        <v>100</v>
      </c>
      <c r="P38" s="105">
        <v>6044</v>
      </c>
      <c r="Q38" s="21">
        <v>4351</v>
      </c>
      <c r="R38" s="22">
        <v>5868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ht="16.5" thickBot="1" x14ac:dyDescent="0.3">
      <c r="A40" s="5" t="s">
        <v>123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 x14ac:dyDescent="0.2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B43" s="18">
        <v>118455</v>
      </c>
      <c r="C43" s="18">
        <v>119221</v>
      </c>
      <c r="D43" s="19">
        <v>117775</v>
      </c>
      <c r="E43" s="27">
        <v>20.247783435636304</v>
      </c>
      <c r="F43" s="27">
        <v>20.435410110318063</v>
      </c>
      <c r="G43" s="28">
        <v>20.199464892120879</v>
      </c>
      <c r="I43" s="104">
        <v>118455</v>
      </c>
      <c r="J43" s="18">
        <v>119221</v>
      </c>
      <c r="K43" s="19">
        <v>117775</v>
      </c>
      <c r="L43" s="82">
        <v>20.537542499388842</v>
      </c>
      <c r="M43" s="82">
        <v>20.629575731987341</v>
      </c>
      <c r="N43" s="83">
        <v>20.392915334121749</v>
      </c>
      <c r="P43" s="104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 x14ac:dyDescent="0.2">
      <c r="A44" s="17" t="s">
        <v>160</v>
      </c>
      <c r="B44" s="18">
        <v>52959</v>
      </c>
      <c r="C44" s="18">
        <v>56543</v>
      </c>
      <c r="D44" s="19">
        <v>58119</v>
      </c>
      <c r="E44" s="27">
        <v>9.05240270961853</v>
      </c>
      <c r="F44" s="27">
        <v>9.6919116084222932</v>
      </c>
      <c r="G44" s="28">
        <v>9.9679278290398923</v>
      </c>
      <c r="I44" s="104">
        <v>51762</v>
      </c>
      <c r="J44" s="18">
        <v>55096</v>
      </c>
      <c r="K44" s="19">
        <v>56487</v>
      </c>
      <c r="L44" s="82">
        <v>8.9744145443701413</v>
      </c>
      <c r="M44" s="82">
        <v>9.5336149212770778</v>
      </c>
      <c r="N44" s="83">
        <v>9.7808075438635989</v>
      </c>
      <c r="P44" s="104">
        <v>1197</v>
      </c>
      <c r="Q44" s="18">
        <v>1447</v>
      </c>
      <c r="R44" s="19">
        <v>1632</v>
      </c>
      <c r="S44" s="82">
        <v>14.502059607463048</v>
      </c>
      <c r="T44" s="82">
        <v>26.35221271171007</v>
      </c>
      <c r="U44" s="83">
        <v>29.506418369191827</v>
      </c>
    </row>
    <row r="45" spans="1:21" x14ac:dyDescent="0.2">
      <c r="A45" s="17" t="s">
        <v>84</v>
      </c>
      <c r="B45" s="18">
        <v>128247</v>
      </c>
      <c r="C45" s="18">
        <v>127586</v>
      </c>
      <c r="D45" s="19">
        <v>125765</v>
      </c>
      <c r="E45" s="27">
        <v>21.921552338610013</v>
      </c>
      <c r="F45" s="27">
        <v>21.86923641250317</v>
      </c>
      <c r="G45" s="28">
        <v>21.569821287689088</v>
      </c>
      <c r="I45" s="104">
        <v>128247</v>
      </c>
      <c r="J45" s="18">
        <v>127586</v>
      </c>
      <c r="K45" s="19">
        <v>125765</v>
      </c>
      <c r="L45" s="82">
        <v>22.235264133376564</v>
      </c>
      <c r="M45" s="82">
        <v>22.077025434624243</v>
      </c>
      <c r="N45" s="83">
        <v>21.776395644201418</v>
      </c>
      <c r="P45" s="104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 x14ac:dyDescent="0.2">
      <c r="A46" s="17" t="s">
        <v>86</v>
      </c>
      <c r="B46" s="18">
        <v>87254</v>
      </c>
      <c r="C46" s="18">
        <v>80406</v>
      </c>
      <c r="D46" s="19">
        <v>73162</v>
      </c>
      <c r="E46" s="27">
        <v>14.914525312506944</v>
      </c>
      <c r="F46" s="27">
        <v>13.782216097249933</v>
      </c>
      <c r="G46" s="28">
        <v>12.547936747504545</v>
      </c>
      <c r="I46" s="104">
        <v>87254</v>
      </c>
      <c r="J46" s="18">
        <v>80406</v>
      </c>
      <c r="K46" s="19">
        <v>73162</v>
      </c>
      <c r="L46" s="82">
        <v>15.127961953836257</v>
      </c>
      <c r="M46" s="82">
        <v>13.913166860755858</v>
      </c>
      <c r="N46" s="83">
        <v>12.668108441307709</v>
      </c>
      <c r="P46" s="104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 x14ac:dyDescent="0.2">
      <c r="A47" s="17" t="s">
        <v>161</v>
      </c>
      <c r="B47" s="18">
        <v>88310</v>
      </c>
      <c r="C47" s="18">
        <v>86733</v>
      </c>
      <c r="D47" s="19">
        <v>84158</v>
      </c>
      <c r="E47" s="27">
        <v>15.095029802043324</v>
      </c>
      <c r="F47" s="27">
        <v>14.866713289590061</v>
      </c>
      <c r="G47" s="28">
        <v>14.433849003533084</v>
      </c>
      <c r="I47" s="104">
        <v>88310</v>
      </c>
      <c r="J47" s="18">
        <v>86733</v>
      </c>
      <c r="K47" s="19">
        <v>84158</v>
      </c>
      <c r="L47" s="82">
        <v>15.311049581031012</v>
      </c>
      <c r="M47" s="82">
        <v>15.007968327412604</v>
      </c>
      <c r="N47" s="83">
        <v>14.5720820945788</v>
      </c>
      <c r="P47" s="104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">
      <c r="A48" s="17" t="s">
        <v>162</v>
      </c>
      <c r="B48" s="18">
        <v>9287</v>
      </c>
      <c r="C48" s="18">
        <v>9865</v>
      </c>
      <c r="D48" s="19">
        <v>10420</v>
      </c>
      <c r="E48" s="27">
        <v>1.5874481006859513</v>
      </c>
      <c r="F48" s="27">
        <v>1.6909380120808222</v>
      </c>
      <c r="G48" s="28">
        <v>1.7871231091139848</v>
      </c>
      <c r="I48" s="104">
        <v>9287</v>
      </c>
      <c r="J48" s="18">
        <v>9865</v>
      </c>
      <c r="K48" s="19">
        <v>10420</v>
      </c>
      <c r="L48" s="82">
        <v>1.6101655243917452</v>
      </c>
      <c r="M48" s="82">
        <v>1.7070043414839258</v>
      </c>
      <c r="N48" s="83">
        <v>1.8042384018811177</v>
      </c>
      <c r="P48" s="104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">
      <c r="A49" s="17" t="s">
        <v>163</v>
      </c>
      <c r="B49" s="18">
        <v>4083</v>
      </c>
      <c r="C49" s="18">
        <v>4531</v>
      </c>
      <c r="D49" s="19">
        <v>4668</v>
      </c>
      <c r="E49" s="27">
        <v>0.69791650641765257</v>
      </c>
      <c r="F49" s="27">
        <v>0.77664877169165791</v>
      </c>
      <c r="G49" s="28">
        <v>0.80060371145336673</v>
      </c>
      <c r="I49" s="104">
        <v>4083</v>
      </c>
      <c r="J49" s="18">
        <v>4531</v>
      </c>
      <c r="K49" s="19">
        <v>4668</v>
      </c>
      <c r="L49" s="82">
        <v>0.70790414946608116</v>
      </c>
      <c r="M49" s="82">
        <v>0.7840280457439095</v>
      </c>
      <c r="N49" s="83">
        <v>0.80827109980624345</v>
      </c>
      <c r="P49" s="104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">
      <c r="A50" s="17" t="s">
        <v>164</v>
      </c>
      <c r="B50" s="18">
        <v>3796</v>
      </c>
      <c r="C50" s="18">
        <v>2360</v>
      </c>
      <c r="D50" s="19">
        <v>2197</v>
      </c>
      <c r="E50" s="27">
        <v>0.64885894155312485</v>
      </c>
      <c r="F50" s="27">
        <v>0.40452242356925905</v>
      </c>
      <c r="G50" s="28">
        <v>0.37680513154735362</v>
      </c>
      <c r="I50" s="104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4">
        <v>3796</v>
      </c>
      <c r="Q50" s="18">
        <v>2360</v>
      </c>
      <c r="R50" s="19">
        <v>2197</v>
      </c>
      <c r="S50" s="82">
        <v>45.98982311606494</v>
      </c>
      <c r="T50" s="82">
        <v>42.979420870515391</v>
      </c>
      <c r="U50" s="83">
        <v>39.721569336467184</v>
      </c>
    </row>
    <row r="51" spans="1:21" x14ac:dyDescent="0.2">
      <c r="A51" s="17" t="s">
        <v>165</v>
      </c>
      <c r="B51" s="18">
        <v>405</v>
      </c>
      <c r="C51" s="18">
        <v>688</v>
      </c>
      <c r="D51" s="19">
        <v>950</v>
      </c>
      <c r="E51" s="27">
        <v>6.9227574111964063E-2</v>
      </c>
      <c r="F51" s="27">
        <v>0.11792857093883484</v>
      </c>
      <c r="G51" s="28">
        <v>0.1629334888347683</v>
      </c>
      <c r="I51" s="104">
        <v>405</v>
      </c>
      <c r="J51" s="18">
        <v>688</v>
      </c>
      <c r="K51" s="19">
        <v>950</v>
      </c>
      <c r="L51" s="82">
        <v>7.0218266111624503E-2</v>
      </c>
      <c r="M51" s="82">
        <v>0.11904906101783487</v>
      </c>
      <c r="N51" s="83">
        <v>0.16449390420221321</v>
      </c>
      <c r="P51" s="104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">
      <c r="A52" s="17" t="s">
        <v>166</v>
      </c>
      <c r="B52" s="18">
        <v>15700</v>
      </c>
      <c r="C52" s="18">
        <v>19374</v>
      </c>
      <c r="D52" s="19">
        <v>21392</v>
      </c>
      <c r="E52" s="27">
        <v>2.6836368235995947</v>
      </c>
      <c r="F52" s="27">
        <v>3.3208548450130615</v>
      </c>
      <c r="G52" s="28">
        <v>3.668919150687751</v>
      </c>
      <c r="I52" s="104">
        <v>15700</v>
      </c>
      <c r="J52" s="18">
        <v>19374</v>
      </c>
      <c r="K52" s="19">
        <v>21392</v>
      </c>
      <c r="L52" s="82">
        <v>2.7220414270432216</v>
      </c>
      <c r="M52" s="82">
        <v>3.352407715348158</v>
      </c>
      <c r="N52" s="83">
        <v>3.7040564196776264</v>
      </c>
      <c r="P52" s="104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4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4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">
      <c r="A54" s="17" t="s">
        <v>169</v>
      </c>
      <c r="B54" s="18">
        <v>10228</v>
      </c>
      <c r="C54" s="18">
        <v>7983</v>
      </c>
      <c r="D54" s="19">
        <v>8297</v>
      </c>
      <c r="E54" s="27">
        <v>1.7482953778201691</v>
      </c>
      <c r="F54" s="27">
        <v>1.3683485200649979</v>
      </c>
      <c r="G54" s="28">
        <v>1.4230096388021816</v>
      </c>
      <c r="I54" s="104">
        <v>7043</v>
      </c>
      <c r="J54" s="18">
        <v>6562</v>
      </c>
      <c r="K54" s="19">
        <v>6651</v>
      </c>
      <c r="L54" s="82">
        <v>1.2211043166028923</v>
      </c>
      <c r="M54" s="82">
        <v>1.1354650267427797</v>
      </c>
      <c r="N54" s="83">
        <v>1.1516304808936002</v>
      </c>
      <c r="P54" s="104">
        <v>3185</v>
      </c>
      <c r="Q54" s="18">
        <v>1421</v>
      </c>
      <c r="R54" s="19">
        <v>1646</v>
      </c>
      <c r="S54" s="82">
        <v>38.587351587109282</v>
      </c>
      <c r="T54" s="82">
        <v>25.878710617373883</v>
      </c>
      <c r="U54" s="83">
        <v>29.759537154221661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4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4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">
      <c r="A56" s="17" t="s">
        <v>171</v>
      </c>
      <c r="B56" s="18">
        <v>26737</v>
      </c>
      <c r="C56" s="18">
        <v>28356</v>
      </c>
      <c r="D56" s="19">
        <v>30258</v>
      </c>
      <c r="E56" s="27">
        <v>4.5702164173619337</v>
      </c>
      <c r="F56" s="27">
        <v>4.8604397638686052</v>
      </c>
      <c r="G56" s="28">
        <v>5.1895173738551774</v>
      </c>
      <c r="I56" s="104">
        <v>26737</v>
      </c>
      <c r="J56" s="18">
        <v>28356</v>
      </c>
      <c r="K56" s="19">
        <v>30258</v>
      </c>
      <c r="L56" s="82">
        <v>4.6356192124111217</v>
      </c>
      <c r="M56" s="82">
        <v>4.9066208927641357</v>
      </c>
      <c r="N56" s="83">
        <v>5.2392174245795449</v>
      </c>
      <c r="P56" s="104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4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4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4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4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4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4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4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4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4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4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">
      <c r="A62" s="17" t="s">
        <v>177</v>
      </c>
      <c r="B62" s="18">
        <v>15319</v>
      </c>
      <c r="C62" s="18">
        <v>10264</v>
      </c>
      <c r="D62" s="19">
        <v>11671</v>
      </c>
      <c r="E62" s="27">
        <v>2.618511624249821</v>
      </c>
      <c r="F62" s="27">
        <v>1.7593297269130825</v>
      </c>
      <c r="G62" s="28">
        <v>2.0016807875690326</v>
      </c>
      <c r="I62" s="104">
        <v>15319</v>
      </c>
      <c r="J62" s="18">
        <v>10264</v>
      </c>
      <c r="K62" s="19">
        <v>11671</v>
      </c>
      <c r="L62" s="82">
        <v>2.6559842433678416</v>
      </c>
      <c r="M62" s="82">
        <v>1.7760458754172341</v>
      </c>
      <c r="N62" s="83">
        <v>2.0208509009937163</v>
      </c>
      <c r="P62" s="104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">
      <c r="A63" s="17" t="s">
        <v>178</v>
      </c>
      <c r="B63" s="18">
        <v>22955</v>
      </c>
      <c r="C63" s="18">
        <v>25786</v>
      </c>
      <c r="D63" s="19">
        <v>28325</v>
      </c>
      <c r="E63" s="27">
        <v>3.9237505277534201</v>
      </c>
      <c r="F63" s="27">
        <v>4.419921700913946</v>
      </c>
      <c r="G63" s="28">
        <v>4.8579906013103287</v>
      </c>
      <c r="I63" s="104">
        <v>22955</v>
      </c>
      <c r="J63" s="18">
        <v>25786</v>
      </c>
      <c r="K63" s="19">
        <v>28325</v>
      </c>
      <c r="L63" s="82">
        <v>3.9799019718329394</v>
      </c>
      <c r="M63" s="82">
        <v>4.4619172782062355</v>
      </c>
      <c r="N63" s="83">
        <v>4.9045156173975677</v>
      </c>
      <c r="P63" s="104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">
      <c r="A64" s="17" t="s">
        <v>179</v>
      </c>
      <c r="B64" s="18">
        <v>234</v>
      </c>
      <c r="C64" s="18">
        <v>471</v>
      </c>
      <c r="D64" s="19">
        <v>281</v>
      </c>
      <c r="E64" s="27">
        <v>3.9998153931357014E-2</v>
      </c>
      <c r="F64" s="27">
        <v>8.0733076907254661E-2</v>
      </c>
      <c r="G64" s="28">
        <v>4.8194010907968307E-2</v>
      </c>
      <c r="I64" s="104">
        <v>158</v>
      </c>
      <c r="J64" s="18">
        <v>208</v>
      </c>
      <c r="K64" s="19">
        <v>225</v>
      </c>
      <c r="L64" s="82">
        <v>2.7393792705275734E-2</v>
      </c>
      <c r="M64" s="82">
        <v>3.5991576586787283E-2</v>
      </c>
      <c r="N64" s="83">
        <v>3.8959082574208395E-2</v>
      </c>
      <c r="P64" s="104">
        <v>76</v>
      </c>
      <c r="Q64" s="18">
        <v>263</v>
      </c>
      <c r="R64" s="19">
        <v>56</v>
      </c>
      <c r="S64" s="82">
        <v>0.92076568936273318</v>
      </c>
      <c r="T64" s="82">
        <v>4.7896558004006557</v>
      </c>
      <c r="U64" s="83">
        <v>1.0124751401193275</v>
      </c>
    </row>
    <row r="65" spans="1:21" x14ac:dyDescent="0.2">
      <c r="A65" s="17" t="s">
        <v>180</v>
      </c>
      <c r="B65" s="18">
        <v>984</v>
      </c>
      <c r="C65" s="18">
        <v>905</v>
      </c>
      <c r="D65" s="19">
        <v>1043</v>
      </c>
      <c r="E65" s="27">
        <v>0.16819736524980899</v>
      </c>
      <c r="F65" s="27">
        <v>0.155124064970415</v>
      </c>
      <c r="G65" s="28">
        <v>0.17888381984701404</v>
      </c>
      <c r="I65" s="104">
        <v>984</v>
      </c>
      <c r="J65" s="18">
        <v>905</v>
      </c>
      <c r="K65" s="19">
        <v>1043</v>
      </c>
      <c r="L65" s="82">
        <v>0.17060437988602101</v>
      </c>
      <c r="M65" s="82">
        <v>0.1565979654377043</v>
      </c>
      <c r="N65" s="83">
        <v>0.18059699166621937</v>
      </c>
      <c r="P65" s="104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4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4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">
      <c r="A67" s="17" t="s">
        <v>182</v>
      </c>
      <c r="B67" s="18">
        <v>74</v>
      </c>
      <c r="C67" s="18">
        <v>228</v>
      </c>
      <c r="D67" s="19">
        <v>567</v>
      </c>
      <c r="E67" s="27">
        <v>1.2648988850087261E-2</v>
      </c>
      <c r="F67" s="27">
        <v>3.9080979904148758E-2</v>
      </c>
      <c r="G67" s="28">
        <v>9.7245566494014335E-2</v>
      </c>
      <c r="I67" s="104">
        <v>74</v>
      </c>
      <c r="J67" s="18">
        <v>228</v>
      </c>
      <c r="K67" s="19">
        <v>567</v>
      </c>
      <c r="L67" s="82">
        <v>1.2830004178420279E-2</v>
      </c>
      <c r="M67" s="82">
        <v>3.9452305104747599E-2</v>
      </c>
      <c r="N67" s="83">
        <v>9.8176888087005157E-2</v>
      </c>
      <c r="P67" s="104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4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4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4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4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4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4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4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4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">
      <c r="A72" s="17" t="s">
        <v>187</v>
      </c>
      <c r="B72" s="18">
        <v>0</v>
      </c>
      <c r="C72" s="18">
        <v>2104</v>
      </c>
      <c r="D72" s="19">
        <v>4012</v>
      </c>
      <c r="E72" s="27" t="s">
        <v>168</v>
      </c>
      <c r="F72" s="27">
        <v>0.36064202508039028</v>
      </c>
      <c r="G72" s="28">
        <v>0.68809384968956888</v>
      </c>
      <c r="I72" s="104">
        <v>0</v>
      </c>
      <c r="J72" s="18">
        <v>2104</v>
      </c>
      <c r="K72" s="19">
        <v>4012</v>
      </c>
      <c r="L72" s="82" t="s">
        <v>168</v>
      </c>
      <c r="M72" s="82">
        <v>0.36406864008942524</v>
      </c>
      <c r="N72" s="83">
        <v>0.69468373016766261</v>
      </c>
      <c r="P72" s="104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4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4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5" thickBot="1" x14ac:dyDescent="0.25">
      <c r="A74" s="20" t="s">
        <v>4</v>
      </c>
      <c r="B74" s="21">
        <v>585027</v>
      </c>
      <c r="C74" s="21">
        <v>583404</v>
      </c>
      <c r="D74" s="22">
        <v>583060</v>
      </c>
      <c r="E74" s="23">
        <v>100</v>
      </c>
      <c r="F74" s="23">
        <v>100</v>
      </c>
      <c r="G74" s="48">
        <v>100</v>
      </c>
      <c r="I74" s="105">
        <v>576773</v>
      </c>
      <c r="J74" s="21">
        <v>577913</v>
      </c>
      <c r="K74" s="22">
        <v>577529</v>
      </c>
      <c r="L74" s="86">
        <v>100</v>
      </c>
      <c r="M74" s="86">
        <v>100</v>
      </c>
      <c r="N74" s="87">
        <v>100</v>
      </c>
      <c r="P74" s="105">
        <v>8254</v>
      </c>
      <c r="Q74" s="21">
        <v>5491</v>
      </c>
      <c r="R74" s="22">
        <v>5531</v>
      </c>
      <c r="S74" s="86">
        <v>100</v>
      </c>
      <c r="T74" s="86">
        <v>100</v>
      </c>
      <c r="U74" s="87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14</v>
      </c>
    </row>
    <row r="77" spans="1:21" ht="12.75" customHeight="1" x14ac:dyDescent="0.2">
      <c r="A77" s="26" t="s">
        <v>158</v>
      </c>
      <c r="U77" s="175"/>
    </row>
    <row r="78" spans="1:21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26045</v>
      </c>
      <c r="C7" s="18">
        <v>30099</v>
      </c>
      <c r="D7" s="19">
        <v>48874</v>
      </c>
      <c r="E7" s="27">
        <v>5.3836899722185478</v>
      </c>
      <c r="F7" s="27">
        <v>5.5233502342455418</v>
      </c>
      <c r="G7" s="28">
        <v>8.3330775814740168</v>
      </c>
      <c r="I7" s="104">
        <v>24783</v>
      </c>
      <c r="J7" s="18">
        <v>28689</v>
      </c>
      <c r="K7" s="19">
        <v>46433</v>
      </c>
      <c r="L7" s="82">
        <v>5.3030821771246135</v>
      </c>
      <c r="M7" s="82">
        <v>5.4641447048897129</v>
      </c>
      <c r="N7" s="83">
        <v>8.2838410418803807</v>
      </c>
      <c r="P7" s="104">
        <v>1262</v>
      </c>
      <c r="Q7" s="18">
        <v>1410</v>
      </c>
      <c r="R7" s="19">
        <v>2441</v>
      </c>
      <c r="S7" s="82">
        <v>7.6745317441011922</v>
      </c>
      <c r="T7" s="82">
        <v>7.0854271356783922</v>
      </c>
      <c r="U7" s="83">
        <v>9.3953273546052891</v>
      </c>
    </row>
    <row r="8" spans="1:21" x14ac:dyDescent="0.2">
      <c r="A8" s="17" t="s">
        <v>160</v>
      </c>
      <c r="B8" s="18">
        <v>127202</v>
      </c>
      <c r="C8" s="18">
        <v>136805</v>
      </c>
      <c r="D8" s="19">
        <v>127172</v>
      </c>
      <c r="E8" s="27">
        <v>26.293573885434583</v>
      </c>
      <c r="F8" s="27">
        <v>25.104552602942338</v>
      </c>
      <c r="G8" s="28">
        <v>21.682983635291027</v>
      </c>
      <c r="I8" s="104">
        <v>124728</v>
      </c>
      <c r="J8" s="18">
        <v>133638</v>
      </c>
      <c r="K8" s="19">
        <v>120329</v>
      </c>
      <c r="L8" s="82">
        <v>26.689377145155905</v>
      </c>
      <c r="M8" s="82">
        <v>25.452869394961535</v>
      </c>
      <c r="N8" s="83">
        <v>21.467195932384818</v>
      </c>
      <c r="P8" s="104">
        <v>2474</v>
      </c>
      <c r="Q8" s="18">
        <v>3167</v>
      </c>
      <c r="R8" s="19">
        <v>6843</v>
      </c>
      <c r="S8" s="82">
        <v>15.045001216249087</v>
      </c>
      <c r="T8" s="82">
        <v>15.914572864321608</v>
      </c>
      <c r="U8" s="83">
        <v>26.338478118625151</v>
      </c>
    </row>
    <row r="9" spans="1:21" x14ac:dyDescent="0.2">
      <c r="A9" s="17" t="s">
        <v>84</v>
      </c>
      <c r="B9" s="18">
        <v>106955</v>
      </c>
      <c r="C9" s="18">
        <v>116525</v>
      </c>
      <c r="D9" s="19">
        <v>127569</v>
      </c>
      <c r="E9" s="27">
        <v>22.108372469903426</v>
      </c>
      <c r="F9" s="27">
        <v>21.38304880711857</v>
      </c>
      <c r="G9" s="28">
        <v>21.750672627390003</v>
      </c>
      <c r="I9" s="104">
        <v>99136</v>
      </c>
      <c r="J9" s="18">
        <v>108153</v>
      </c>
      <c r="K9" s="19">
        <v>119017</v>
      </c>
      <c r="L9" s="82">
        <v>21.213184631054581</v>
      </c>
      <c r="M9" s="82">
        <v>20.598962747671134</v>
      </c>
      <c r="N9" s="83">
        <v>21.233129655233931</v>
      </c>
      <c r="P9" s="104">
        <v>7819</v>
      </c>
      <c r="Q9" s="18">
        <v>8372</v>
      </c>
      <c r="R9" s="19">
        <v>8552</v>
      </c>
      <c r="S9" s="82">
        <v>47.549258088056433</v>
      </c>
      <c r="T9" s="82">
        <v>42.070351758793969</v>
      </c>
      <c r="U9" s="83">
        <v>32.916361956814598</v>
      </c>
    </row>
    <row r="10" spans="1:21" x14ac:dyDescent="0.2">
      <c r="A10" s="17" t="s">
        <v>86</v>
      </c>
      <c r="B10" s="18">
        <v>5410</v>
      </c>
      <c r="C10" s="18">
        <v>5737</v>
      </c>
      <c r="D10" s="19">
        <v>5927</v>
      </c>
      <c r="E10" s="27">
        <v>1.1182861489615028</v>
      </c>
      <c r="F10" s="27">
        <v>1.0527745205444259</v>
      </c>
      <c r="G10" s="28">
        <v>1.0105608467773561</v>
      </c>
      <c r="I10" s="104">
        <v>1846</v>
      </c>
      <c r="J10" s="18">
        <v>2005</v>
      </c>
      <c r="K10" s="19">
        <v>2377</v>
      </c>
      <c r="L10" s="82">
        <v>0.39500825965266662</v>
      </c>
      <c r="M10" s="82">
        <v>0.38187493929045541</v>
      </c>
      <c r="N10" s="83">
        <v>0.42406672316132199</v>
      </c>
      <c r="P10" s="104">
        <v>3564</v>
      </c>
      <c r="Q10" s="18">
        <v>3732</v>
      </c>
      <c r="R10" s="19">
        <v>3550</v>
      </c>
      <c r="S10" s="82">
        <v>21.673558744830942</v>
      </c>
      <c r="T10" s="82">
        <v>18.753768844221106</v>
      </c>
      <c r="U10" s="83">
        <v>13.663831261306338</v>
      </c>
    </row>
    <row r="11" spans="1:21" x14ac:dyDescent="0.2">
      <c r="A11" s="17" t="s">
        <v>161</v>
      </c>
      <c r="B11" s="18">
        <v>69007</v>
      </c>
      <c r="C11" s="18">
        <v>78433</v>
      </c>
      <c r="D11" s="19">
        <v>87338</v>
      </c>
      <c r="E11" s="27">
        <v>14.264246262733165</v>
      </c>
      <c r="F11" s="27">
        <v>14.392934280958857</v>
      </c>
      <c r="G11" s="28">
        <v>14.891237259294876</v>
      </c>
      <c r="I11" s="104">
        <v>69007</v>
      </c>
      <c r="J11" s="18">
        <v>78433</v>
      </c>
      <c r="K11" s="19">
        <v>87338</v>
      </c>
      <c r="L11" s="82">
        <v>14.766161957666071</v>
      </c>
      <c r="M11" s="82">
        <v>14.938452425620094</v>
      </c>
      <c r="N11" s="83">
        <v>15.581463806253065</v>
      </c>
      <c r="P11" s="104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4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4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04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04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">
      <c r="A14" s="17" t="s">
        <v>164</v>
      </c>
      <c r="B14" s="18">
        <v>466</v>
      </c>
      <c r="C14" s="18">
        <v>481</v>
      </c>
      <c r="D14" s="19">
        <v>549</v>
      </c>
      <c r="E14" s="27">
        <v>9.6325572165630369E-2</v>
      </c>
      <c r="F14" s="27">
        <v>8.8266436182999633E-2</v>
      </c>
      <c r="G14" s="28">
        <v>9.3605180509662309E-2</v>
      </c>
      <c r="I14" s="104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4">
        <v>466</v>
      </c>
      <c r="Q14" s="18">
        <v>481</v>
      </c>
      <c r="R14" s="19">
        <v>549</v>
      </c>
      <c r="S14" s="82">
        <v>2.8338603746047188</v>
      </c>
      <c r="T14" s="82">
        <v>2.4170854271356785</v>
      </c>
      <c r="U14" s="83">
        <v>2.1130826373118818</v>
      </c>
    </row>
    <row r="15" spans="1:21" x14ac:dyDescent="0.2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4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4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">
      <c r="A16" s="17" t="s">
        <v>166</v>
      </c>
      <c r="B16" s="18">
        <v>9100</v>
      </c>
      <c r="C16" s="18">
        <v>24358</v>
      </c>
      <c r="D16" s="19">
        <v>26158</v>
      </c>
      <c r="E16" s="27">
        <v>1.8810358513030825</v>
      </c>
      <c r="F16" s="27">
        <v>4.4698416892837942</v>
      </c>
      <c r="G16" s="28">
        <v>4.4599714239922523</v>
      </c>
      <c r="I16" s="104">
        <v>9100</v>
      </c>
      <c r="J16" s="18">
        <v>24358</v>
      </c>
      <c r="K16" s="19">
        <v>26158</v>
      </c>
      <c r="L16" s="82">
        <v>1.9472238151892016</v>
      </c>
      <c r="M16" s="82">
        <v>4.6392567437590584</v>
      </c>
      <c r="N16" s="83">
        <v>4.6666964006957761</v>
      </c>
      <c r="P16" s="104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">
      <c r="A17" s="17" t="s">
        <v>167</v>
      </c>
      <c r="B17" s="18">
        <v>93547</v>
      </c>
      <c r="C17" s="18">
        <v>99409</v>
      </c>
      <c r="D17" s="19">
        <v>98322</v>
      </c>
      <c r="E17" s="27">
        <v>19.336841844159281</v>
      </c>
      <c r="F17" s="27">
        <v>18.242158325396694</v>
      </c>
      <c r="G17" s="28">
        <v>16.764022874446297</v>
      </c>
      <c r="I17" s="104">
        <v>93547</v>
      </c>
      <c r="J17" s="18">
        <v>99409</v>
      </c>
      <c r="K17" s="19">
        <v>98322</v>
      </c>
      <c r="L17" s="82">
        <v>20.017246839505962</v>
      </c>
      <c r="M17" s="82">
        <v>18.933568997468768</v>
      </c>
      <c r="N17" s="83">
        <v>17.541055260693099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20225</v>
      </c>
      <c r="C18" s="18">
        <v>20012</v>
      </c>
      <c r="D18" s="19">
        <v>21705</v>
      </c>
      <c r="E18" s="27">
        <v>4.1806538563302027</v>
      </c>
      <c r="F18" s="27">
        <v>3.672324159863178</v>
      </c>
      <c r="G18" s="28">
        <v>3.7007294043027694</v>
      </c>
      <c r="I18" s="104">
        <v>20225</v>
      </c>
      <c r="J18" s="18">
        <v>20012</v>
      </c>
      <c r="K18" s="19">
        <v>21705</v>
      </c>
      <c r="L18" s="82">
        <v>4.3277584244177589</v>
      </c>
      <c r="M18" s="82">
        <v>3.8115118628830893</v>
      </c>
      <c r="N18" s="83">
        <v>3.8722626109450959</v>
      </c>
      <c r="P18" s="104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">
      <c r="A20" s="17" t="s">
        <v>171</v>
      </c>
      <c r="B20" s="18">
        <v>15386</v>
      </c>
      <c r="C20" s="18">
        <v>19303</v>
      </c>
      <c r="D20" s="19">
        <v>25085</v>
      </c>
      <c r="E20" s="27">
        <v>3.1803975393570578</v>
      </c>
      <c r="F20" s="27">
        <v>3.5422183318928102</v>
      </c>
      <c r="G20" s="28">
        <v>4.2770235939615278</v>
      </c>
      <c r="I20" s="104">
        <v>15386</v>
      </c>
      <c r="J20" s="18">
        <v>19303</v>
      </c>
      <c r="K20" s="19">
        <v>25085</v>
      </c>
      <c r="L20" s="82">
        <v>3.2923061121429731</v>
      </c>
      <c r="M20" s="82">
        <v>3.6764747895878607</v>
      </c>
      <c r="N20" s="83">
        <v>4.475268721288078</v>
      </c>
      <c r="P20" s="104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4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4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4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4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">
      <c r="A26" s="17" t="s">
        <v>177</v>
      </c>
      <c r="B26" s="18">
        <v>853</v>
      </c>
      <c r="C26" s="18">
        <v>2727</v>
      </c>
      <c r="D26" s="19">
        <v>795</v>
      </c>
      <c r="E26" s="27">
        <v>0.1763212726551131</v>
      </c>
      <c r="F26" s="27">
        <v>0.50042114650943859</v>
      </c>
      <c r="G26" s="28">
        <v>0.13554848543748912</v>
      </c>
      <c r="I26" s="104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4">
        <v>853</v>
      </c>
      <c r="Q26" s="18">
        <v>2727</v>
      </c>
      <c r="R26" s="19">
        <v>795</v>
      </c>
      <c r="S26" s="82">
        <v>5.1873023595232306</v>
      </c>
      <c r="T26" s="82">
        <v>13.703517587939698</v>
      </c>
      <c r="U26" s="83">
        <v>3.0599284092221239</v>
      </c>
    </row>
    <row r="27" spans="1:21" x14ac:dyDescent="0.2">
      <c r="A27" s="17" t="s">
        <v>178</v>
      </c>
      <c r="B27" s="18">
        <v>9538</v>
      </c>
      <c r="C27" s="18">
        <v>10973</v>
      </c>
      <c r="D27" s="19">
        <v>13677</v>
      </c>
      <c r="E27" s="27">
        <v>1.9715736208493186</v>
      </c>
      <c r="F27" s="27">
        <v>2.0136124828192408</v>
      </c>
      <c r="G27" s="28">
        <v>2.3319454532434452</v>
      </c>
      <c r="I27" s="104">
        <v>9538</v>
      </c>
      <c r="J27" s="18">
        <v>10973</v>
      </c>
      <c r="K27" s="19">
        <v>13677</v>
      </c>
      <c r="L27" s="82">
        <v>2.0409473350851215</v>
      </c>
      <c r="M27" s="82">
        <v>2.0899320243561932</v>
      </c>
      <c r="N27" s="83">
        <v>2.4400338967931852</v>
      </c>
      <c r="P27" s="104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">
      <c r="A28" s="17" t="s">
        <v>179</v>
      </c>
      <c r="B28" s="18">
        <v>42</v>
      </c>
      <c r="C28" s="18">
        <v>79</v>
      </c>
      <c r="D28" s="19">
        <v>102</v>
      </c>
      <c r="E28" s="27">
        <v>8.6817039290911502E-3</v>
      </c>
      <c r="F28" s="27">
        <v>1.4496982242114284E-2</v>
      </c>
      <c r="G28" s="28">
        <v>1.7391126433489171E-2</v>
      </c>
      <c r="I28" s="104">
        <v>36</v>
      </c>
      <c r="J28" s="18">
        <v>68</v>
      </c>
      <c r="K28" s="19">
        <v>84</v>
      </c>
      <c r="L28" s="82">
        <v>7.7033030051440942E-3</v>
      </c>
      <c r="M28" s="82">
        <v>1.2951369512095245E-2</v>
      </c>
      <c r="N28" s="83">
        <v>1.4985950671245708E-2</v>
      </c>
      <c r="P28" s="104">
        <v>6</v>
      </c>
      <c r="Q28" s="18">
        <v>11</v>
      </c>
      <c r="R28" s="19">
        <v>18</v>
      </c>
      <c r="S28" s="82">
        <v>3.6487472634395522E-2</v>
      </c>
      <c r="T28" s="82">
        <v>5.5276381909547742E-2</v>
      </c>
      <c r="U28" s="83">
        <v>6.9281397944651865E-2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4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4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4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4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04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04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4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0</v>
      </c>
      <c r="D36" s="19">
        <v>3233</v>
      </c>
      <c r="E36" s="27" t="s">
        <v>168</v>
      </c>
      <c r="F36" s="27" t="s">
        <v>168</v>
      </c>
      <c r="G36" s="28">
        <v>0.55123050744578916</v>
      </c>
      <c r="I36" s="104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04">
        <v>0</v>
      </c>
      <c r="Q36" s="18">
        <v>0</v>
      </c>
      <c r="R36" s="19">
        <v>3233</v>
      </c>
      <c r="S36" s="82" t="s">
        <v>168</v>
      </c>
      <c r="T36" s="82" t="s">
        <v>168</v>
      </c>
      <c r="U36" s="83">
        <v>12.44370886416997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483776</v>
      </c>
      <c r="C38" s="21">
        <v>544941</v>
      </c>
      <c r="D38" s="22">
        <v>586506</v>
      </c>
      <c r="E38" s="23">
        <v>100</v>
      </c>
      <c r="F38" s="23">
        <v>100</v>
      </c>
      <c r="G38" s="48">
        <v>100</v>
      </c>
      <c r="I38" s="105">
        <v>467332</v>
      </c>
      <c r="J38" s="21">
        <v>525041</v>
      </c>
      <c r="K38" s="22">
        <v>560525</v>
      </c>
      <c r="L38" s="86">
        <v>100</v>
      </c>
      <c r="M38" s="86">
        <v>100</v>
      </c>
      <c r="N38" s="87">
        <v>100</v>
      </c>
      <c r="P38" s="105">
        <v>16444</v>
      </c>
      <c r="Q38" s="21">
        <v>19900</v>
      </c>
      <c r="R38" s="22">
        <v>25981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ht="16.5" thickBot="1" x14ac:dyDescent="0.3">
      <c r="A40" s="5" t="s">
        <v>125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 x14ac:dyDescent="0.2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B43" s="18">
        <v>21981</v>
      </c>
      <c r="C43" s="18">
        <v>24711</v>
      </c>
      <c r="D43" s="19">
        <v>32276</v>
      </c>
      <c r="E43" s="27">
        <v>8.0914237754824079</v>
      </c>
      <c r="F43" s="27">
        <v>6.9719609292562224</v>
      </c>
      <c r="G43" s="28">
        <v>8.5811213204015662</v>
      </c>
      <c r="I43" s="104">
        <v>21769</v>
      </c>
      <c r="J43" s="18">
        <v>24457</v>
      </c>
      <c r="K43" s="19">
        <v>31724</v>
      </c>
      <c r="L43" s="82">
        <v>9.0744623644708273</v>
      </c>
      <c r="M43" s="82">
        <v>7.5573203139484582</v>
      </c>
      <c r="N43" s="83">
        <v>9.545301367225111</v>
      </c>
      <c r="P43" s="104">
        <v>212</v>
      </c>
      <c r="Q43" s="18">
        <v>254</v>
      </c>
      <c r="R43" s="19">
        <v>552</v>
      </c>
      <c r="S43" s="82">
        <v>0.66740122776640953</v>
      </c>
      <c r="T43" s="82">
        <v>0.82430064256506785</v>
      </c>
      <c r="U43" s="83">
        <v>1.2609649122807018</v>
      </c>
    </row>
    <row r="44" spans="1:21" x14ac:dyDescent="0.2">
      <c r="A44" s="17" t="s">
        <v>160</v>
      </c>
      <c r="B44" s="18">
        <v>32286</v>
      </c>
      <c r="C44" s="18">
        <v>31255</v>
      </c>
      <c r="D44" s="19">
        <v>41518</v>
      </c>
      <c r="E44" s="27">
        <v>11.884796324790729</v>
      </c>
      <c r="F44" s="27">
        <v>8.8182849275182402</v>
      </c>
      <c r="G44" s="28">
        <v>11.038263569848562</v>
      </c>
      <c r="I44" s="104">
        <v>30840</v>
      </c>
      <c r="J44" s="18">
        <v>29792</v>
      </c>
      <c r="K44" s="19">
        <v>28332</v>
      </c>
      <c r="L44" s="82">
        <v>12.855731513633161</v>
      </c>
      <c r="M44" s="82">
        <v>9.2058587231938702</v>
      </c>
      <c r="N44" s="83">
        <v>8.5246967071057185</v>
      </c>
      <c r="P44" s="104">
        <v>1446</v>
      </c>
      <c r="Q44" s="18">
        <v>1463</v>
      </c>
      <c r="R44" s="19">
        <v>13186</v>
      </c>
      <c r="S44" s="82">
        <v>4.5521800724067374</v>
      </c>
      <c r="T44" s="82">
        <v>4.747841890049977</v>
      </c>
      <c r="U44" s="83">
        <v>30.121527777777779</v>
      </c>
    </row>
    <row r="45" spans="1:21" x14ac:dyDescent="0.2">
      <c r="A45" s="17" t="s">
        <v>84</v>
      </c>
      <c r="B45" s="18">
        <v>70443</v>
      </c>
      <c r="C45" s="18">
        <v>74050</v>
      </c>
      <c r="D45" s="19">
        <v>75261</v>
      </c>
      <c r="E45" s="27">
        <v>25.930765889463959</v>
      </c>
      <c r="F45" s="27">
        <v>20.892465169820053</v>
      </c>
      <c r="G45" s="28">
        <v>20.00941168963757</v>
      </c>
      <c r="I45" s="104">
        <v>68293</v>
      </c>
      <c r="J45" s="18">
        <v>71910</v>
      </c>
      <c r="K45" s="19">
        <v>73029</v>
      </c>
      <c r="L45" s="82">
        <v>28.468108698461396</v>
      </c>
      <c r="M45" s="82">
        <v>22.220505531178542</v>
      </c>
      <c r="N45" s="83">
        <v>21.973389659156556</v>
      </c>
      <c r="P45" s="104">
        <v>2150</v>
      </c>
      <c r="Q45" s="18">
        <v>2140</v>
      </c>
      <c r="R45" s="19">
        <v>2232</v>
      </c>
      <c r="S45" s="82">
        <v>6.7684558476310404</v>
      </c>
      <c r="T45" s="82">
        <v>6.9448951775167131</v>
      </c>
      <c r="U45" s="83">
        <v>5.0986842105263159</v>
      </c>
    </row>
    <row r="46" spans="1:21" x14ac:dyDescent="0.2">
      <c r="A46" s="17" t="s">
        <v>86</v>
      </c>
      <c r="B46" s="18">
        <v>3111</v>
      </c>
      <c r="C46" s="18">
        <v>3296</v>
      </c>
      <c r="D46" s="19">
        <v>3489</v>
      </c>
      <c r="E46" s="27">
        <v>1.1451899078989023</v>
      </c>
      <c r="F46" s="27">
        <v>0.92993335853783776</v>
      </c>
      <c r="G46" s="28">
        <v>0.92760974987238387</v>
      </c>
      <c r="I46" s="104">
        <v>900</v>
      </c>
      <c r="J46" s="18">
        <v>944</v>
      </c>
      <c r="K46" s="19">
        <v>1072</v>
      </c>
      <c r="L46" s="82">
        <v>0.37516726207100665</v>
      </c>
      <c r="M46" s="82">
        <v>0.29170014214201839</v>
      </c>
      <c r="N46" s="83">
        <v>0.32254958598112843</v>
      </c>
      <c r="P46" s="104">
        <v>2211</v>
      </c>
      <c r="Q46" s="18">
        <v>2352</v>
      </c>
      <c r="R46" s="19">
        <v>2417</v>
      </c>
      <c r="S46" s="82">
        <v>6.9604911065638282</v>
      </c>
      <c r="T46" s="82">
        <v>7.632894139027715</v>
      </c>
      <c r="U46" s="83">
        <v>5.5212902046783627</v>
      </c>
    </row>
    <row r="47" spans="1:21" x14ac:dyDescent="0.2">
      <c r="A47" s="17" t="s">
        <v>161</v>
      </c>
      <c r="B47" s="18">
        <v>35867</v>
      </c>
      <c r="C47" s="18">
        <v>39161</v>
      </c>
      <c r="D47" s="19">
        <v>41597</v>
      </c>
      <c r="E47" s="27">
        <v>13.202997887049158</v>
      </c>
      <c r="F47" s="27">
        <v>11.048883572117798</v>
      </c>
      <c r="G47" s="28">
        <v>11.059267058022801</v>
      </c>
      <c r="I47" s="104">
        <v>35867</v>
      </c>
      <c r="J47" s="18">
        <v>39161</v>
      </c>
      <c r="K47" s="19">
        <v>41597</v>
      </c>
      <c r="L47" s="82">
        <v>14.95124909855644</v>
      </c>
      <c r="M47" s="82">
        <v>12.100920833075829</v>
      </c>
      <c r="N47" s="83">
        <v>12.515946947814365</v>
      </c>
      <c r="P47" s="104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4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4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04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04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">
      <c r="A50" s="17" t="s">
        <v>164</v>
      </c>
      <c r="B50" s="18">
        <v>312</v>
      </c>
      <c r="C50" s="18">
        <v>322</v>
      </c>
      <c r="D50" s="19">
        <v>337</v>
      </c>
      <c r="E50" s="27">
        <v>0.11485028970249357</v>
      </c>
      <c r="F50" s="27">
        <v>9.0849072041621293E-2</v>
      </c>
      <c r="G50" s="28">
        <v>8.9597158414156886E-2</v>
      </c>
      <c r="I50" s="104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4">
        <v>312</v>
      </c>
      <c r="Q50" s="18">
        <v>322</v>
      </c>
      <c r="R50" s="19">
        <v>337</v>
      </c>
      <c r="S50" s="82">
        <v>0.98221312765622537</v>
      </c>
      <c r="T50" s="82">
        <v>1.044979554747842</v>
      </c>
      <c r="U50" s="83">
        <v>0.76982821637426901</v>
      </c>
    </row>
    <row r="51" spans="1:21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4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4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">
      <c r="A52" s="17" t="s">
        <v>166</v>
      </c>
      <c r="B52" s="18">
        <v>8686</v>
      </c>
      <c r="C52" s="18">
        <v>79674</v>
      </c>
      <c r="D52" s="19">
        <v>78479</v>
      </c>
      <c r="E52" s="27">
        <v>3.1974026165251899</v>
      </c>
      <c r="F52" s="27">
        <v>22.479220390820295</v>
      </c>
      <c r="G52" s="28">
        <v>20.864971499064147</v>
      </c>
      <c r="I52" s="104">
        <v>8686</v>
      </c>
      <c r="J52" s="18">
        <v>79674</v>
      </c>
      <c r="K52" s="19">
        <v>78479</v>
      </c>
      <c r="L52" s="82">
        <v>3.6207809314986266</v>
      </c>
      <c r="M52" s="82">
        <v>24.6196155985415</v>
      </c>
      <c r="N52" s="83">
        <v>23.61321731176584</v>
      </c>
      <c r="P52" s="104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">
      <c r="A53" s="17" t="s">
        <v>167</v>
      </c>
      <c r="B53" s="18">
        <v>45711</v>
      </c>
      <c r="C53" s="18">
        <v>46449</v>
      </c>
      <c r="D53" s="19">
        <v>41795</v>
      </c>
      <c r="E53" s="27">
        <v>16.826671771123987</v>
      </c>
      <c r="F53" s="27">
        <v>13.105119711991513</v>
      </c>
      <c r="G53" s="28">
        <v>11.111908711927855</v>
      </c>
      <c r="I53" s="104">
        <v>45711</v>
      </c>
      <c r="J53" s="18">
        <v>46449</v>
      </c>
      <c r="K53" s="19">
        <v>41795</v>
      </c>
      <c r="L53" s="82">
        <v>19.054745240586428</v>
      </c>
      <c r="M53" s="82">
        <v>14.352944811816327</v>
      </c>
      <c r="N53" s="83">
        <v>12.575522337762372</v>
      </c>
      <c r="P53" s="104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">
      <c r="A54" s="17" t="s">
        <v>169</v>
      </c>
      <c r="B54" s="18">
        <v>9105</v>
      </c>
      <c r="C54" s="18">
        <v>9369</v>
      </c>
      <c r="D54" s="19">
        <v>9693</v>
      </c>
      <c r="E54" s="27">
        <v>3.3516406658371922</v>
      </c>
      <c r="F54" s="27">
        <v>2.6433694284408382</v>
      </c>
      <c r="G54" s="28">
        <v>2.5770482388973965</v>
      </c>
      <c r="I54" s="104">
        <v>9105</v>
      </c>
      <c r="J54" s="18">
        <v>9369</v>
      </c>
      <c r="K54" s="19">
        <v>9693</v>
      </c>
      <c r="L54" s="82">
        <v>3.7954421346183507</v>
      </c>
      <c r="M54" s="82">
        <v>2.8950621098819602</v>
      </c>
      <c r="N54" s="83">
        <v>2.9164861351819757</v>
      </c>
      <c r="P54" s="104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4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4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">
      <c r="A56" s="17" t="s">
        <v>171</v>
      </c>
      <c r="B56" s="18">
        <v>12604</v>
      </c>
      <c r="C56" s="18">
        <v>15159</v>
      </c>
      <c r="D56" s="19">
        <v>18535</v>
      </c>
      <c r="E56" s="27">
        <v>4.6396572160584268</v>
      </c>
      <c r="F56" s="27">
        <v>4.2769598853383144</v>
      </c>
      <c r="G56" s="28">
        <v>4.9278437127786283</v>
      </c>
      <c r="I56" s="104">
        <v>12604</v>
      </c>
      <c r="J56" s="18">
        <v>15159</v>
      </c>
      <c r="K56" s="19">
        <v>18535</v>
      </c>
      <c r="L56" s="82">
        <v>5.2540090790477425</v>
      </c>
      <c r="M56" s="82">
        <v>4.6841975156047218</v>
      </c>
      <c r="N56" s="83">
        <v>5.5769184479106491</v>
      </c>
      <c r="P56" s="104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4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4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4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4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4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4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4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4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4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4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">
      <c r="A62" s="17" t="s">
        <v>177</v>
      </c>
      <c r="B62" s="18">
        <v>25432</v>
      </c>
      <c r="C62" s="18">
        <v>24282</v>
      </c>
      <c r="D62" s="19">
        <v>24282</v>
      </c>
      <c r="E62" s="27">
        <v>9.3617710503647977</v>
      </c>
      <c r="F62" s="27">
        <v>6.8509228798591559</v>
      </c>
      <c r="G62" s="28">
        <v>6.4557810107197549</v>
      </c>
      <c r="I62" s="104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4">
        <v>25432</v>
      </c>
      <c r="Q62" s="18">
        <v>24282</v>
      </c>
      <c r="R62" s="19">
        <v>24282</v>
      </c>
      <c r="S62" s="82">
        <v>80.062962379977961</v>
      </c>
      <c r="T62" s="82">
        <v>78.801843317972356</v>
      </c>
      <c r="U62" s="83">
        <v>55.46875</v>
      </c>
    </row>
    <row r="63" spans="1:21" x14ac:dyDescent="0.2">
      <c r="A63" s="17" t="s">
        <v>178</v>
      </c>
      <c r="B63" s="18">
        <v>6101</v>
      </c>
      <c r="C63" s="18">
        <v>6673</v>
      </c>
      <c r="D63" s="19">
        <v>8058</v>
      </c>
      <c r="E63" s="27">
        <v>2.2458385175477993</v>
      </c>
      <c r="F63" s="27">
        <v>1.8827200550737231</v>
      </c>
      <c r="G63" s="28">
        <v>2.142355793772333</v>
      </c>
      <c r="I63" s="104">
        <v>6101</v>
      </c>
      <c r="J63" s="18">
        <v>6673</v>
      </c>
      <c r="K63" s="19">
        <v>8058</v>
      </c>
      <c r="L63" s="82">
        <v>2.5432171843280127</v>
      </c>
      <c r="M63" s="82">
        <v>2.0619862802051787</v>
      </c>
      <c r="N63" s="83">
        <v>2.4245378393991914</v>
      </c>
      <c r="P63" s="104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">
      <c r="A64" s="17" t="s">
        <v>179</v>
      </c>
      <c r="B64" s="18">
        <v>19</v>
      </c>
      <c r="C64" s="18">
        <v>33</v>
      </c>
      <c r="D64" s="19">
        <v>40</v>
      </c>
      <c r="E64" s="27">
        <v>6.9940881549595451E-3</v>
      </c>
      <c r="F64" s="27">
        <v>9.3106191843897596E-3</v>
      </c>
      <c r="G64" s="28">
        <v>1.0634677556576485E-2</v>
      </c>
      <c r="I64" s="104">
        <v>17</v>
      </c>
      <c r="J64" s="18">
        <v>32</v>
      </c>
      <c r="K64" s="19">
        <v>38</v>
      </c>
      <c r="L64" s="82">
        <v>7.0864927280079038E-3</v>
      </c>
      <c r="M64" s="82">
        <v>9.8881404115938442E-3</v>
      </c>
      <c r="N64" s="83">
        <v>1.143366069709224E-2</v>
      </c>
      <c r="P64" s="104">
        <v>2</v>
      </c>
      <c r="Q64" s="18">
        <v>1</v>
      </c>
      <c r="R64" s="19">
        <v>2</v>
      </c>
      <c r="S64" s="82">
        <v>6.2962379977963166E-3</v>
      </c>
      <c r="T64" s="82">
        <v>3.2452781203349125E-3</v>
      </c>
      <c r="U64" s="83">
        <v>4.5687134502923974E-3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4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4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4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4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04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04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4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4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4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4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4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4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4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4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">
      <c r="A72" s="17" t="s">
        <v>187</v>
      </c>
      <c r="B72" s="18">
        <v>0</v>
      </c>
      <c r="C72" s="18">
        <v>0</v>
      </c>
      <c r="D72" s="19">
        <v>768</v>
      </c>
      <c r="E72" s="27" t="s">
        <v>168</v>
      </c>
      <c r="F72" s="27" t="s">
        <v>168</v>
      </c>
      <c r="G72" s="28">
        <v>0.20418580908626852</v>
      </c>
      <c r="I72" s="104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04">
        <v>0</v>
      </c>
      <c r="Q72" s="18">
        <v>0</v>
      </c>
      <c r="R72" s="19">
        <v>768</v>
      </c>
      <c r="S72" s="82" t="s">
        <v>168</v>
      </c>
      <c r="T72" s="82" t="s">
        <v>168</v>
      </c>
      <c r="U72" s="83">
        <v>1.7543859649122806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4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4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5" thickBot="1" x14ac:dyDescent="0.25">
      <c r="A74" s="20" t="s">
        <v>4</v>
      </c>
      <c r="B74" s="21">
        <v>271658</v>
      </c>
      <c r="C74" s="21">
        <v>354434</v>
      </c>
      <c r="D74" s="22">
        <v>376128</v>
      </c>
      <c r="E74" s="23">
        <v>100</v>
      </c>
      <c r="F74" s="23">
        <v>100</v>
      </c>
      <c r="G74" s="48">
        <v>100</v>
      </c>
      <c r="I74" s="105">
        <v>239893</v>
      </c>
      <c r="J74" s="21">
        <v>323620</v>
      </c>
      <c r="K74" s="22">
        <v>332352</v>
      </c>
      <c r="L74" s="86">
        <v>100</v>
      </c>
      <c r="M74" s="86">
        <v>100</v>
      </c>
      <c r="N74" s="87">
        <v>100</v>
      </c>
      <c r="P74" s="105">
        <v>31765</v>
      </c>
      <c r="Q74" s="21">
        <v>30814</v>
      </c>
      <c r="R74" s="22">
        <v>43776</v>
      </c>
      <c r="S74" s="86">
        <v>100</v>
      </c>
      <c r="T74" s="86">
        <v>100</v>
      </c>
      <c r="U74" s="87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15</v>
      </c>
    </row>
    <row r="77" spans="1:21" ht="12.75" customHeight="1" x14ac:dyDescent="0.2">
      <c r="A77" s="26" t="s">
        <v>158</v>
      </c>
      <c r="U77" s="175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126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157154</v>
      </c>
      <c r="C7" s="18">
        <v>171778</v>
      </c>
      <c r="D7" s="19">
        <v>190173</v>
      </c>
      <c r="E7" s="27">
        <v>17.115760148031491</v>
      </c>
      <c r="F7" s="27">
        <v>16.013520946093337</v>
      </c>
      <c r="G7" s="28">
        <v>16.139306573245683</v>
      </c>
      <c r="I7" s="104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04">
        <v>157154</v>
      </c>
      <c r="Q7" s="18">
        <v>171778</v>
      </c>
      <c r="R7" s="19">
        <v>190173</v>
      </c>
      <c r="S7" s="82">
        <v>19.787337181997319</v>
      </c>
      <c r="T7" s="82">
        <v>18.422438357897942</v>
      </c>
      <c r="U7" s="83">
        <v>18.850398571051908</v>
      </c>
    </row>
    <row r="8" spans="1:21" x14ac:dyDescent="0.2">
      <c r="A8" s="17" t="s">
        <v>160</v>
      </c>
      <c r="B8" s="18">
        <v>223038</v>
      </c>
      <c r="C8" s="18">
        <v>257032</v>
      </c>
      <c r="D8" s="19">
        <v>281895</v>
      </c>
      <c r="E8" s="27">
        <v>24.29123606078527</v>
      </c>
      <c r="F8" s="27">
        <v>23.961085329997221</v>
      </c>
      <c r="G8" s="28">
        <v>23.923426703396864</v>
      </c>
      <c r="I8" s="104">
        <v>68801</v>
      </c>
      <c r="J8" s="18">
        <v>72474</v>
      </c>
      <c r="K8" s="19">
        <v>88973</v>
      </c>
      <c r="L8" s="82">
        <v>55.498999741868872</v>
      </c>
      <c r="M8" s="82">
        <v>51.668603449136292</v>
      </c>
      <c r="N8" s="83">
        <v>52.501357188377746</v>
      </c>
      <c r="P8" s="104">
        <v>154237</v>
      </c>
      <c r="Q8" s="18">
        <v>184558</v>
      </c>
      <c r="R8" s="19">
        <v>192922</v>
      </c>
      <c r="S8" s="82">
        <v>19.420056281989133</v>
      </c>
      <c r="T8" s="82">
        <v>19.793037399765559</v>
      </c>
      <c r="U8" s="83">
        <v>19.122885967642492</v>
      </c>
    </row>
    <row r="9" spans="1:21" x14ac:dyDescent="0.2">
      <c r="A9" s="17" t="s">
        <v>84</v>
      </c>
      <c r="B9" s="18">
        <v>129428</v>
      </c>
      <c r="C9" s="18">
        <v>154349</v>
      </c>
      <c r="D9" s="19">
        <v>173619</v>
      </c>
      <c r="E9" s="27">
        <v>14.096100668385278</v>
      </c>
      <c r="F9" s="27">
        <v>14.388751437952244</v>
      </c>
      <c r="G9" s="28">
        <v>14.734427431550968</v>
      </c>
      <c r="I9" s="104">
        <v>11296</v>
      </c>
      <c r="J9" s="18">
        <v>13015</v>
      </c>
      <c r="K9" s="19">
        <v>15713</v>
      </c>
      <c r="L9" s="82">
        <v>9.1120289106866288</v>
      </c>
      <c r="M9" s="82">
        <v>9.2787327026314106</v>
      </c>
      <c r="N9" s="83">
        <v>9.2719569476243304</v>
      </c>
      <c r="P9" s="104">
        <v>118132</v>
      </c>
      <c r="Q9" s="18">
        <v>141334</v>
      </c>
      <c r="R9" s="19">
        <v>157906</v>
      </c>
      <c r="S9" s="82">
        <v>14.874058032144948</v>
      </c>
      <c r="T9" s="82">
        <v>15.15745265910156</v>
      </c>
      <c r="U9" s="83">
        <v>15.652017041117942</v>
      </c>
    </row>
    <row r="10" spans="1:21" x14ac:dyDescent="0.2">
      <c r="A10" s="17" t="s">
        <v>86</v>
      </c>
      <c r="B10" s="18">
        <v>80650</v>
      </c>
      <c r="C10" s="18">
        <v>99830</v>
      </c>
      <c r="D10" s="19">
        <v>106930</v>
      </c>
      <c r="E10" s="27">
        <v>8.7836520606458617</v>
      </c>
      <c r="F10" s="27">
        <v>9.3063709907467658</v>
      </c>
      <c r="G10" s="28">
        <v>9.0747690359680977</v>
      </c>
      <c r="I10" s="104">
        <v>4312</v>
      </c>
      <c r="J10" s="18">
        <v>5289</v>
      </c>
      <c r="K10" s="19">
        <v>6775</v>
      </c>
      <c r="L10" s="82">
        <v>3.4783169850283944</v>
      </c>
      <c r="M10" s="82">
        <v>3.7706659442349233</v>
      </c>
      <c r="N10" s="83">
        <v>3.9978048953194705</v>
      </c>
      <c r="P10" s="104">
        <v>76338</v>
      </c>
      <c r="Q10" s="18">
        <v>94541</v>
      </c>
      <c r="R10" s="19">
        <v>100155</v>
      </c>
      <c r="S10" s="82">
        <v>9.6117550033681063</v>
      </c>
      <c r="T10" s="82">
        <v>10.139108295556063</v>
      </c>
      <c r="U10" s="83">
        <v>9.9276010205639267</v>
      </c>
    </row>
    <row r="11" spans="1:21" x14ac:dyDescent="0.2">
      <c r="A11" s="17" t="s">
        <v>161</v>
      </c>
      <c r="B11" s="18">
        <v>71575</v>
      </c>
      <c r="C11" s="18">
        <v>84163</v>
      </c>
      <c r="D11" s="19">
        <v>86912</v>
      </c>
      <c r="E11" s="27">
        <v>7.7952869961652524</v>
      </c>
      <c r="F11" s="27">
        <v>7.8458589772034459</v>
      </c>
      <c r="G11" s="28">
        <v>7.3759125264571148</v>
      </c>
      <c r="I11" s="104">
        <v>3538</v>
      </c>
      <c r="J11" s="18">
        <v>3971</v>
      </c>
      <c r="K11" s="19">
        <v>4678</v>
      </c>
      <c r="L11" s="82">
        <v>2.8539623128549305</v>
      </c>
      <c r="M11" s="82">
        <v>2.8310293939415545</v>
      </c>
      <c r="N11" s="83">
        <v>2.7604031439563812</v>
      </c>
      <c r="P11" s="104">
        <v>68037</v>
      </c>
      <c r="Q11" s="18">
        <v>80192</v>
      </c>
      <c r="R11" s="19">
        <v>82234</v>
      </c>
      <c r="S11" s="82">
        <v>8.5665720239481757</v>
      </c>
      <c r="T11" s="82">
        <v>8.6002408736657312</v>
      </c>
      <c r="U11" s="83">
        <v>8.1512290182722182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4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4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">
      <c r="A13" s="17" t="s">
        <v>163</v>
      </c>
      <c r="B13" s="18">
        <v>256299</v>
      </c>
      <c r="C13" s="18">
        <v>304800</v>
      </c>
      <c r="D13" s="19">
        <v>336910</v>
      </c>
      <c r="E13" s="27">
        <v>27.913716546701476</v>
      </c>
      <c r="F13" s="27">
        <v>28.414122788536655</v>
      </c>
      <c r="G13" s="28">
        <v>28.5923542121763</v>
      </c>
      <c r="I13" s="104">
        <v>35982</v>
      </c>
      <c r="J13" s="18">
        <v>45179</v>
      </c>
      <c r="K13" s="19">
        <v>52773</v>
      </c>
      <c r="L13" s="82">
        <v>29.025232318017554</v>
      </c>
      <c r="M13" s="82">
        <v>32.209286574889319</v>
      </c>
      <c r="N13" s="83">
        <v>31.140392286449359</v>
      </c>
      <c r="P13" s="104">
        <v>220317</v>
      </c>
      <c r="Q13" s="18">
        <v>259621</v>
      </c>
      <c r="R13" s="19">
        <v>284137</v>
      </c>
      <c r="S13" s="82">
        <v>27.740221476552318</v>
      </c>
      <c r="T13" s="82">
        <v>27.843215481119945</v>
      </c>
      <c r="U13" s="83">
        <v>28.164332995656459</v>
      </c>
    </row>
    <row r="14" spans="1:21" x14ac:dyDescent="0.2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04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4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 x14ac:dyDescent="0.2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4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4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04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04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4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4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4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">
      <c r="A20" s="17" t="s">
        <v>171</v>
      </c>
      <c r="B20" s="18">
        <v>39</v>
      </c>
      <c r="C20" s="18">
        <v>33</v>
      </c>
      <c r="D20" s="19">
        <v>32</v>
      </c>
      <c r="E20" s="27">
        <v>4.2475192853712171E-3</v>
      </c>
      <c r="F20" s="27">
        <v>3.0763321916722755E-3</v>
      </c>
      <c r="G20" s="28">
        <v>2.7157262615821482E-3</v>
      </c>
      <c r="I20" s="104">
        <v>39</v>
      </c>
      <c r="J20" s="18">
        <v>33</v>
      </c>
      <c r="K20" s="19">
        <v>32</v>
      </c>
      <c r="L20" s="82">
        <v>3.1459731543624164E-2</v>
      </c>
      <c r="M20" s="82">
        <v>2.3526560060456132E-2</v>
      </c>
      <c r="N20" s="83">
        <v>1.8882620907782002E-2</v>
      </c>
      <c r="P20" s="104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4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4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4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4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4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4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04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04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04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04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 x14ac:dyDescent="0.2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4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4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4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4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">
      <c r="A31" s="17" t="s">
        <v>182</v>
      </c>
      <c r="B31" s="18">
        <v>0</v>
      </c>
      <c r="C31" s="18">
        <v>88</v>
      </c>
      <c r="D31" s="19">
        <v>642</v>
      </c>
      <c r="E31" s="27" t="s">
        <v>168</v>
      </c>
      <c r="F31" s="27">
        <v>8.2035525111260679E-3</v>
      </c>
      <c r="G31" s="28">
        <v>5.4484258122991847E-2</v>
      </c>
      <c r="I31" s="104">
        <v>0</v>
      </c>
      <c r="J31" s="18">
        <v>32</v>
      </c>
      <c r="K31" s="19">
        <v>89</v>
      </c>
      <c r="L31" s="82" t="s">
        <v>168</v>
      </c>
      <c r="M31" s="82">
        <v>2.2813633998018064E-2</v>
      </c>
      <c r="N31" s="83">
        <v>5.2517289399768685E-2</v>
      </c>
      <c r="P31" s="104">
        <v>0</v>
      </c>
      <c r="Q31" s="18">
        <v>56</v>
      </c>
      <c r="R31" s="19">
        <v>553</v>
      </c>
      <c r="S31" s="82" t="s">
        <v>168</v>
      </c>
      <c r="T31" s="82">
        <v>6.0057548000459014E-3</v>
      </c>
      <c r="U31" s="83">
        <v>5.48146709038176E-2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4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633</v>
      </c>
      <c r="D36" s="19">
        <v>1209</v>
      </c>
      <c r="E36" s="27" t="s">
        <v>168</v>
      </c>
      <c r="F36" s="27">
        <v>5.900964476753183E-2</v>
      </c>
      <c r="G36" s="28">
        <v>0.10260353282040054</v>
      </c>
      <c r="I36" s="104">
        <v>0</v>
      </c>
      <c r="J36" s="18">
        <v>274</v>
      </c>
      <c r="K36" s="19">
        <v>435</v>
      </c>
      <c r="L36" s="82" t="s">
        <v>168</v>
      </c>
      <c r="M36" s="82">
        <v>0.19534174110802968</v>
      </c>
      <c r="N36" s="83">
        <v>0.25668562796516159</v>
      </c>
      <c r="P36" s="104">
        <v>0</v>
      </c>
      <c r="Q36" s="18">
        <v>359</v>
      </c>
      <c r="R36" s="19">
        <v>774</v>
      </c>
      <c r="S36" s="82" t="s">
        <v>168</v>
      </c>
      <c r="T36" s="82">
        <v>3.85011780931514E-2</v>
      </c>
      <c r="U36" s="83">
        <v>7.6720714791238376E-2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918183</v>
      </c>
      <c r="C38" s="21">
        <v>1072706</v>
      </c>
      <c r="D38" s="22">
        <v>1178322</v>
      </c>
      <c r="E38" s="23">
        <v>100</v>
      </c>
      <c r="F38" s="23">
        <v>100</v>
      </c>
      <c r="G38" s="48">
        <v>100</v>
      </c>
      <c r="I38" s="105">
        <v>123968</v>
      </c>
      <c r="J38" s="21">
        <v>140267</v>
      </c>
      <c r="K38" s="22">
        <v>169468</v>
      </c>
      <c r="L38" s="86">
        <v>100</v>
      </c>
      <c r="M38" s="86">
        <v>100</v>
      </c>
      <c r="N38" s="87">
        <v>100</v>
      </c>
      <c r="P38" s="105">
        <v>794215</v>
      </c>
      <c r="Q38" s="21">
        <v>932439</v>
      </c>
      <c r="R38" s="22">
        <v>1008854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ht="16.5" thickBot="1" x14ac:dyDescent="0.3">
      <c r="A40" s="5" t="s">
        <v>127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 x14ac:dyDescent="0.2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B43" s="18">
        <v>71036</v>
      </c>
      <c r="C43" s="18">
        <v>71254</v>
      </c>
      <c r="D43" s="19">
        <v>79094</v>
      </c>
      <c r="E43" s="27">
        <v>16.799695393776858</v>
      </c>
      <c r="F43" s="27">
        <v>15.29630225943219</v>
      </c>
      <c r="G43" s="28">
        <v>16.423923019739274</v>
      </c>
      <c r="I43" s="104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04">
        <v>71036</v>
      </c>
      <c r="Q43" s="18">
        <v>71254</v>
      </c>
      <c r="R43" s="19">
        <v>79094</v>
      </c>
      <c r="S43" s="82">
        <v>18.33968012185834</v>
      </c>
      <c r="T43" s="82">
        <v>16.709816612729234</v>
      </c>
      <c r="U43" s="83">
        <v>17.975704821536119</v>
      </c>
    </row>
    <row r="44" spans="1:21" x14ac:dyDescent="0.2">
      <c r="A44" s="17" t="s">
        <v>160</v>
      </c>
      <c r="B44" s="18">
        <v>72818</v>
      </c>
      <c r="C44" s="18">
        <v>83815</v>
      </c>
      <c r="D44" s="19">
        <v>83831</v>
      </c>
      <c r="E44" s="27">
        <v>17.221130401261942</v>
      </c>
      <c r="F44" s="27">
        <v>17.992808458111952</v>
      </c>
      <c r="G44" s="28">
        <v>17.407564299033595</v>
      </c>
      <c r="I44" s="104">
        <v>13102</v>
      </c>
      <c r="J44" s="18">
        <v>12761</v>
      </c>
      <c r="K44" s="19">
        <v>12555</v>
      </c>
      <c r="L44" s="82">
        <v>36.900805497662368</v>
      </c>
      <c r="M44" s="82">
        <v>32.384215201116611</v>
      </c>
      <c r="N44" s="83">
        <v>30.199889351261636</v>
      </c>
      <c r="P44" s="104">
        <v>59716</v>
      </c>
      <c r="Q44" s="18">
        <v>71054</v>
      </c>
      <c r="R44" s="19">
        <v>71276</v>
      </c>
      <c r="S44" s="82">
        <v>15.417145365123213</v>
      </c>
      <c r="T44" s="82">
        <v>16.662914497443836</v>
      </c>
      <c r="U44" s="83">
        <v>16.198906830604198</v>
      </c>
    </row>
    <row r="45" spans="1:21" x14ac:dyDescent="0.2">
      <c r="A45" s="17" t="s">
        <v>84</v>
      </c>
      <c r="B45" s="18">
        <v>58472</v>
      </c>
      <c r="C45" s="18">
        <v>65778</v>
      </c>
      <c r="D45" s="19">
        <v>72017</v>
      </c>
      <c r="E45" s="27">
        <v>13.828365745043646</v>
      </c>
      <c r="F45" s="27">
        <v>14.120753501851553</v>
      </c>
      <c r="G45" s="28">
        <v>14.954379145226733</v>
      </c>
      <c r="I45" s="104">
        <v>3630</v>
      </c>
      <c r="J45" s="18">
        <v>4286</v>
      </c>
      <c r="K45" s="19">
        <v>5110</v>
      </c>
      <c r="L45" s="82">
        <v>10.223624176195573</v>
      </c>
      <c r="M45" s="82">
        <v>10.87679228524299</v>
      </c>
      <c r="N45" s="83">
        <v>12.291631587809395</v>
      </c>
      <c r="P45" s="104">
        <v>54842</v>
      </c>
      <c r="Q45" s="18">
        <v>61492</v>
      </c>
      <c r="R45" s="19">
        <v>66907</v>
      </c>
      <c r="S45" s="82">
        <v>14.15880310325687</v>
      </c>
      <c r="T45" s="82">
        <v>14.420524365648891</v>
      </c>
      <c r="U45" s="83">
        <v>15.205963568595811</v>
      </c>
    </row>
    <row r="46" spans="1:21" x14ac:dyDescent="0.2">
      <c r="A46" s="17" t="s">
        <v>86</v>
      </c>
      <c r="B46" s="18">
        <v>46949</v>
      </c>
      <c r="C46" s="18">
        <v>53869</v>
      </c>
      <c r="D46" s="19">
        <v>54734</v>
      </c>
      <c r="E46" s="27">
        <v>11.10322792728236</v>
      </c>
      <c r="F46" s="27">
        <v>11.564214028873504</v>
      </c>
      <c r="G46" s="28">
        <v>11.365552413108572</v>
      </c>
      <c r="I46" s="104">
        <v>2791</v>
      </c>
      <c r="J46" s="18">
        <v>3200</v>
      </c>
      <c r="K46" s="19">
        <v>3081</v>
      </c>
      <c r="L46" s="82">
        <v>7.8606432715597361</v>
      </c>
      <c r="M46" s="82">
        <v>8.1207968531912194</v>
      </c>
      <c r="N46" s="83">
        <v>7.4110600630216723</v>
      </c>
      <c r="P46" s="104">
        <v>44158</v>
      </c>
      <c r="Q46" s="18">
        <v>50669</v>
      </c>
      <c r="R46" s="19">
        <v>51653</v>
      </c>
      <c r="S46" s="82">
        <v>11.40046729575174</v>
      </c>
      <c r="T46" s="82">
        <v>11.882416396979504</v>
      </c>
      <c r="U46" s="83">
        <v>11.739184781991113</v>
      </c>
    </row>
    <row r="47" spans="1:21" x14ac:dyDescent="0.2">
      <c r="A47" s="17" t="s">
        <v>161</v>
      </c>
      <c r="B47" s="18">
        <v>33411</v>
      </c>
      <c r="C47" s="18">
        <v>37359</v>
      </c>
      <c r="D47" s="19">
        <v>37380</v>
      </c>
      <c r="E47" s="27">
        <v>7.9015516470730134</v>
      </c>
      <c r="F47" s="27">
        <v>8.0199645789727896</v>
      </c>
      <c r="G47" s="28">
        <v>7.7619824825884907</v>
      </c>
      <c r="I47" s="104">
        <v>1324</v>
      </c>
      <c r="J47" s="18">
        <v>1371</v>
      </c>
      <c r="K47" s="19">
        <v>1440</v>
      </c>
      <c r="L47" s="82">
        <v>3.7289472201881373</v>
      </c>
      <c r="M47" s="82">
        <v>3.4792539017891131</v>
      </c>
      <c r="N47" s="83">
        <v>3.4637865922593991</v>
      </c>
      <c r="P47" s="104">
        <v>32087</v>
      </c>
      <c r="Q47" s="18">
        <v>35988</v>
      </c>
      <c r="R47" s="19">
        <v>35940</v>
      </c>
      <c r="S47" s="82">
        <v>8.2840435282120133</v>
      </c>
      <c r="T47" s="82">
        <v>8.4395666244547627</v>
      </c>
      <c r="U47" s="83">
        <v>8.1680889989886474</v>
      </c>
    </row>
    <row r="48" spans="1:21" x14ac:dyDescent="0.2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4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4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">
      <c r="A49" s="17" t="s">
        <v>163</v>
      </c>
      <c r="B49" s="18">
        <v>140131</v>
      </c>
      <c r="C49" s="18">
        <v>153605</v>
      </c>
      <c r="D49" s="19">
        <v>153337</v>
      </c>
      <c r="E49" s="27">
        <v>33.140352993205482</v>
      </c>
      <c r="F49" s="27">
        <v>32.974829603391832</v>
      </c>
      <c r="G49" s="28">
        <v>31.84053258246847</v>
      </c>
      <c r="I49" s="104">
        <v>14635</v>
      </c>
      <c r="J49" s="18">
        <v>17661</v>
      </c>
      <c r="K49" s="19">
        <v>19168</v>
      </c>
      <c r="L49" s="82">
        <v>41.218385624964796</v>
      </c>
      <c r="M49" s="82">
        <v>44.819185382565664</v>
      </c>
      <c r="N49" s="83">
        <v>46.106848194741779</v>
      </c>
      <c r="P49" s="104">
        <v>125496</v>
      </c>
      <c r="Q49" s="18">
        <v>135944</v>
      </c>
      <c r="R49" s="19">
        <v>134169</v>
      </c>
      <c r="S49" s="82">
        <v>32.399860585797825</v>
      </c>
      <c r="T49" s="82">
        <v>31.880305801791661</v>
      </c>
      <c r="U49" s="83">
        <v>30.492608038545015</v>
      </c>
    </row>
    <row r="50" spans="1:21" x14ac:dyDescent="0.2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04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4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 x14ac:dyDescent="0.2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4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4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04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04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4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4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04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4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4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4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">
      <c r="A56" s="17" t="s">
        <v>171</v>
      </c>
      <c r="B56" s="18">
        <v>24</v>
      </c>
      <c r="C56" s="18">
        <v>20</v>
      </c>
      <c r="D56" s="19">
        <v>19</v>
      </c>
      <c r="E56" s="27">
        <v>5.6758923567014549E-3</v>
      </c>
      <c r="F56" s="27">
        <v>4.2934578436107981E-3</v>
      </c>
      <c r="G56" s="28">
        <v>3.9453629526265731E-3</v>
      </c>
      <c r="I56" s="104">
        <v>24</v>
      </c>
      <c r="J56" s="18">
        <v>20</v>
      </c>
      <c r="K56" s="19">
        <v>19</v>
      </c>
      <c r="L56" s="82">
        <v>6.7594209429392219E-2</v>
      </c>
      <c r="M56" s="82">
        <v>5.0754980332445118E-2</v>
      </c>
      <c r="N56" s="83">
        <v>4.5702739758978185E-2</v>
      </c>
      <c r="P56" s="104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4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4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4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4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4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4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4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4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4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4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04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4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04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04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04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04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4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4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4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4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">
      <c r="A67" s="17" t="s">
        <v>182</v>
      </c>
      <c r="B67" s="18">
        <v>0</v>
      </c>
      <c r="C67" s="18">
        <v>28</v>
      </c>
      <c r="D67" s="19">
        <v>419</v>
      </c>
      <c r="E67" s="27" t="s">
        <v>168</v>
      </c>
      <c r="F67" s="27">
        <v>6.0108409810551173E-3</v>
      </c>
      <c r="G67" s="28">
        <v>8.700563563950181E-2</v>
      </c>
      <c r="I67" s="104">
        <v>0</v>
      </c>
      <c r="J67" s="18">
        <v>9</v>
      </c>
      <c r="K67" s="19">
        <v>30</v>
      </c>
      <c r="L67" s="82" t="s">
        <v>168</v>
      </c>
      <c r="M67" s="82">
        <v>2.2839741149600305E-2</v>
      </c>
      <c r="N67" s="83">
        <v>7.2162220672070815E-2</v>
      </c>
      <c r="P67" s="104">
        <v>0</v>
      </c>
      <c r="Q67" s="18">
        <v>19</v>
      </c>
      <c r="R67" s="19">
        <v>389</v>
      </c>
      <c r="S67" s="82" t="s">
        <v>168</v>
      </c>
      <c r="T67" s="82">
        <v>4.4557009521129405E-3</v>
      </c>
      <c r="U67" s="83">
        <v>8.8408086271746913E-2</v>
      </c>
    </row>
    <row r="68" spans="1:21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4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4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4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4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4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4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4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4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">
      <c r="A72" s="17" t="s">
        <v>187</v>
      </c>
      <c r="B72" s="18">
        <v>0</v>
      </c>
      <c r="C72" s="18">
        <v>97</v>
      </c>
      <c r="D72" s="19">
        <v>747</v>
      </c>
      <c r="E72" s="27" t="s">
        <v>168</v>
      </c>
      <c r="F72" s="27">
        <v>2.0823270541512371E-2</v>
      </c>
      <c r="G72" s="28">
        <v>0.15511505924273949</v>
      </c>
      <c r="I72" s="104">
        <v>0</v>
      </c>
      <c r="J72" s="18">
        <v>97</v>
      </c>
      <c r="K72" s="19">
        <v>170</v>
      </c>
      <c r="L72" s="82" t="s">
        <v>168</v>
      </c>
      <c r="M72" s="82">
        <v>0.24616165461235884</v>
      </c>
      <c r="N72" s="83">
        <v>0.40891925047506794</v>
      </c>
      <c r="P72" s="104">
        <v>0</v>
      </c>
      <c r="Q72" s="18">
        <v>0</v>
      </c>
      <c r="R72" s="19">
        <v>577</v>
      </c>
      <c r="S72" s="82" t="s">
        <v>168</v>
      </c>
      <c r="T72" s="82" t="s">
        <v>168</v>
      </c>
      <c r="U72" s="83">
        <v>0.13113487346734695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4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4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5" thickBot="1" x14ac:dyDescent="0.25">
      <c r="A74" s="20" t="s">
        <v>4</v>
      </c>
      <c r="B74" s="21">
        <v>422841</v>
      </c>
      <c r="C74" s="21">
        <v>465825</v>
      </c>
      <c r="D74" s="22">
        <v>481578</v>
      </c>
      <c r="E74" s="23">
        <v>100</v>
      </c>
      <c r="F74" s="23">
        <v>100</v>
      </c>
      <c r="G74" s="48">
        <v>100</v>
      </c>
      <c r="I74" s="105">
        <v>35506</v>
      </c>
      <c r="J74" s="21">
        <v>39405</v>
      </c>
      <c r="K74" s="22">
        <v>41573</v>
      </c>
      <c r="L74" s="86">
        <v>100</v>
      </c>
      <c r="M74" s="86">
        <v>100</v>
      </c>
      <c r="N74" s="87">
        <v>100</v>
      </c>
      <c r="P74" s="105">
        <v>387335</v>
      </c>
      <c r="Q74" s="21">
        <v>426420</v>
      </c>
      <c r="R74" s="22">
        <v>440005</v>
      </c>
      <c r="S74" s="86">
        <v>100</v>
      </c>
      <c r="T74" s="86">
        <v>100</v>
      </c>
      <c r="U74" s="87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16</v>
      </c>
    </row>
    <row r="77" spans="1:21" ht="12.75" customHeight="1" x14ac:dyDescent="0.2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128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1738982</v>
      </c>
      <c r="C7" s="18">
        <v>1715712</v>
      </c>
      <c r="D7" s="19">
        <v>1625608</v>
      </c>
      <c r="E7" s="27">
        <v>24.641986071111358</v>
      </c>
      <c r="F7" s="27">
        <v>22.92915079609984</v>
      </c>
      <c r="G7" s="28">
        <v>21.893660310811409</v>
      </c>
      <c r="I7" s="104">
        <v>974881</v>
      </c>
      <c r="J7" s="18">
        <v>927789</v>
      </c>
      <c r="K7" s="19">
        <v>894116</v>
      </c>
      <c r="L7" s="82">
        <v>21.292650015747565</v>
      </c>
      <c r="M7" s="82">
        <v>19.00264622871445</v>
      </c>
      <c r="N7" s="83">
        <v>18.244964206555174</v>
      </c>
      <c r="P7" s="104">
        <v>764101</v>
      </c>
      <c r="Q7" s="18">
        <v>787923</v>
      </c>
      <c r="R7" s="19">
        <v>731492</v>
      </c>
      <c r="S7" s="82">
        <v>30.829145992216265</v>
      </c>
      <c r="T7" s="82">
        <v>30.301852093281909</v>
      </c>
      <c r="U7" s="83">
        <v>28.976877268609282</v>
      </c>
    </row>
    <row r="8" spans="1:21" x14ac:dyDescent="0.2">
      <c r="A8" s="17" t="s">
        <v>160</v>
      </c>
      <c r="B8" s="18">
        <v>63581</v>
      </c>
      <c r="C8" s="18">
        <v>93020</v>
      </c>
      <c r="D8" s="19">
        <v>110027</v>
      </c>
      <c r="E8" s="27">
        <v>0.90096511429522053</v>
      </c>
      <c r="F8" s="27">
        <v>1.2431396452628454</v>
      </c>
      <c r="G8" s="28">
        <v>1.4818417250761851</v>
      </c>
      <c r="I8" s="104">
        <v>63581</v>
      </c>
      <c r="J8" s="18">
        <v>93020</v>
      </c>
      <c r="K8" s="19">
        <v>108546</v>
      </c>
      <c r="L8" s="82">
        <v>1.3886904972517116</v>
      </c>
      <c r="M8" s="82">
        <v>1.9052027478176805</v>
      </c>
      <c r="N8" s="83">
        <v>2.214945135491075</v>
      </c>
      <c r="P8" s="104">
        <v>0</v>
      </c>
      <c r="Q8" s="18">
        <v>0</v>
      </c>
      <c r="R8" s="19">
        <v>1481</v>
      </c>
      <c r="S8" s="82" t="s">
        <v>168</v>
      </c>
      <c r="T8" s="82" t="s">
        <v>168</v>
      </c>
      <c r="U8" s="83">
        <v>5.8667429356452763E-2</v>
      </c>
    </row>
    <row r="9" spans="1:21" x14ac:dyDescent="0.2">
      <c r="A9" s="17" t="s">
        <v>84</v>
      </c>
      <c r="B9" s="18">
        <v>1559651</v>
      </c>
      <c r="C9" s="18">
        <v>1600115</v>
      </c>
      <c r="D9" s="19">
        <v>1638916</v>
      </c>
      <c r="E9" s="27">
        <v>22.100802778749234</v>
      </c>
      <c r="F9" s="27">
        <v>21.384287179958697</v>
      </c>
      <c r="G9" s="28">
        <v>22.072892223681105</v>
      </c>
      <c r="I9" s="104">
        <v>960121</v>
      </c>
      <c r="J9" s="18">
        <v>982126</v>
      </c>
      <c r="K9" s="19">
        <v>1004546</v>
      </c>
      <c r="L9" s="82">
        <v>20.970272705868272</v>
      </c>
      <c r="M9" s="82">
        <v>20.115557448969977</v>
      </c>
      <c r="N9" s="83">
        <v>20.498353472970145</v>
      </c>
      <c r="P9" s="104">
        <v>599530</v>
      </c>
      <c r="Q9" s="18">
        <v>617989</v>
      </c>
      <c r="R9" s="19">
        <v>634370</v>
      </c>
      <c r="S9" s="82">
        <v>24.189207836023535</v>
      </c>
      <c r="T9" s="82">
        <v>23.766549870070037</v>
      </c>
      <c r="U9" s="83">
        <v>25.129545685923659</v>
      </c>
    </row>
    <row r="10" spans="1:21" x14ac:dyDescent="0.2">
      <c r="A10" s="17" t="s">
        <v>86</v>
      </c>
      <c r="B10" s="18">
        <v>1060373</v>
      </c>
      <c r="C10" s="18">
        <v>1106115</v>
      </c>
      <c r="D10" s="19">
        <v>1090742</v>
      </c>
      <c r="E10" s="27">
        <v>15.025858057290163</v>
      </c>
      <c r="F10" s="27">
        <v>14.782363026444983</v>
      </c>
      <c r="G10" s="28">
        <v>14.690094312241978</v>
      </c>
      <c r="I10" s="104">
        <v>489107</v>
      </c>
      <c r="J10" s="18">
        <v>521695</v>
      </c>
      <c r="K10" s="19">
        <v>554221</v>
      </c>
      <c r="L10" s="82">
        <v>10.682723502922144</v>
      </c>
      <c r="M10" s="82">
        <v>10.685172516907599</v>
      </c>
      <c r="N10" s="83">
        <v>11.30920630826561</v>
      </c>
      <c r="P10" s="104">
        <v>571266</v>
      </c>
      <c r="Q10" s="18">
        <v>584420</v>
      </c>
      <c r="R10" s="19">
        <v>536521</v>
      </c>
      <c r="S10" s="82">
        <v>23.048841598675327</v>
      </c>
      <c r="T10" s="82">
        <v>22.475557129764979</v>
      </c>
      <c r="U10" s="83">
        <v>21.253415169313566</v>
      </c>
    </row>
    <row r="11" spans="1:21" x14ac:dyDescent="0.2">
      <c r="A11" s="17" t="s">
        <v>161</v>
      </c>
      <c r="B11" s="18">
        <v>566897</v>
      </c>
      <c r="C11" s="18">
        <v>604866</v>
      </c>
      <c r="D11" s="19">
        <v>647584</v>
      </c>
      <c r="E11" s="27">
        <v>8.0331297148301797</v>
      </c>
      <c r="F11" s="27">
        <v>8.0835616498769749</v>
      </c>
      <c r="G11" s="28">
        <v>8.7216500649089426</v>
      </c>
      <c r="I11" s="104">
        <v>524765</v>
      </c>
      <c r="J11" s="18">
        <v>547808</v>
      </c>
      <c r="K11" s="19">
        <v>582899</v>
      </c>
      <c r="L11" s="82">
        <v>11.461539906423216</v>
      </c>
      <c r="M11" s="82">
        <v>11.220009749263685</v>
      </c>
      <c r="N11" s="83">
        <v>11.894397808602916</v>
      </c>
      <c r="P11" s="104">
        <v>42132</v>
      </c>
      <c r="Q11" s="18">
        <v>57058</v>
      </c>
      <c r="R11" s="19">
        <v>64685</v>
      </c>
      <c r="S11" s="82">
        <v>1.6998977608248853</v>
      </c>
      <c r="T11" s="82">
        <v>2.1943300001884438</v>
      </c>
      <c r="U11" s="83">
        <v>2.5623920782728877</v>
      </c>
    </row>
    <row r="12" spans="1:21" x14ac:dyDescent="0.2">
      <c r="A12" s="17" t="s">
        <v>162</v>
      </c>
      <c r="B12" s="18">
        <v>45254</v>
      </c>
      <c r="C12" s="18">
        <v>59319</v>
      </c>
      <c r="D12" s="19">
        <v>63941</v>
      </c>
      <c r="E12" s="27">
        <v>0.6412650836305801</v>
      </c>
      <c r="F12" s="27">
        <v>0.79275210296008092</v>
      </c>
      <c r="G12" s="28">
        <v>0.86115627748731083</v>
      </c>
      <c r="I12" s="104">
        <v>45233</v>
      </c>
      <c r="J12" s="18">
        <v>59315</v>
      </c>
      <c r="K12" s="19">
        <v>63933</v>
      </c>
      <c r="L12" s="82">
        <v>0.98794667058062424</v>
      </c>
      <c r="M12" s="82">
        <v>1.2148688560181222</v>
      </c>
      <c r="N12" s="83">
        <v>1.3045905638839836</v>
      </c>
      <c r="P12" s="104">
        <v>21</v>
      </c>
      <c r="Q12" s="18">
        <v>4</v>
      </c>
      <c r="R12" s="19">
        <v>8</v>
      </c>
      <c r="S12" s="82">
        <v>8.4728598161308729E-4</v>
      </c>
      <c r="T12" s="82">
        <v>1.5383153984986812E-4</v>
      </c>
      <c r="U12" s="83">
        <v>3.1690711333667935E-4</v>
      </c>
    </row>
    <row r="13" spans="1:21" x14ac:dyDescent="0.2">
      <c r="A13" s="17" t="s">
        <v>163</v>
      </c>
      <c r="B13" s="18">
        <v>302240</v>
      </c>
      <c r="C13" s="18">
        <v>323464</v>
      </c>
      <c r="D13" s="19">
        <v>205557</v>
      </c>
      <c r="E13" s="27">
        <v>4.2828470163191437</v>
      </c>
      <c r="F13" s="27">
        <v>4.3228437133444535</v>
      </c>
      <c r="G13" s="28">
        <v>2.7684381059329559</v>
      </c>
      <c r="I13" s="104">
        <v>243422</v>
      </c>
      <c r="J13" s="18">
        <v>271139</v>
      </c>
      <c r="K13" s="19">
        <v>151871</v>
      </c>
      <c r="L13" s="82">
        <v>5.316648341831776</v>
      </c>
      <c r="M13" s="82">
        <v>5.5533731223450662</v>
      </c>
      <c r="N13" s="83">
        <v>3.0990173076130398</v>
      </c>
      <c r="P13" s="104">
        <v>58818</v>
      </c>
      <c r="Q13" s="18">
        <v>52325</v>
      </c>
      <c r="R13" s="19">
        <v>53686</v>
      </c>
      <c r="S13" s="82">
        <v>2.3731269936437411</v>
      </c>
      <c r="T13" s="82">
        <v>2.012308830661087</v>
      </c>
      <c r="U13" s="83">
        <v>2.126684410824121</v>
      </c>
    </row>
    <row r="14" spans="1:21" x14ac:dyDescent="0.2">
      <c r="A14" s="17" t="s">
        <v>164</v>
      </c>
      <c r="B14" s="18">
        <v>528069</v>
      </c>
      <c r="C14" s="18">
        <v>600104</v>
      </c>
      <c r="D14" s="19">
        <v>566065</v>
      </c>
      <c r="E14" s="27">
        <v>7.4829233094912446</v>
      </c>
      <c r="F14" s="27">
        <v>8.0199212393121329</v>
      </c>
      <c r="G14" s="28">
        <v>7.6237535887123222</v>
      </c>
      <c r="I14" s="104">
        <v>469486</v>
      </c>
      <c r="J14" s="18">
        <v>534521</v>
      </c>
      <c r="K14" s="19">
        <v>495200</v>
      </c>
      <c r="L14" s="82">
        <v>10.254175725338026</v>
      </c>
      <c r="M14" s="82">
        <v>10.947870113591211</v>
      </c>
      <c r="N14" s="83">
        <v>10.104848000803164</v>
      </c>
      <c r="P14" s="104">
        <v>58583</v>
      </c>
      <c r="Q14" s="18">
        <v>65583</v>
      </c>
      <c r="R14" s="19">
        <v>70865</v>
      </c>
      <c r="S14" s="82">
        <v>2.3636454600399759</v>
      </c>
      <c r="T14" s="82">
        <v>2.5221834694934748</v>
      </c>
      <c r="U14" s="83">
        <v>2.8072028233254729</v>
      </c>
    </row>
    <row r="15" spans="1:21" x14ac:dyDescent="0.2">
      <c r="A15" s="17" t="s">
        <v>165</v>
      </c>
      <c r="B15" s="18">
        <v>65565</v>
      </c>
      <c r="C15" s="18">
        <v>75846</v>
      </c>
      <c r="D15" s="19">
        <v>85701</v>
      </c>
      <c r="E15" s="27">
        <v>0.92907909153310164</v>
      </c>
      <c r="F15" s="27">
        <v>1.0136225492862372</v>
      </c>
      <c r="G15" s="28">
        <v>1.1542195795645991</v>
      </c>
      <c r="I15" s="104">
        <v>20069</v>
      </c>
      <c r="J15" s="18">
        <v>29453</v>
      </c>
      <c r="K15" s="19">
        <v>34575</v>
      </c>
      <c r="L15" s="82">
        <v>0.43833267154251426</v>
      </c>
      <c r="M15" s="82">
        <v>0.60324593132094328</v>
      </c>
      <c r="N15" s="83">
        <v>0.70552326257627096</v>
      </c>
      <c r="P15" s="104">
        <v>45496</v>
      </c>
      <c r="Q15" s="18">
        <v>46393</v>
      </c>
      <c r="R15" s="19">
        <v>51126</v>
      </c>
      <c r="S15" s="82">
        <v>1.8356249056890008</v>
      </c>
      <c r="T15" s="82">
        <v>1.7841766570637327</v>
      </c>
      <c r="U15" s="83">
        <v>2.0252741345563834</v>
      </c>
    </row>
    <row r="16" spans="1:21" x14ac:dyDescent="0.2">
      <c r="A16" s="17" t="s">
        <v>166</v>
      </c>
      <c r="B16" s="18">
        <v>360808</v>
      </c>
      <c r="C16" s="18">
        <v>380388</v>
      </c>
      <c r="D16" s="19">
        <v>403752</v>
      </c>
      <c r="E16" s="27">
        <v>5.1127761588938512</v>
      </c>
      <c r="F16" s="27">
        <v>5.0835885119570339</v>
      </c>
      <c r="G16" s="28">
        <v>5.4377249237274476</v>
      </c>
      <c r="I16" s="104">
        <v>357459</v>
      </c>
      <c r="J16" s="18">
        <v>378143</v>
      </c>
      <c r="K16" s="19">
        <v>402448</v>
      </c>
      <c r="L16" s="82">
        <v>7.8073625211478204</v>
      </c>
      <c r="M16" s="82">
        <v>7.7449912133736962</v>
      </c>
      <c r="N16" s="83">
        <v>8.2121887484394822</v>
      </c>
      <c r="P16" s="104">
        <v>3349</v>
      </c>
      <c r="Q16" s="18">
        <v>2245</v>
      </c>
      <c r="R16" s="19">
        <v>1304</v>
      </c>
      <c r="S16" s="82">
        <v>0.13512194059153473</v>
      </c>
      <c r="T16" s="82">
        <v>8.6337951740738481E-2</v>
      </c>
      <c r="U16" s="83">
        <v>5.1655859473878733E-2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4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4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4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">
      <c r="A20" s="17" t="s">
        <v>171</v>
      </c>
      <c r="B20" s="18">
        <v>169542</v>
      </c>
      <c r="C20" s="18">
        <v>178504</v>
      </c>
      <c r="D20" s="19">
        <v>184989</v>
      </c>
      <c r="E20" s="27">
        <v>2.4024697222100988</v>
      </c>
      <c r="F20" s="27">
        <v>2.3855665366372714</v>
      </c>
      <c r="G20" s="28">
        <v>2.4914286391532841</v>
      </c>
      <c r="I20" s="104">
        <v>149346</v>
      </c>
      <c r="J20" s="18">
        <v>156958</v>
      </c>
      <c r="K20" s="19">
        <v>162707</v>
      </c>
      <c r="L20" s="82">
        <v>3.261907975693275</v>
      </c>
      <c r="M20" s="82">
        <v>3.2147582551275802</v>
      </c>
      <c r="N20" s="83">
        <v>3.3201322771944275</v>
      </c>
      <c r="P20" s="104">
        <v>20196</v>
      </c>
      <c r="Q20" s="18">
        <v>21546</v>
      </c>
      <c r="R20" s="19">
        <v>22282</v>
      </c>
      <c r="S20" s="82">
        <v>0.81484703260275759</v>
      </c>
      <c r="T20" s="82">
        <v>0.82861358940131458</v>
      </c>
      <c r="U20" s="83">
        <v>0.88266553742098619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">
      <c r="A22" s="17" t="s">
        <v>173</v>
      </c>
      <c r="B22" s="18">
        <v>25418</v>
      </c>
      <c r="C22" s="18">
        <v>34669</v>
      </c>
      <c r="D22" s="19">
        <v>58530</v>
      </c>
      <c r="E22" s="27">
        <v>0.36018199265749068</v>
      </c>
      <c r="F22" s="27">
        <v>0.46332410623110715</v>
      </c>
      <c r="G22" s="28">
        <v>0.78828102346432338</v>
      </c>
      <c r="I22" s="104">
        <v>12128</v>
      </c>
      <c r="J22" s="18">
        <v>23825</v>
      </c>
      <c r="K22" s="19">
        <v>42458</v>
      </c>
      <c r="L22" s="82">
        <v>0.26489105787371631</v>
      </c>
      <c r="M22" s="82">
        <v>0.48797522540051858</v>
      </c>
      <c r="N22" s="83">
        <v>0.8663805258846945</v>
      </c>
      <c r="P22" s="104">
        <v>13290</v>
      </c>
      <c r="Q22" s="18">
        <v>10844</v>
      </c>
      <c r="R22" s="19">
        <v>16072</v>
      </c>
      <c r="S22" s="82">
        <v>0.53621098550656809</v>
      </c>
      <c r="T22" s="82">
        <v>0.41703730453299243</v>
      </c>
      <c r="U22" s="83">
        <v>0.63666639069338882</v>
      </c>
    </row>
    <row r="23" spans="1:21" x14ac:dyDescent="0.2">
      <c r="A23" s="17" t="s">
        <v>174</v>
      </c>
      <c r="B23" s="18">
        <v>292992</v>
      </c>
      <c r="C23" s="18">
        <v>317788</v>
      </c>
      <c r="D23" s="19">
        <v>293731</v>
      </c>
      <c r="E23" s="27">
        <v>4.1517996062909557</v>
      </c>
      <c r="F23" s="27">
        <v>4.2469884066737169</v>
      </c>
      <c r="G23" s="28">
        <v>3.9559640065470556</v>
      </c>
      <c r="I23" s="104">
        <v>119677</v>
      </c>
      <c r="J23" s="18">
        <v>109125</v>
      </c>
      <c r="K23" s="19">
        <v>102250</v>
      </c>
      <c r="L23" s="82">
        <v>2.6138990050422781</v>
      </c>
      <c r="M23" s="82">
        <v>2.2350596630359534</v>
      </c>
      <c r="N23" s="83">
        <v>2.0864715429768244</v>
      </c>
      <c r="P23" s="104">
        <v>173315</v>
      </c>
      <c r="Q23" s="18">
        <v>208663</v>
      </c>
      <c r="R23" s="19">
        <v>191481</v>
      </c>
      <c r="S23" s="82">
        <v>6.9927319001558201</v>
      </c>
      <c r="T23" s="82">
        <v>8.0247376499232566</v>
      </c>
      <c r="U23" s="83">
        <v>7.585211371102587</v>
      </c>
    </row>
    <row r="24" spans="1:21" x14ac:dyDescent="0.2">
      <c r="A24" s="17" t="s">
        <v>175</v>
      </c>
      <c r="B24" s="18">
        <v>7420</v>
      </c>
      <c r="C24" s="18">
        <v>7420</v>
      </c>
      <c r="D24" s="19">
        <v>7447</v>
      </c>
      <c r="E24" s="27">
        <v>0.10514400761344642</v>
      </c>
      <c r="F24" s="27">
        <v>9.9162504492048095E-2</v>
      </c>
      <c r="G24" s="28">
        <v>0.10029606666220428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7420</v>
      </c>
      <c r="Q24" s="18">
        <v>7420</v>
      </c>
      <c r="R24" s="19">
        <v>7447</v>
      </c>
      <c r="S24" s="82">
        <v>0.29937438016995749</v>
      </c>
      <c r="T24" s="82">
        <v>0.28535750642150537</v>
      </c>
      <c r="U24" s="83">
        <v>0.29500090912728139</v>
      </c>
    </row>
    <row r="25" spans="1:21" x14ac:dyDescent="0.2">
      <c r="A25" s="17" t="s">
        <v>176</v>
      </c>
      <c r="B25" s="18">
        <v>3397</v>
      </c>
      <c r="C25" s="18">
        <v>4019</v>
      </c>
      <c r="D25" s="19">
        <v>3736</v>
      </c>
      <c r="E25" s="27">
        <v>4.8136683809013134E-2</v>
      </c>
      <c r="F25" s="27">
        <v>5.3710795896703675E-2</v>
      </c>
      <c r="G25" s="28">
        <v>5.0316383114004992E-2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3397</v>
      </c>
      <c r="Q25" s="18">
        <v>4019</v>
      </c>
      <c r="R25" s="19">
        <v>3736</v>
      </c>
      <c r="S25" s="82">
        <v>0.13705859426379322</v>
      </c>
      <c r="T25" s="82">
        <v>0.15456223966415497</v>
      </c>
      <c r="U25" s="83">
        <v>0.14799562192822927</v>
      </c>
    </row>
    <row r="26" spans="1:21" x14ac:dyDescent="0.2">
      <c r="A26" s="17" t="s">
        <v>177</v>
      </c>
      <c r="B26" s="18">
        <v>9269</v>
      </c>
      <c r="C26" s="18">
        <v>0</v>
      </c>
      <c r="D26" s="19">
        <v>0</v>
      </c>
      <c r="E26" s="27">
        <v>0.13134498740822573</v>
      </c>
      <c r="F26" s="27" t="s">
        <v>168</v>
      </c>
      <c r="G26" s="28" t="s">
        <v>168</v>
      </c>
      <c r="I26" s="104">
        <v>9269</v>
      </c>
      <c r="J26" s="18">
        <v>0</v>
      </c>
      <c r="K26" s="19">
        <v>0</v>
      </c>
      <c r="L26" s="82">
        <v>0.20244683504547137</v>
      </c>
      <c r="M26" s="82" t="s">
        <v>168</v>
      </c>
      <c r="N26" s="83" t="s">
        <v>168</v>
      </c>
      <c r="P26" s="104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">
      <c r="A27" s="17" t="s">
        <v>178</v>
      </c>
      <c r="B27" s="18">
        <v>144100</v>
      </c>
      <c r="C27" s="18">
        <v>160202</v>
      </c>
      <c r="D27" s="19">
        <v>180267</v>
      </c>
      <c r="E27" s="27">
        <v>2.0419476411182789</v>
      </c>
      <c r="F27" s="27">
        <v>2.1409746017028422</v>
      </c>
      <c r="G27" s="28">
        <v>2.4278328251639021</v>
      </c>
      <c r="I27" s="104">
        <v>128304</v>
      </c>
      <c r="J27" s="18">
        <v>142112</v>
      </c>
      <c r="K27" s="19">
        <v>160578</v>
      </c>
      <c r="L27" s="82">
        <v>2.80232373758487</v>
      </c>
      <c r="M27" s="82">
        <v>2.9106877327227072</v>
      </c>
      <c r="N27" s="83">
        <v>3.276688776803252</v>
      </c>
      <c r="P27" s="104">
        <v>15796</v>
      </c>
      <c r="Q27" s="18">
        <v>18090</v>
      </c>
      <c r="R27" s="19">
        <v>19689</v>
      </c>
      <c r="S27" s="82">
        <v>0.63732044597906312</v>
      </c>
      <c r="T27" s="82">
        <v>0.69570313897102853</v>
      </c>
      <c r="U27" s="83">
        <v>0.77994801931073499</v>
      </c>
    </row>
    <row r="28" spans="1:21" x14ac:dyDescent="0.2">
      <c r="A28" s="17" t="s">
        <v>179</v>
      </c>
      <c r="B28" s="18">
        <v>44681</v>
      </c>
      <c r="C28" s="18">
        <v>47507</v>
      </c>
      <c r="D28" s="19">
        <v>49532</v>
      </c>
      <c r="E28" s="27">
        <v>0.63314547226097029</v>
      </c>
      <c r="F28" s="27">
        <v>0.63489394890885831</v>
      </c>
      <c r="G28" s="28">
        <v>0.66709611573953298</v>
      </c>
      <c r="I28" s="104">
        <v>3583</v>
      </c>
      <c r="J28" s="18">
        <v>4400</v>
      </c>
      <c r="K28" s="19">
        <v>4847</v>
      </c>
      <c r="L28" s="82">
        <v>7.8257310386009693E-2</v>
      </c>
      <c r="M28" s="82">
        <v>9.0119244145321381E-2</v>
      </c>
      <c r="N28" s="83">
        <v>9.8905893093483313E-2</v>
      </c>
      <c r="P28" s="104">
        <v>41098</v>
      </c>
      <c r="Q28" s="18">
        <v>43107</v>
      </c>
      <c r="R28" s="19">
        <v>44685</v>
      </c>
      <c r="S28" s="82">
        <v>1.6581790129683172</v>
      </c>
      <c r="T28" s="82">
        <v>1.6578040470770661</v>
      </c>
      <c r="U28" s="83">
        <v>1.7701242949311895</v>
      </c>
    </row>
    <row r="29" spans="1:21" x14ac:dyDescent="0.2">
      <c r="A29" s="17" t="s">
        <v>180</v>
      </c>
      <c r="B29" s="18">
        <v>17187</v>
      </c>
      <c r="C29" s="18">
        <v>20248</v>
      </c>
      <c r="D29" s="19">
        <v>25195</v>
      </c>
      <c r="E29" s="27">
        <v>0.24354583003400318</v>
      </c>
      <c r="F29" s="27">
        <v>0.27059870498045685</v>
      </c>
      <c r="G29" s="28">
        <v>0.33932582241899245</v>
      </c>
      <c r="I29" s="104">
        <v>5699</v>
      </c>
      <c r="J29" s="18">
        <v>5139</v>
      </c>
      <c r="K29" s="19">
        <v>6835</v>
      </c>
      <c r="L29" s="82">
        <v>0.1244734613145044</v>
      </c>
      <c r="M29" s="82">
        <v>0.10525518083245604</v>
      </c>
      <c r="N29" s="83">
        <v>0.13947220534226498</v>
      </c>
      <c r="P29" s="104">
        <v>11488</v>
      </c>
      <c r="Q29" s="18">
        <v>15109</v>
      </c>
      <c r="R29" s="19">
        <v>18360</v>
      </c>
      <c r="S29" s="82">
        <v>0.46350577889386413</v>
      </c>
      <c r="T29" s="82">
        <v>0.58106018389791436</v>
      </c>
      <c r="U29" s="83">
        <v>0.72730182510767905</v>
      </c>
    </row>
    <row r="30" spans="1:21" x14ac:dyDescent="0.2">
      <c r="A30" s="17" t="s">
        <v>181</v>
      </c>
      <c r="B30" s="18">
        <v>4031</v>
      </c>
      <c r="C30" s="18">
        <v>4921</v>
      </c>
      <c r="D30" s="19">
        <v>4992</v>
      </c>
      <c r="E30" s="27">
        <v>5.7120686615876347E-2</v>
      </c>
      <c r="F30" s="27">
        <v>6.5765321375386612E-2</v>
      </c>
      <c r="G30" s="28">
        <v>6.7232169300083758E-2</v>
      </c>
      <c r="I30" s="104">
        <v>1546</v>
      </c>
      <c r="J30" s="18">
        <v>1743</v>
      </c>
      <c r="K30" s="19">
        <v>1813</v>
      </c>
      <c r="L30" s="82">
        <v>3.3766620668928549E-2</v>
      </c>
      <c r="M30" s="82">
        <v>3.5699509669385267E-2</v>
      </c>
      <c r="N30" s="83">
        <v>3.6995334057867806E-2</v>
      </c>
      <c r="P30" s="104">
        <v>2485</v>
      </c>
      <c r="Q30" s="18">
        <v>3178</v>
      </c>
      <c r="R30" s="19">
        <v>3179</v>
      </c>
      <c r="S30" s="82">
        <v>0.100262174490882</v>
      </c>
      <c r="T30" s="82">
        <v>0.12221915841072022</v>
      </c>
      <c r="U30" s="83">
        <v>0.12593096416216296</v>
      </c>
    </row>
    <row r="31" spans="1:21" x14ac:dyDescent="0.2">
      <c r="A31" s="17" t="s">
        <v>182</v>
      </c>
      <c r="B31" s="18">
        <v>810</v>
      </c>
      <c r="C31" s="18">
        <v>2873</v>
      </c>
      <c r="D31" s="19">
        <v>5036</v>
      </c>
      <c r="E31" s="27">
        <v>1.1477984658610727E-2</v>
      </c>
      <c r="F31" s="27">
        <v>3.8395400998066598E-2</v>
      </c>
      <c r="G31" s="28">
        <v>6.7824760535901807E-2</v>
      </c>
      <c r="I31" s="104">
        <v>810</v>
      </c>
      <c r="J31" s="18">
        <v>2863</v>
      </c>
      <c r="K31" s="19">
        <v>5009</v>
      </c>
      <c r="L31" s="82">
        <v>1.7691437737278218E-2</v>
      </c>
      <c r="M31" s="82">
        <v>5.8638953633648884E-2</v>
      </c>
      <c r="N31" s="83">
        <v>0.10221159861878645</v>
      </c>
      <c r="P31" s="104">
        <v>0</v>
      </c>
      <c r="Q31" s="18">
        <v>10</v>
      </c>
      <c r="R31" s="19">
        <v>27</v>
      </c>
      <c r="S31" s="82" t="s">
        <v>168</v>
      </c>
      <c r="T31" s="82">
        <v>3.8457884962467026E-4</v>
      </c>
      <c r="U31" s="83">
        <v>1.0695615075112929E-3</v>
      </c>
    </row>
    <row r="32" spans="1:21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">
      <c r="A33" s="17" t="s">
        <v>184</v>
      </c>
      <c r="B33" s="18">
        <v>0</v>
      </c>
      <c r="C33" s="18">
        <v>17</v>
      </c>
      <c r="D33" s="19">
        <v>113</v>
      </c>
      <c r="E33" s="27" t="s">
        <v>168</v>
      </c>
      <c r="F33" s="27">
        <v>2.2719172188205087E-4</v>
      </c>
      <c r="G33" s="28">
        <v>1.5218820374417999E-3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17</v>
      </c>
      <c r="R33" s="19">
        <v>113</v>
      </c>
      <c r="S33" s="82" t="s">
        <v>168</v>
      </c>
      <c r="T33" s="82">
        <v>6.537840443619395E-4</v>
      </c>
      <c r="U33" s="83">
        <v>4.4763129758805956E-3</v>
      </c>
    </row>
    <row r="34" spans="1:21" x14ac:dyDescent="0.2">
      <c r="A34" s="17" t="s">
        <v>185</v>
      </c>
      <c r="B34" s="18">
        <v>46721</v>
      </c>
      <c r="C34" s="18">
        <v>45766</v>
      </c>
      <c r="D34" s="19">
        <v>44401</v>
      </c>
      <c r="E34" s="27">
        <v>0.66205298917895283</v>
      </c>
      <c r="F34" s="27">
        <v>0.61162684374434939</v>
      </c>
      <c r="G34" s="28">
        <v>0.59799189685356946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46721</v>
      </c>
      <c r="Q34" s="18">
        <v>45766</v>
      </c>
      <c r="R34" s="19">
        <v>44401</v>
      </c>
      <c r="S34" s="82">
        <v>1.8850499212830976</v>
      </c>
      <c r="T34" s="82">
        <v>1.7600635631922659</v>
      </c>
      <c r="U34" s="83">
        <v>1.7588740924077375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2338</v>
      </c>
      <c r="E35" s="27" t="s">
        <v>168</v>
      </c>
      <c r="F35" s="27" t="s">
        <v>168</v>
      </c>
      <c r="G35" s="28">
        <v>3.1488143394149806E-2</v>
      </c>
      <c r="I35" s="104">
        <v>0</v>
      </c>
      <c r="J35" s="18">
        <v>0</v>
      </c>
      <c r="K35" s="19">
        <v>2338</v>
      </c>
      <c r="L35" s="82" t="s">
        <v>168</v>
      </c>
      <c r="M35" s="82" t="s">
        <v>168</v>
      </c>
      <c r="N35" s="83">
        <v>4.7708268630609445E-2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99784</v>
      </c>
      <c r="D36" s="19">
        <v>126817</v>
      </c>
      <c r="E36" s="27" t="s">
        <v>168</v>
      </c>
      <c r="F36" s="27">
        <v>1.3335352221340333</v>
      </c>
      <c r="G36" s="28">
        <v>1.7079691534712984</v>
      </c>
      <c r="I36" s="104">
        <v>0</v>
      </c>
      <c r="J36" s="18">
        <v>91246</v>
      </c>
      <c r="K36" s="19">
        <v>119428</v>
      </c>
      <c r="L36" s="82" t="s">
        <v>168</v>
      </c>
      <c r="M36" s="82">
        <v>1.8688683071099987</v>
      </c>
      <c r="N36" s="83">
        <v>2.4369987621969309</v>
      </c>
      <c r="P36" s="104">
        <v>0</v>
      </c>
      <c r="Q36" s="18">
        <v>8538</v>
      </c>
      <c r="R36" s="19">
        <v>7389</v>
      </c>
      <c r="S36" s="82" t="s">
        <v>168</v>
      </c>
      <c r="T36" s="82">
        <v>0.32835342180954347</v>
      </c>
      <c r="U36" s="83">
        <v>0.29270333255559045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7056988</v>
      </c>
      <c r="C38" s="21">
        <v>7482667</v>
      </c>
      <c r="D38" s="22">
        <v>7425017</v>
      </c>
      <c r="E38" s="23">
        <v>100</v>
      </c>
      <c r="F38" s="23">
        <v>100</v>
      </c>
      <c r="G38" s="48">
        <v>100</v>
      </c>
      <c r="I38" s="105">
        <v>4578486</v>
      </c>
      <c r="J38" s="21">
        <v>4882420</v>
      </c>
      <c r="K38" s="22">
        <v>4900618</v>
      </c>
      <c r="L38" s="86">
        <v>100</v>
      </c>
      <c r="M38" s="86">
        <v>100</v>
      </c>
      <c r="N38" s="87">
        <v>100</v>
      </c>
      <c r="P38" s="105">
        <v>2478502</v>
      </c>
      <c r="Q38" s="21">
        <v>2600247</v>
      </c>
      <c r="R38" s="22">
        <v>2524399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x14ac:dyDescent="0.2">
      <c r="H40" s="50"/>
      <c r="I40" s="189"/>
      <c r="J40" s="189"/>
      <c r="K40" s="189"/>
      <c r="L40" s="189"/>
      <c r="M40" s="189"/>
      <c r="N40" s="189"/>
      <c r="O40" s="50"/>
      <c r="P40" s="189"/>
      <c r="Q40" s="189"/>
      <c r="R40" s="189"/>
      <c r="S40" s="189"/>
      <c r="T40" s="189"/>
      <c r="U40" s="189"/>
    </row>
    <row r="41" spans="1:21" x14ac:dyDescent="0.2">
      <c r="H41" s="50"/>
      <c r="I41" s="120"/>
      <c r="J41" s="121"/>
      <c r="K41" s="120"/>
      <c r="L41" s="122"/>
      <c r="M41" s="121"/>
      <c r="N41" s="122"/>
      <c r="O41" s="50"/>
      <c r="P41" s="120"/>
      <c r="Q41" s="121"/>
      <c r="R41" s="120"/>
      <c r="S41" s="122"/>
      <c r="T41" s="121"/>
      <c r="U41" s="122"/>
    </row>
    <row r="42" spans="1:21" x14ac:dyDescent="0.2">
      <c r="H42" s="50"/>
      <c r="I42" s="123"/>
      <c r="J42" s="123"/>
      <c r="K42" s="123"/>
      <c r="L42" s="123"/>
      <c r="M42" s="123"/>
      <c r="N42" s="123"/>
      <c r="O42" s="50"/>
      <c r="P42" s="123"/>
      <c r="Q42" s="123"/>
      <c r="R42" s="123"/>
      <c r="S42" s="123"/>
      <c r="T42" s="123"/>
      <c r="U42" s="123"/>
    </row>
    <row r="43" spans="1:21" x14ac:dyDescent="0.2">
      <c r="H43" s="50"/>
      <c r="I43" s="124"/>
      <c r="J43" s="124"/>
      <c r="K43" s="124"/>
      <c r="L43" s="85"/>
      <c r="M43" s="85"/>
      <c r="N43" s="125"/>
      <c r="O43" s="50"/>
      <c r="P43" s="124"/>
      <c r="Q43" s="124"/>
      <c r="R43" s="124"/>
      <c r="S43" s="85"/>
      <c r="T43" s="85"/>
      <c r="U43" s="125"/>
    </row>
    <row r="44" spans="1:21" x14ac:dyDescent="0.2">
      <c r="H44" s="50"/>
      <c r="I44" s="124"/>
      <c r="J44" s="124"/>
      <c r="K44" s="124"/>
      <c r="L44" s="85"/>
      <c r="M44" s="85"/>
      <c r="N44" s="125"/>
      <c r="O44" s="50"/>
      <c r="P44" s="124"/>
      <c r="Q44" s="124"/>
      <c r="R44" s="124"/>
      <c r="S44" s="85"/>
      <c r="T44" s="85"/>
      <c r="U44" s="125"/>
    </row>
    <row r="45" spans="1:21" x14ac:dyDescent="0.2">
      <c r="H45" s="50"/>
      <c r="I45" s="124"/>
      <c r="J45" s="124"/>
      <c r="K45" s="124"/>
      <c r="L45" s="85"/>
      <c r="M45" s="85"/>
      <c r="N45" s="125"/>
      <c r="O45" s="50"/>
      <c r="P45" s="124"/>
      <c r="Q45" s="124"/>
      <c r="R45" s="124"/>
      <c r="S45" s="85"/>
      <c r="T45" s="85"/>
      <c r="U45" s="125"/>
    </row>
    <row r="46" spans="1:21" x14ac:dyDescent="0.2">
      <c r="H46" s="50"/>
      <c r="I46" s="124"/>
      <c r="J46" s="124"/>
      <c r="K46" s="124"/>
      <c r="L46" s="85"/>
      <c r="M46" s="85"/>
      <c r="N46" s="125"/>
      <c r="O46" s="50"/>
      <c r="P46" s="124"/>
      <c r="Q46" s="124"/>
      <c r="R46" s="124"/>
      <c r="S46" s="85"/>
      <c r="T46" s="85"/>
      <c r="U46" s="125"/>
    </row>
    <row r="47" spans="1:21" x14ac:dyDescent="0.2">
      <c r="H47" s="50"/>
      <c r="I47" s="124"/>
      <c r="J47" s="124"/>
      <c r="K47" s="124"/>
      <c r="L47" s="85"/>
      <c r="M47" s="85"/>
      <c r="N47" s="125"/>
      <c r="O47" s="50"/>
      <c r="P47" s="124"/>
      <c r="Q47" s="124"/>
      <c r="R47" s="124"/>
      <c r="S47" s="85"/>
      <c r="T47" s="85"/>
      <c r="U47" s="125"/>
    </row>
    <row r="48" spans="1:21" x14ac:dyDescent="0.2">
      <c r="H48" s="50"/>
      <c r="I48" s="124"/>
      <c r="J48" s="124"/>
      <c r="K48" s="124"/>
      <c r="L48" s="85"/>
      <c r="M48" s="85"/>
      <c r="N48" s="125"/>
      <c r="O48" s="50"/>
      <c r="P48" s="124"/>
      <c r="Q48" s="124"/>
      <c r="R48" s="124"/>
      <c r="S48" s="85"/>
      <c r="T48" s="85"/>
      <c r="U48" s="125"/>
    </row>
    <row r="49" spans="1:21" x14ac:dyDescent="0.2">
      <c r="H49" s="50"/>
      <c r="I49" s="124"/>
      <c r="J49" s="124"/>
      <c r="K49" s="124"/>
      <c r="L49" s="85"/>
      <c r="M49" s="85"/>
      <c r="N49" s="125"/>
      <c r="O49" s="50"/>
      <c r="P49" s="124"/>
      <c r="Q49" s="124"/>
      <c r="R49" s="124"/>
      <c r="S49" s="85"/>
      <c r="T49" s="85"/>
      <c r="U49" s="125"/>
    </row>
    <row r="50" spans="1:21" x14ac:dyDescent="0.2">
      <c r="H50" s="50"/>
      <c r="I50" s="124"/>
      <c r="J50" s="124"/>
      <c r="K50" s="124"/>
      <c r="L50" s="85"/>
      <c r="M50" s="85"/>
      <c r="N50" s="125"/>
      <c r="O50" s="50"/>
      <c r="P50" s="124"/>
      <c r="Q50" s="124"/>
      <c r="R50" s="124"/>
      <c r="S50" s="85"/>
      <c r="T50" s="85"/>
      <c r="U50" s="125"/>
    </row>
    <row r="51" spans="1:21" x14ac:dyDescent="0.2">
      <c r="H51" s="50"/>
      <c r="I51" s="124"/>
      <c r="J51" s="124"/>
      <c r="K51" s="124"/>
      <c r="L51" s="85"/>
      <c r="M51" s="85"/>
      <c r="N51" s="125"/>
      <c r="O51" s="50"/>
      <c r="P51" s="124"/>
      <c r="Q51" s="124"/>
      <c r="R51" s="124"/>
      <c r="S51" s="85"/>
      <c r="T51" s="85"/>
      <c r="U51" s="125"/>
    </row>
    <row r="52" spans="1:21" x14ac:dyDescent="0.2">
      <c r="H52" s="50"/>
      <c r="I52" s="124"/>
      <c r="J52" s="124"/>
      <c r="K52" s="124"/>
      <c r="L52" s="85"/>
      <c r="M52" s="85"/>
      <c r="N52" s="125"/>
      <c r="O52" s="50"/>
      <c r="P52" s="124"/>
      <c r="Q52" s="124"/>
      <c r="R52" s="124"/>
      <c r="S52" s="85"/>
      <c r="T52" s="85"/>
      <c r="U52" s="125"/>
    </row>
    <row r="53" spans="1:21" x14ac:dyDescent="0.2">
      <c r="H53" s="50"/>
      <c r="I53" s="124"/>
      <c r="J53" s="124"/>
      <c r="K53" s="124"/>
      <c r="L53" s="85"/>
      <c r="M53" s="85"/>
      <c r="N53" s="125"/>
      <c r="O53" s="50"/>
      <c r="P53" s="124"/>
      <c r="Q53" s="124"/>
      <c r="R53" s="124"/>
      <c r="S53" s="85"/>
      <c r="T53" s="85"/>
      <c r="U53" s="125"/>
    </row>
    <row r="54" spans="1:21" x14ac:dyDescent="0.2">
      <c r="H54" s="50"/>
      <c r="I54" s="124"/>
      <c r="J54" s="124"/>
      <c r="K54" s="124"/>
      <c r="L54" s="85"/>
      <c r="M54" s="85"/>
      <c r="N54" s="125"/>
      <c r="O54" s="50"/>
      <c r="P54" s="124"/>
      <c r="Q54" s="124"/>
      <c r="R54" s="124"/>
      <c r="S54" s="85"/>
      <c r="T54" s="85"/>
      <c r="U54" s="125"/>
    </row>
    <row r="55" spans="1:21" x14ac:dyDescent="0.2">
      <c r="H55" s="50"/>
      <c r="I55" s="124"/>
      <c r="J55" s="124"/>
      <c r="K55" s="124"/>
      <c r="L55" s="85"/>
      <c r="M55" s="85"/>
      <c r="N55" s="125"/>
      <c r="O55" s="50"/>
      <c r="P55" s="124"/>
      <c r="Q55" s="124"/>
      <c r="R55" s="124"/>
      <c r="S55" s="85"/>
      <c r="T55" s="85"/>
      <c r="U55" s="125"/>
    </row>
    <row r="56" spans="1:21" x14ac:dyDescent="0.2">
      <c r="H56" s="50"/>
      <c r="I56" s="124"/>
      <c r="J56" s="124"/>
      <c r="K56" s="124"/>
      <c r="L56" s="85"/>
      <c r="M56" s="85"/>
      <c r="N56" s="125"/>
      <c r="O56" s="50"/>
      <c r="P56" s="124"/>
      <c r="Q56" s="124"/>
      <c r="R56" s="124"/>
      <c r="S56" s="85"/>
      <c r="T56" s="85"/>
      <c r="U56" s="125"/>
    </row>
    <row r="57" spans="1:21" x14ac:dyDescent="0.2">
      <c r="H57" s="50"/>
      <c r="I57" s="124"/>
      <c r="J57" s="124"/>
      <c r="K57" s="124"/>
      <c r="L57" s="85"/>
      <c r="M57" s="85"/>
      <c r="N57" s="125"/>
      <c r="O57" s="50"/>
      <c r="P57" s="124"/>
      <c r="Q57" s="124"/>
      <c r="R57" s="124"/>
      <c r="S57" s="85"/>
      <c r="T57" s="85"/>
      <c r="U57" s="125"/>
    </row>
    <row r="58" spans="1:21" x14ac:dyDescent="0.2">
      <c r="H58" s="50"/>
      <c r="I58" s="124"/>
      <c r="J58" s="124"/>
      <c r="K58" s="124"/>
      <c r="L58" s="85"/>
      <c r="M58" s="85"/>
      <c r="N58" s="125"/>
      <c r="O58" s="50"/>
      <c r="P58" s="124"/>
      <c r="Q58" s="124"/>
      <c r="R58" s="124"/>
      <c r="S58" s="85"/>
      <c r="T58" s="85"/>
      <c r="U58" s="125"/>
    </row>
    <row r="59" spans="1:21" x14ac:dyDescent="0.2">
      <c r="H59" s="50"/>
      <c r="I59" s="124"/>
      <c r="J59" s="124"/>
      <c r="K59" s="124"/>
      <c r="L59" s="85"/>
      <c r="M59" s="85"/>
      <c r="N59" s="125"/>
      <c r="O59" s="50"/>
      <c r="P59" s="124"/>
      <c r="Q59" s="124"/>
      <c r="R59" s="124"/>
      <c r="S59" s="85"/>
      <c r="T59" s="85"/>
      <c r="U59" s="125"/>
    </row>
    <row r="60" spans="1:21" x14ac:dyDescent="0.2">
      <c r="H60" s="50"/>
      <c r="I60" s="124"/>
      <c r="J60" s="124"/>
      <c r="K60" s="124"/>
      <c r="L60" s="85"/>
      <c r="M60" s="85"/>
      <c r="N60" s="125"/>
      <c r="O60" s="50"/>
      <c r="P60" s="124"/>
      <c r="Q60" s="124"/>
      <c r="R60" s="124"/>
      <c r="S60" s="85"/>
      <c r="T60" s="85"/>
      <c r="U60" s="125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24"/>
      <c r="J61" s="124"/>
      <c r="K61" s="124"/>
      <c r="L61" s="85"/>
      <c r="M61" s="85"/>
      <c r="N61" s="125"/>
      <c r="O61" s="50"/>
      <c r="P61" s="124"/>
      <c r="Q61" s="124"/>
      <c r="R61" s="124"/>
      <c r="S61" s="85"/>
      <c r="T61" s="85"/>
      <c r="U61" s="125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24"/>
      <c r="J62" s="124"/>
      <c r="K62" s="124"/>
      <c r="L62" s="85"/>
      <c r="M62" s="85"/>
      <c r="N62" s="125"/>
      <c r="O62" s="50"/>
      <c r="P62" s="124"/>
      <c r="Q62" s="124"/>
      <c r="R62" s="124"/>
      <c r="S62" s="85"/>
      <c r="T62" s="85"/>
      <c r="U62" s="125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24"/>
      <c r="J63" s="124"/>
      <c r="K63" s="124"/>
      <c r="L63" s="85"/>
      <c r="M63" s="85"/>
      <c r="N63" s="125"/>
      <c r="O63" s="50"/>
      <c r="P63" s="124"/>
      <c r="Q63" s="124"/>
      <c r="R63" s="124"/>
      <c r="S63" s="85"/>
      <c r="T63" s="85"/>
      <c r="U63" s="125"/>
    </row>
    <row r="64" spans="1:21" x14ac:dyDescent="0.2">
      <c r="A64" s="44"/>
      <c r="B64" s="51"/>
      <c r="C64" s="51"/>
      <c r="D64" s="51"/>
      <c r="E64" s="52"/>
      <c r="F64" s="54"/>
      <c r="G64" s="53"/>
      <c r="H64" s="50"/>
      <c r="I64" s="124"/>
      <c r="J64" s="124"/>
      <c r="K64" s="124"/>
      <c r="L64" s="85"/>
      <c r="M64" s="85"/>
      <c r="N64" s="125"/>
      <c r="O64" s="50"/>
      <c r="P64" s="124"/>
      <c r="Q64" s="124"/>
      <c r="R64" s="124"/>
      <c r="S64" s="85"/>
      <c r="T64" s="85"/>
      <c r="U64" s="125"/>
    </row>
    <row r="65" spans="1:21" x14ac:dyDescent="0.2">
      <c r="A65" s="50"/>
      <c r="B65" s="50"/>
      <c r="C65" s="50"/>
      <c r="D65" s="50"/>
      <c r="E65" s="50"/>
      <c r="F65" s="50"/>
      <c r="G65" s="50"/>
      <c r="H65" s="50"/>
      <c r="I65" s="124"/>
      <c r="J65" s="124"/>
      <c r="K65" s="124"/>
      <c r="L65" s="85"/>
      <c r="M65" s="85"/>
      <c r="N65" s="125"/>
      <c r="O65" s="50"/>
      <c r="P65" s="124"/>
      <c r="Q65" s="124"/>
      <c r="R65" s="124"/>
      <c r="S65" s="85"/>
      <c r="T65" s="85"/>
      <c r="U65" s="125"/>
    </row>
    <row r="66" spans="1:21" ht="12.75" customHeight="1" x14ac:dyDescent="0.2">
      <c r="A66" s="102" t="s">
        <v>157</v>
      </c>
      <c r="B66" s="62"/>
      <c r="C66" s="62"/>
      <c r="D66" s="62"/>
      <c r="E66" s="62"/>
      <c r="F66" s="62"/>
      <c r="G66" s="62"/>
      <c r="H66" s="62"/>
      <c r="I66" s="128"/>
      <c r="J66" s="128"/>
      <c r="K66" s="128"/>
      <c r="L66" s="129"/>
      <c r="M66" s="129"/>
      <c r="N66" s="130"/>
      <c r="O66" s="62"/>
      <c r="P66" s="128"/>
      <c r="Q66" s="62"/>
      <c r="R66" s="128"/>
      <c r="S66" s="129"/>
      <c r="T66" s="129"/>
      <c r="U66" s="176">
        <v>17</v>
      </c>
    </row>
    <row r="67" spans="1:21" ht="12.75" customHeight="1" x14ac:dyDescent="0.2">
      <c r="A67" s="119" t="s">
        <v>158</v>
      </c>
      <c r="B67" s="50"/>
      <c r="C67" s="50"/>
      <c r="D67" s="50"/>
      <c r="E67" s="50"/>
      <c r="F67" s="50"/>
      <c r="G67" s="50"/>
      <c r="H67" s="50"/>
      <c r="I67" s="124"/>
      <c r="J67" s="124"/>
      <c r="K67" s="124"/>
      <c r="L67" s="85"/>
      <c r="M67" s="85"/>
      <c r="N67" s="125"/>
      <c r="O67" s="50"/>
      <c r="P67" s="124"/>
      <c r="Q67" s="50"/>
      <c r="R67" s="124"/>
      <c r="S67" s="85"/>
      <c r="T67" s="85"/>
      <c r="U67" s="174"/>
    </row>
    <row r="68" spans="1:21" ht="12.75" customHeight="1" x14ac:dyDescent="0.2">
      <c r="H68" s="50"/>
      <c r="I68" s="124"/>
      <c r="J68" s="124"/>
      <c r="K68" s="124"/>
      <c r="L68" s="85"/>
      <c r="M68" s="85"/>
      <c r="N68" s="125"/>
      <c r="O68" s="50"/>
      <c r="P68" s="124"/>
      <c r="Q68" s="124"/>
      <c r="R68" s="124"/>
      <c r="S68" s="85"/>
      <c r="T68" s="85"/>
      <c r="U68" s="125"/>
    </row>
    <row r="69" spans="1:21" ht="12.75" customHeight="1" x14ac:dyDescent="0.2">
      <c r="H69" s="50"/>
      <c r="I69" s="124"/>
      <c r="J69" s="124"/>
      <c r="K69" s="124"/>
      <c r="L69" s="85"/>
      <c r="M69" s="85"/>
      <c r="N69" s="125"/>
      <c r="O69" s="50"/>
      <c r="P69" s="124"/>
      <c r="Q69" s="124"/>
      <c r="R69" s="124"/>
      <c r="S69" s="85"/>
      <c r="T69" s="85"/>
      <c r="U69" s="125"/>
    </row>
    <row r="70" spans="1:21" x14ac:dyDescent="0.2">
      <c r="H70" s="50"/>
      <c r="I70" s="124"/>
      <c r="J70" s="124"/>
      <c r="K70" s="124"/>
      <c r="L70" s="85"/>
      <c r="M70" s="85"/>
      <c r="N70" s="125"/>
      <c r="O70" s="50"/>
      <c r="P70" s="124"/>
      <c r="Q70" s="124"/>
      <c r="R70" s="124"/>
      <c r="S70" s="85"/>
      <c r="T70" s="85"/>
      <c r="U70" s="125"/>
    </row>
    <row r="71" spans="1:21" x14ac:dyDescent="0.2">
      <c r="H71" s="50"/>
      <c r="I71" s="124"/>
      <c r="J71" s="124"/>
      <c r="K71" s="124"/>
      <c r="L71" s="85"/>
      <c r="M71" s="85"/>
      <c r="N71" s="125"/>
      <c r="O71" s="50"/>
      <c r="P71" s="124"/>
      <c r="Q71" s="124"/>
      <c r="R71" s="124"/>
      <c r="S71" s="85"/>
      <c r="T71" s="85"/>
      <c r="U71" s="125"/>
    </row>
    <row r="72" spans="1:21" ht="12.75" customHeight="1" x14ac:dyDescent="0.2">
      <c r="H72" s="50"/>
      <c r="I72" s="51"/>
      <c r="J72" s="51"/>
      <c r="K72" s="51"/>
      <c r="L72" s="126"/>
      <c r="M72" s="126"/>
      <c r="N72" s="127"/>
      <c r="O72" s="50"/>
      <c r="P72" s="51"/>
      <c r="Q72" s="51"/>
      <c r="R72" s="51"/>
      <c r="S72" s="126"/>
      <c r="T72" s="126"/>
      <c r="U72" s="127"/>
    </row>
    <row r="73" spans="1:21" ht="12.75" customHeight="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">
      <c r="H74" s="50"/>
      <c r="I74" s="119"/>
      <c r="J74" s="119"/>
      <c r="K74" s="119"/>
      <c r="L74" s="119"/>
      <c r="M74" s="119"/>
      <c r="N74" s="119"/>
      <c r="O74" s="119"/>
      <c r="P74" s="119"/>
      <c r="Q74" s="50"/>
      <c r="R74" s="50"/>
      <c r="S74" s="50"/>
      <c r="T74" s="119"/>
      <c r="U74" s="174"/>
    </row>
    <row r="75" spans="1:21" x14ac:dyDescent="0.2">
      <c r="H75" s="50"/>
      <c r="I75" s="119"/>
      <c r="J75" s="119"/>
      <c r="K75" s="119"/>
      <c r="L75" s="119"/>
      <c r="M75" s="119"/>
      <c r="N75" s="119"/>
      <c r="O75" s="119"/>
      <c r="P75" s="119"/>
      <c r="Q75" s="50"/>
      <c r="R75" s="50"/>
      <c r="S75" s="50"/>
      <c r="T75" s="119"/>
      <c r="U75" s="174"/>
    </row>
    <row r="76" spans="1:21" x14ac:dyDescent="0.2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70"/>
      <c r="B3" s="3"/>
      <c r="C3" s="3"/>
      <c r="D3" s="3"/>
      <c r="E3" s="3"/>
      <c r="F3" s="3"/>
    </row>
    <row r="4" spans="1:7" ht="16.5" thickBot="1" x14ac:dyDescent="0.3">
      <c r="A4" s="5" t="s">
        <v>129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">
      <c r="A7" s="17" t="s">
        <v>83</v>
      </c>
      <c r="B7" s="18">
        <v>552551</v>
      </c>
      <c r="C7" s="18">
        <v>598435</v>
      </c>
      <c r="D7" s="19">
        <v>555168</v>
      </c>
      <c r="E7" s="27">
        <v>33.741182304032201</v>
      </c>
      <c r="F7" s="27">
        <v>34.151732340038684</v>
      </c>
      <c r="G7" s="28">
        <v>32.000461128323366</v>
      </c>
    </row>
    <row r="8" spans="1:7" x14ac:dyDescent="0.2">
      <c r="A8" s="17" t="s">
        <v>160</v>
      </c>
      <c r="B8" s="18">
        <v>0</v>
      </c>
      <c r="C8" s="18">
        <v>0</v>
      </c>
      <c r="D8" s="19">
        <v>1481</v>
      </c>
      <c r="E8" s="27" t="s">
        <v>168</v>
      </c>
      <c r="F8" s="27" t="s">
        <v>168</v>
      </c>
      <c r="G8" s="28">
        <v>8.5366380863174579E-2</v>
      </c>
    </row>
    <row r="9" spans="1:7" x14ac:dyDescent="0.2">
      <c r="A9" s="17" t="s">
        <v>84</v>
      </c>
      <c r="B9" s="18">
        <v>382231</v>
      </c>
      <c r="C9" s="18">
        <v>395152</v>
      </c>
      <c r="D9" s="19">
        <v>407613</v>
      </c>
      <c r="E9" s="27">
        <v>23.340697697140232</v>
      </c>
      <c r="F9" s="27">
        <v>22.550695292940695</v>
      </c>
      <c r="G9" s="28">
        <v>23.495237409035234</v>
      </c>
    </row>
    <row r="10" spans="1:7" x14ac:dyDescent="0.2">
      <c r="A10" s="17" t="s">
        <v>86</v>
      </c>
      <c r="B10" s="18">
        <v>295055</v>
      </c>
      <c r="C10" s="18">
        <v>303253</v>
      </c>
      <c r="D10" s="19">
        <v>300059</v>
      </c>
      <c r="E10" s="27">
        <v>18.017349610653536</v>
      </c>
      <c r="F10" s="27">
        <v>17.306165727796252</v>
      </c>
      <c r="G10" s="28">
        <v>17.295712947618703</v>
      </c>
    </row>
    <row r="11" spans="1:7" x14ac:dyDescent="0.2">
      <c r="A11" s="17" t="s">
        <v>161</v>
      </c>
      <c r="B11" s="18">
        <v>31877</v>
      </c>
      <c r="C11" s="18">
        <v>45877</v>
      </c>
      <c r="D11" s="19">
        <v>52106</v>
      </c>
      <c r="E11" s="27">
        <v>1.9465491299547635</v>
      </c>
      <c r="F11" s="27">
        <v>2.6181273230408557</v>
      </c>
      <c r="G11" s="28">
        <v>3.0034440521651415</v>
      </c>
    </row>
    <row r="12" spans="1:7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 x14ac:dyDescent="0.2">
      <c r="A13" s="17" t="s">
        <v>163</v>
      </c>
      <c r="B13" s="18">
        <v>38070</v>
      </c>
      <c r="C13" s="18">
        <v>34512</v>
      </c>
      <c r="D13" s="19">
        <v>35469</v>
      </c>
      <c r="E13" s="27">
        <v>2.3247208136706039</v>
      </c>
      <c r="F13" s="27">
        <v>1.969544873744709</v>
      </c>
      <c r="G13" s="28">
        <v>2.0444700626846313</v>
      </c>
    </row>
    <row r="14" spans="1:7" x14ac:dyDescent="0.2">
      <c r="A14" s="17" t="s">
        <v>164</v>
      </c>
      <c r="B14" s="18">
        <v>53225</v>
      </c>
      <c r="C14" s="18">
        <v>60635</v>
      </c>
      <c r="D14" s="19">
        <v>65179</v>
      </c>
      <c r="E14" s="27">
        <v>3.2501514396537408</v>
      </c>
      <c r="F14" s="27">
        <v>3.4603428784049153</v>
      </c>
      <c r="G14" s="28">
        <v>3.756985373585993</v>
      </c>
    </row>
    <row r="15" spans="1:7" x14ac:dyDescent="0.2">
      <c r="A15" s="17" t="s">
        <v>165</v>
      </c>
      <c r="B15" s="18">
        <v>43427</v>
      </c>
      <c r="C15" s="18">
        <v>44280</v>
      </c>
      <c r="D15" s="19">
        <v>48561</v>
      </c>
      <c r="E15" s="27">
        <v>2.6518426786255143</v>
      </c>
      <c r="F15" s="27">
        <v>2.5269890765361529</v>
      </c>
      <c r="G15" s="28">
        <v>2.7991065638734778</v>
      </c>
    </row>
    <row r="16" spans="1:7" x14ac:dyDescent="0.2">
      <c r="A16" s="17" t="s">
        <v>166</v>
      </c>
      <c r="B16" s="18">
        <v>3346</v>
      </c>
      <c r="C16" s="18">
        <v>2242</v>
      </c>
      <c r="D16" s="19">
        <v>1301</v>
      </c>
      <c r="E16" s="27">
        <v>0.20432140379673869</v>
      </c>
      <c r="F16" s="27">
        <v>0.12794736923202474</v>
      </c>
      <c r="G16" s="28">
        <v>7.499099358743426E-2</v>
      </c>
    </row>
    <row r="17" spans="1:7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</row>
    <row r="20" spans="1:7" x14ac:dyDescent="0.2">
      <c r="A20" s="17" t="s">
        <v>171</v>
      </c>
      <c r="B20" s="18">
        <v>7838</v>
      </c>
      <c r="C20" s="18">
        <v>8336</v>
      </c>
      <c r="D20" s="19">
        <v>8366</v>
      </c>
      <c r="E20" s="27">
        <v>0.4786225830719778</v>
      </c>
      <c r="F20" s="27">
        <v>0.4757222434960563</v>
      </c>
      <c r="G20" s="28">
        <v>0.48222494416024209</v>
      </c>
    </row>
    <row r="21" spans="1:7" x14ac:dyDescent="0.2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">
      <c r="A22" s="17" t="s">
        <v>173</v>
      </c>
      <c r="B22" s="18">
        <v>7830</v>
      </c>
      <c r="C22" s="18">
        <v>6960</v>
      </c>
      <c r="D22" s="19">
        <v>10918</v>
      </c>
      <c r="E22" s="27">
        <v>0.47813406805991149</v>
      </c>
      <c r="F22" s="27">
        <v>0.39719611501110264</v>
      </c>
      <c r="G22" s="28">
        <v>0.62932487931407166</v>
      </c>
    </row>
    <row r="23" spans="1:7" x14ac:dyDescent="0.2">
      <c r="A23" s="17" t="s">
        <v>174</v>
      </c>
      <c r="B23" s="18">
        <v>171910</v>
      </c>
      <c r="C23" s="18">
        <v>191235</v>
      </c>
      <c r="D23" s="19">
        <v>180602</v>
      </c>
      <c r="E23" s="27">
        <v>10.497576965540151</v>
      </c>
      <c r="F23" s="27">
        <v>10.913476875596007</v>
      </c>
      <c r="G23" s="28">
        <v>10.410087182073637</v>
      </c>
    </row>
    <row r="24" spans="1:7" x14ac:dyDescent="0.2">
      <c r="A24" s="17" t="s">
        <v>175</v>
      </c>
      <c r="B24" s="18">
        <v>4920</v>
      </c>
      <c r="C24" s="18">
        <v>4920</v>
      </c>
      <c r="D24" s="19">
        <v>4947</v>
      </c>
      <c r="E24" s="27">
        <v>0.30043673242078728</v>
      </c>
      <c r="F24" s="27">
        <v>0.28077656405957258</v>
      </c>
      <c r="G24" s="28">
        <v>0.28515022696159664</v>
      </c>
    </row>
    <row r="25" spans="1:7" x14ac:dyDescent="0.2">
      <c r="A25" s="17" t="s">
        <v>176</v>
      </c>
      <c r="B25" s="18">
        <v>2579</v>
      </c>
      <c r="C25" s="18">
        <v>3069</v>
      </c>
      <c r="D25" s="19">
        <v>2747</v>
      </c>
      <c r="E25" s="27">
        <v>0.15748502701488018</v>
      </c>
      <c r="F25" s="27">
        <v>0.17514294209325776</v>
      </c>
      <c r="G25" s="28">
        <v>0.15833993803588156</v>
      </c>
    </row>
    <row r="26" spans="1:7" x14ac:dyDescent="0.2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">
      <c r="A27" s="17" t="s">
        <v>178</v>
      </c>
      <c r="B27" s="18">
        <v>11996</v>
      </c>
      <c r="C27" s="18">
        <v>14062</v>
      </c>
      <c r="D27" s="19">
        <v>15372</v>
      </c>
      <c r="E27" s="27">
        <v>0.732528260593448</v>
      </c>
      <c r="F27" s="27">
        <v>0.80249594386294909</v>
      </c>
      <c r="G27" s="28">
        <v>0.88605807334822395</v>
      </c>
    </row>
    <row r="28" spans="1:7" x14ac:dyDescent="0.2">
      <c r="A28" s="17" t="s">
        <v>179</v>
      </c>
      <c r="B28" s="18">
        <v>11421</v>
      </c>
      <c r="C28" s="18">
        <v>11928</v>
      </c>
      <c r="D28" s="19">
        <v>11967</v>
      </c>
      <c r="E28" s="27">
        <v>0.69741624410118119</v>
      </c>
      <c r="F28" s="27">
        <v>0.68071196262247591</v>
      </c>
      <c r="G28" s="28">
        <v>0.68979033071546947</v>
      </c>
    </row>
    <row r="29" spans="1:7" x14ac:dyDescent="0.2">
      <c r="A29" s="17" t="s">
        <v>180</v>
      </c>
      <c r="B29" s="18">
        <v>9528</v>
      </c>
      <c r="C29" s="18">
        <v>10417</v>
      </c>
      <c r="D29" s="19">
        <v>14951</v>
      </c>
      <c r="E29" s="27">
        <v>0.5818213793709881</v>
      </c>
      <c r="F29" s="27">
        <v>0.59448159914808285</v>
      </c>
      <c r="G29" s="28">
        <v>0.86179119533107573</v>
      </c>
    </row>
    <row r="30" spans="1:7" x14ac:dyDescent="0.2">
      <c r="A30" s="17" t="s">
        <v>181</v>
      </c>
      <c r="B30" s="18">
        <v>2010</v>
      </c>
      <c r="C30" s="18">
        <v>2231</v>
      </c>
      <c r="D30" s="19">
        <v>2250</v>
      </c>
      <c r="E30" s="27">
        <v>0.1227393967816631</v>
      </c>
      <c r="F30" s="27">
        <v>0.12731961675140374</v>
      </c>
      <c r="G30" s="28">
        <v>0.12969234094675408</v>
      </c>
    </row>
    <row r="31" spans="1:7" x14ac:dyDescent="0.2">
      <c r="A31" s="17" t="s">
        <v>182</v>
      </c>
      <c r="B31" s="18">
        <v>0</v>
      </c>
      <c r="C31" s="18">
        <v>0</v>
      </c>
      <c r="D31" s="19">
        <v>3</v>
      </c>
      <c r="E31" s="27" t="s">
        <v>168</v>
      </c>
      <c r="F31" s="27" t="s">
        <v>168</v>
      </c>
      <c r="G31" s="28">
        <v>1.7292312126233878E-4</v>
      </c>
    </row>
    <row r="32" spans="1:7" x14ac:dyDescent="0.2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">
      <c r="A33" s="17" t="s">
        <v>184</v>
      </c>
      <c r="B33" s="18">
        <v>0</v>
      </c>
      <c r="C33" s="18">
        <v>17</v>
      </c>
      <c r="D33" s="19">
        <v>113</v>
      </c>
      <c r="E33" s="27" t="s">
        <v>168</v>
      </c>
      <c r="F33" s="27">
        <v>9.7016292459608405E-4</v>
      </c>
      <c r="G33" s="28">
        <v>6.513437567548094E-3</v>
      </c>
    </row>
    <row r="34" spans="1:7" x14ac:dyDescent="0.2">
      <c r="A34" s="17" t="s">
        <v>185</v>
      </c>
      <c r="B34" s="18">
        <v>7802</v>
      </c>
      <c r="C34" s="18">
        <v>9470</v>
      </c>
      <c r="D34" s="19">
        <v>10717</v>
      </c>
      <c r="E34" s="27">
        <v>0.47642426551767936</v>
      </c>
      <c r="F34" s="27">
        <v>0.54043781740734798</v>
      </c>
      <c r="G34" s="28">
        <v>0.61773903018949494</v>
      </c>
    </row>
    <row r="35" spans="1:7" x14ac:dyDescent="0.2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">
      <c r="A36" s="17" t="s">
        <v>187</v>
      </c>
      <c r="B36" s="18">
        <v>0</v>
      </c>
      <c r="C36" s="18">
        <v>5252</v>
      </c>
      <c r="D36" s="19">
        <v>4985</v>
      </c>
      <c r="E36" s="27" t="s">
        <v>168</v>
      </c>
      <c r="F36" s="27">
        <v>0.2997232752928608</v>
      </c>
      <c r="G36" s="28">
        <v>0.28734058649758626</v>
      </c>
    </row>
    <row r="37" spans="1:7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5" thickBot="1" x14ac:dyDescent="0.25">
      <c r="A38" s="20" t="s">
        <v>4</v>
      </c>
      <c r="B38" s="21">
        <v>1637616</v>
      </c>
      <c r="C38" s="21">
        <v>1752283</v>
      </c>
      <c r="D38" s="22">
        <v>1734875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130</v>
      </c>
      <c r="B40" s="5"/>
      <c r="C40" s="6"/>
      <c r="D40" s="6"/>
      <c r="E40" s="6"/>
      <c r="F40" s="6"/>
    </row>
    <row r="41" spans="1:7" x14ac:dyDescent="0.2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">
      <c r="A43" s="17" t="s">
        <v>83</v>
      </c>
      <c r="B43" s="18">
        <v>82527</v>
      </c>
      <c r="C43" s="18">
        <v>82549</v>
      </c>
      <c r="D43" s="19">
        <v>80603</v>
      </c>
      <c r="E43" s="27">
        <v>52.810858199642922</v>
      </c>
      <c r="F43" s="27">
        <v>50.515564857141108</v>
      </c>
      <c r="G43" s="28">
        <v>30.102141803447051</v>
      </c>
    </row>
    <row r="44" spans="1:7" x14ac:dyDescent="0.2">
      <c r="A44" s="17" t="s">
        <v>160</v>
      </c>
      <c r="B44" s="18">
        <v>0</v>
      </c>
      <c r="C44" s="18">
        <v>0</v>
      </c>
      <c r="D44" s="19">
        <v>4</v>
      </c>
      <c r="E44" s="27" t="s">
        <v>168</v>
      </c>
      <c r="F44" s="27" t="s">
        <v>168</v>
      </c>
      <c r="G44" s="28">
        <v>1.4938472167759043E-3</v>
      </c>
    </row>
    <row r="45" spans="1:7" x14ac:dyDescent="0.2">
      <c r="A45" s="17" t="s">
        <v>84</v>
      </c>
      <c r="B45" s="18">
        <v>36862</v>
      </c>
      <c r="C45" s="18">
        <v>37163</v>
      </c>
      <c r="D45" s="19">
        <v>133511</v>
      </c>
      <c r="E45" s="27">
        <v>23.588811600509377</v>
      </c>
      <c r="F45" s="27">
        <v>22.741764731080146</v>
      </c>
      <c r="G45" s="28">
        <v>49.861258939741937</v>
      </c>
    </row>
    <row r="46" spans="1:7" x14ac:dyDescent="0.2">
      <c r="A46" s="17" t="s">
        <v>86</v>
      </c>
      <c r="B46" s="18">
        <v>12418</v>
      </c>
      <c r="C46" s="18">
        <v>13516</v>
      </c>
      <c r="D46" s="19">
        <v>14042</v>
      </c>
      <c r="E46" s="27">
        <v>7.9465536990701935</v>
      </c>
      <c r="F46" s="27">
        <v>8.2710677853047194</v>
      </c>
      <c r="G46" s="28">
        <v>5.2441506544918122</v>
      </c>
    </row>
    <row r="47" spans="1:7" x14ac:dyDescent="0.2">
      <c r="A47" s="17" t="s">
        <v>161</v>
      </c>
      <c r="B47" s="18">
        <v>4790</v>
      </c>
      <c r="C47" s="18">
        <v>8778</v>
      </c>
      <c r="D47" s="19">
        <v>9778</v>
      </c>
      <c r="E47" s="27">
        <v>3.065227268364167</v>
      </c>
      <c r="F47" s="27">
        <v>5.3716656569550771</v>
      </c>
      <c r="G47" s="28">
        <v>3.6517095214086979</v>
      </c>
    </row>
    <row r="48" spans="1:7" x14ac:dyDescent="0.2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 x14ac:dyDescent="0.2">
      <c r="A49" s="17" t="s">
        <v>163</v>
      </c>
      <c r="B49" s="18">
        <v>1904</v>
      </c>
      <c r="C49" s="18">
        <v>1845</v>
      </c>
      <c r="D49" s="19">
        <v>2156</v>
      </c>
      <c r="E49" s="27">
        <v>1.2184118411201197</v>
      </c>
      <c r="F49" s="27">
        <v>1.1290411411576802</v>
      </c>
      <c r="G49" s="28">
        <v>0.80518364984221236</v>
      </c>
    </row>
    <row r="50" spans="1:7" x14ac:dyDescent="0.2">
      <c r="A50" s="17" t="s">
        <v>164</v>
      </c>
      <c r="B50" s="18">
        <v>1718</v>
      </c>
      <c r="C50" s="18">
        <v>1821</v>
      </c>
      <c r="D50" s="19">
        <v>1593</v>
      </c>
      <c r="E50" s="27">
        <v>1.0993863146241416</v>
      </c>
      <c r="F50" s="27">
        <v>1.1143544271263608</v>
      </c>
      <c r="G50" s="28">
        <v>0.59492465408100381</v>
      </c>
    </row>
    <row r="51" spans="1:7" x14ac:dyDescent="0.2">
      <c r="A51" s="17" t="s">
        <v>165</v>
      </c>
      <c r="B51" s="18">
        <v>3430</v>
      </c>
      <c r="C51" s="18">
        <v>3297</v>
      </c>
      <c r="D51" s="19">
        <v>3623</v>
      </c>
      <c r="E51" s="27">
        <v>2.19493309613551</v>
      </c>
      <c r="F51" s="27">
        <v>2.0175873400525051</v>
      </c>
      <c r="G51" s="28">
        <v>1.3530521165947753</v>
      </c>
    </row>
    <row r="52" spans="1:7" x14ac:dyDescent="0.2">
      <c r="A52" s="17" t="s">
        <v>166</v>
      </c>
      <c r="B52" s="18">
        <v>1017</v>
      </c>
      <c r="C52" s="18">
        <v>972</v>
      </c>
      <c r="D52" s="19">
        <v>828</v>
      </c>
      <c r="E52" s="27">
        <v>0.65080086261510606</v>
      </c>
      <c r="F52" s="27">
        <v>0.59481191826843638</v>
      </c>
      <c r="G52" s="28">
        <v>0.3092263738726122</v>
      </c>
    </row>
    <row r="53" spans="1:7" x14ac:dyDescent="0.2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</row>
    <row r="56" spans="1:7" x14ac:dyDescent="0.2">
      <c r="A56" s="17" t="s">
        <v>171</v>
      </c>
      <c r="B56" s="18">
        <v>2157</v>
      </c>
      <c r="C56" s="18">
        <v>2262</v>
      </c>
      <c r="D56" s="19">
        <v>2318</v>
      </c>
      <c r="E56" s="27">
        <v>1.3803121540420684</v>
      </c>
      <c r="F56" s="27">
        <v>1.3842227974518551</v>
      </c>
      <c r="G56" s="28">
        <v>0.86568446212163652</v>
      </c>
    </row>
    <row r="57" spans="1:7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">
      <c r="A58" s="17" t="s">
        <v>173</v>
      </c>
      <c r="B58" s="18">
        <v>773</v>
      </c>
      <c r="C58" s="18">
        <v>782</v>
      </c>
      <c r="D58" s="19">
        <v>0</v>
      </c>
      <c r="E58" s="27">
        <v>0.49465984936231755</v>
      </c>
      <c r="F58" s="27">
        <v>0.47854209885382437</v>
      </c>
      <c r="G58" s="28" t="s">
        <v>168</v>
      </c>
    </row>
    <row r="59" spans="1:7" x14ac:dyDescent="0.2">
      <c r="A59" s="17" t="s">
        <v>174</v>
      </c>
      <c r="B59" s="18">
        <v>1780</v>
      </c>
      <c r="C59" s="18">
        <v>1865</v>
      </c>
      <c r="D59" s="19">
        <v>9907</v>
      </c>
      <c r="E59" s="27">
        <v>1.1390614901228011</v>
      </c>
      <c r="F59" s="27">
        <v>1.141280069517113</v>
      </c>
      <c r="G59" s="28">
        <v>3.6998860941497207</v>
      </c>
    </row>
    <row r="60" spans="1:7" x14ac:dyDescent="0.2">
      <c r="A60" s="17" t="s">
        <v>175</v>
      </c>
      <c r="B60" s="18">
        <v>4</v>
      </c>
      <c r="C60" s="18">
        <v>4</v>
      </c>
      <c r="D60" s="19">
        <v>4</v>
      </c>
      <c r="E60" s="27">
        <v>2.5596887418489912E-3</v>
      </c>
      <c r="F60" s="27">
        <v>2.4477856718865694E-3</v>
      </c>
      <c r="G60" s="28">
        <v>1.4938472167759043E-3</v>
      </c>
    </row>
    <row r="61" spans="1:7" x14ac:dyDescent="0.2">
      <c r="A61" s="17" t="s">
        <v>176</v>
      </c>
      <c r="B61" s="18">
        <v>690</v>
      </c>
      <c r="C61" s="18">
        <v>888</v>
      </c>
      <c r="D61" s="19">
        <v>1085</v>
      </c>
      <c r="E61" s="27">
        <v>0.441546307968951</v>
      </c>
      <c r="F61" s="27">
        <v>0.54340841915881843</v>
      </c>
      <c r="G61" s="28">
        <v>0.40520605755046402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">
      <c r="A63" s="17" t="s">
        <v>178</v>
      </c>
      <c r="B63" s="18">
        <v>3336</v>
      </c>
      <c r="C63" s="18">
        <v>3879</v>
      </c>
      <c r="D63" s="19">
        <v>4263</v>
      </c>
      <c r="E63" s="27">
        <v>2.1347804107020587</v>
      </c>
      <c r="F63" s="27">
        <v>2.3737401553120008</v>
      </c>
      <c r="G63" s="28">
        <v>1.5920676712789199</v>
      </c>
    </row>
    <row r="64" spans="1:7" x14ac:dyDescent="0.2">
      <c r="A64" s="17" t="s">
        <v>179</v>
      </c>
      <c r="B64" s="18">
        <v>1409</v>
      </c>
      <c r="C64" s="18">
        <v>1415</v>
      </c>
      <c r="D64" s="19">
        <v>1368</v>
      </c>
      <c r="E64" s="27">
        <v>0.9016503593163071</v>
      </c>
      <c r="F64" s="27">
        <v>0.86590418142987402</v>
      </c>
      <c r="G64" s="28">
        <v>0.51089574813735927</v>
      </c>
    </row>
    <row r="65" spans="1:7" x14ac:dyDescent="0.2">
      <c r="A65" s="17" t="s">
        <v>180</v>
      </c>
      <c r="B65" s="18">
        <v>1257</v>
      </c>
      <c r="C65" s="18">
        <v>1521</v>
      </c>
      <c r="D65" s="19">
        <v>1630</v>
      </c>
      <c r="E65" s="27">
        <v>0.80438218712604548</v>
      </c>
      <c r="F65" s="27">
        <v>0.93077050173486808</v>
      </c>
      <c r="G65" s="28">
        <v>0.60874274083618096</v>
      </c>
    </row>
    <row r="66" spans="1:7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">
      <c r="A67" s="17" t="s">
        <v>182</v>
      </c>
      <c r="B67" s="18">
        <v>0</v>
      </c>
      <c r="C67" s="18">
        <v>0</v>
      </c>
      <c r="D67" s="19">
        <v>1</v>
      </c>
      <c r="E67" s="27" t="s">
        <v>168</v>
      </c>
      <c r="F67" s="27" t="s">
        <v>168</v>
      </c>
      <c r="G67" s="28">
        <v>3.7346180419397607E-4</v>
      </c>
    </row>
    <row r="68" spans="1:7" x14ac:dyDescent="0.2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">
      <c r="A69" s="17" t="s">
        <v>184</v>
      </c>
      <c r="B69" s="18">
        <v>0</v>
      </c>
      <c r="C69" s="18">
        <v>6</v>
      </c>
      <c r="D69" s="19">
        <v>33</v>
      </c>
      <c r="E69" s="27" t="s">
        <v>168</v>
      </c>
      <c r="F69" s="27">
        <v>3.6716785078298544E-3</v>
      </c>
      <c r="G69" s="28">
        <v>1.232423953840121E-2</v>
      </c>
    </row>
    <row r="70" spans="1:7" x14ac:dyDescent="0.2">
      <c r="A70" s="17" t="s">
        <v>185</v>
      </c>
      <c r="B70" s="18">
        <v>197</v>
      </c>
      <c r="C70" s="18">
        <v>303</v>
      </c>
      <c r="D70" s="19">
        <v>348</v>
      </c>
      <c r="E70" s="27">
        <v>0.12606467053606282</v>
      </c>
      <c r="F70" s="27">
        <v>0.18541976464540766</v>
      </c>
      <c r="G70" s="28">
        <v>0.12996470785950368</v>
      </c>
    </row>
    <row r="71" spans="1:7" x14ac:dyDescent="0.2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">
      <c r="A72" s="17" t="s">
        <v>187</v>
      </c>
      <c r="B72" s="18">
        <v>0</v>
      </c>
      <c r="C72" s="18">
        <v>547</v>
      </c>
      <c r="D72" s="19">
        <v>670</v>
      </c>
      <c r="E72" s="27" t="s">
        <v>168</v>
      </c>
      <c r="F72" s="27">
        <v>0.33473469063048839</v>
      </c>
      <c r="G72" s="28">
        <v>0.25021940880996396</v>
      </c>
    </row>
    <row r="73" spans="1:7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5" thickBot="1" x14ac:dyDescent="0.25">
      <c r="A74" s="20" t="s">
        <v>4</v>
      </c>
      <c r="B74" s="21">
        <v>156269</v>
      </c>
      <c r="C74" s="21">
        <v>163413</v>
      </c>
      <c r="D74" s="22">
        <v>267765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157</v>
      </c>
      <c r="G76" s="176">
        <v>18</v>
      </c>
    </row>
    <row r="77" spans="1:7" ht="12.75" customHeight="1" x14ac:dyDescent="0.2">
      <c r="A77" s="26" t="s">
        <v>158</v>
      </c>
      <c r="G77" s="175"/>
    </row>
    <row r="78" spans="1:7" ht="12.75" customHeight="1" x14ac:dyDescent="0.2"/>
    <row r="79" spans="1:7" ht="12.75" customHeight="1" x14ac:dyDescent="0.2"/>
    <row r="82" ht="12.75" customHeight="1" x14ac:dyDescent="0.2"/>
    <row r="83" ht="12.75" customHeight="1" x14ac:dyDescent="0.2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3" t="s">
        <v>0</v>
      </c>
      <c r="B2" s="3"/>
      <c r="C2" s="3"/>
    </row>
    <row r="3" spans="1:3" ht="6.75" customHeight="1" x14ac:dyDescent="0.2"/>
    <row r="4" spans="1:3" ht="15.75" x14ac:dyDescent="0.25">
      <c r="A4" s="41" t="s">
        <v>51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+Innhold!B54</f>
        <v>Finans Norge / Skadestatistikk</v>
      </c>
      <c r="C52" s="176">
        <f>Innhold!H46</f>
        <v>19</v>
      </c>
    </row>
    <row r="53" spans="1:3" x14ac:dyDescent="0.2">
      <c r="A53" s="26" t="str">
        <f>+Innhold!B55</f>
        <v>Premiestatistikk skadeforsikring 1. kvartal 2016</v>
      </c>
      <c r="C53" s="175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tabSelected="1" topLeftCell="A3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 x14ac:dyDescent="0.25">
      <c r="B16" s="31"/>
      <c r="C16" s="31"/>
      <c r="D16" s="31"/>
      <c r="E16" s="31"/>
      <c r="F16" s="31"/>
      <c r="G16" s="31"/>
      <c r="H16" s="29"/>
    </row>
    <row r="17" spans="1:8" ht="15.75" x14ac:dyDescent="0.25">
      <c r="B17" s="31" t="s">
        <v>47</v>
      </c>
      <c r="C17" s="31"/>
      <c r="D17" s="31"/>
      <c r="E17" s="31"/>
      <c r="F17" s="31"/>
      <c r="G17" s="31"/>
      <c r="H17" s="29"/>
    </row>
    <row r="18" spans="1:8" ht="15.75" x14ac:dyDescent="0.25">
      <c r="B18" s="42" t="s">
        <v>23</v>
      </c>
      <c r="C18" s="31"/>
      <c r="D18" s="31"/>
      <c r="E18" s="31"/>
      <c r="F18" s="31"/>
      <c r="G18" s="31"/>
      <c r="H18" s="29"/>
    </row>
    <row r="19" spans="1:8" ht="15.75" x14ac:dyDescent="0.2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 x14ac:dyDescent="0.2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 x14ac:dyDescent="0.25">
      <c r="B21" s="42"/>
      <c r="C21" s="31"/>
      <c r="D21" s="31"/>
      <c r="E21" s="31"/>
      <c r="F21" s="31"/>
      <c r="G21" s="31"/>
      <c r="H21" s="29"/>
    </row>
    <row r="22" spans="1:8" ht="15.75" x14ac:dyDescent="0.25">
      <c r="B22" s="42" t="s">
        <v>24</v>
      </c>
      <c r="C22" s="31"/>
      <c r="D22" s="31"/>
      <c r="E22" s="31"/>
      <c r="F22" s="31"/>
      <c r="G22" s="31"/>
      <c r="H22" s="29"/>
    </row>
    <row r="23" spans="1:8" ht="15.75" x14ac:dyDescent="0.2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 x14ac:dyDescent="0.2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 x14ac:dyDescent="0.2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 x14ac:dyDescent="0.25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 x14ac:dyDescent="0.25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 x14ac:dyDescent="0.25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 x14ac:dyDescent="0.2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 x14ac:dyDescent="0.25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 x14ac:dyDescent="0.25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 x14ac:dyDescent="0.25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 x14ac:dyDescent="0.2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 x14ac:dyDescent="0.25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 x14ac:dyDescent="0.2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 x14ac:dyDescent="0.25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 x14ac:dyDescent="0.2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 x14ac:dyDescent="0.25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 x14ac:dyDescent="0.2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 x14ac:dyDescent="0.25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 x14ac:dyDescent="0.2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 x14ac:dyDescent="0.25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 x14ac:dyDescent="0.25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 x14ac:dyDescent="0.2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 x14ac:dyDescent="0.25">
      <c r="A45" s="49"/>
      <c r="B45" s="31"/>
      <c r="C45" s="31"/>
      <c r="D45" s="31"/>
      <c r="E45" s="31"/>
      <c r="F45" s="31"/>
      <c r="G45" s="31"/>
      <c r="H45" s="29"/>
    </row>
    <row r="46" spans="1:10" ht="15.75" x14ac:dyDescent="0.25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">
      <c r="I49" s="1" t="s">
        <v>5</v>
      </c>
    </row>
    <row r="53" spans="1:9" x14ac:dyDescent="0.2">
      <c r="B53" s="24"/>
      <c r="C53" s="24"/>
      <c r="D53" s="24"/>
      <c r="E53" s="24"/>
      <c r="F53" s="24"/>
      <c r="G53" s="24"/>
      <c r="H53" s="24"/>
    </row>
    <row r="54" spans="1:9" x14ac:dyDescent="0.2">
      <c r="B54" s="26" t="str">
        <f>"Finans Norge / Skadestatistikk"</f>
        <v>Finans Norge / Skadestatistikk</v>
      </c>
      <c r="G54" s="25"/>
      <c r="H54" s="174">
        <v>1</v>
      </c>
    </row>
    <row r="55" spans="1:9" x14ac:dyDescent="0.2">
      <c r="B55" s="26" t="str">
        <f>"Premiestatistikk skadeforsikring 1. kvartal 2016"</f>
        <v>Premiestatistikk skadeforsikring 1. kvartal 2016</v>
      </c>
      <c r="G55" s="25"/>
      <c r="H55" s="17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ht="12.75" customHeight="1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  <row r="73" spans="1:9" x14ac:dyDescent="0.2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topLeftCell="A2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3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40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69</v>
      </c>
    </row>
    <row r="49" spans="1:3" s="1" customFormat="1" ht="15.75" x14ac:dyDescent="0.25">
      <c r="A49" s="55" t="s">
        <v>111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+Innhold!B54</f>
        <v>Finans Norge / Skadestatistikk</v>
      </c>
      <c r="B52" s="62"/>
      <c r="C52" s="176">
        <f>Innhold!H9</f>
        <v>2</v>
      </c>
    </row>
    <row r="53" spans="1:3" s="1" customFormat="1" ht="12.75" customHeight="1" x14ac:dyDescent="0.2">
      <c r="A53" s="63" t="str">
        <f>+Innhold!B55</f>
        <v>Premiestatistikk skadeforsikring 1. kvartal 2016</v>
      </c>
      <c r="B53" s="50"/>
      <c r="C53" s="174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3" t="s">
        <v>0</v>
      </c>
    </row>
    <row r="3" spans="1:12" ht="6" customHeight="1" x14ac:dyDescent="0.2">
      <c r="A3" s="4"/>
    </row>
    <row r="4" spans="1:12" ht="15.75" x14ac:dyDescent="0.25">
      <c r="A4" s="41" t="s">
        <v>46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82</v>
      </c>
      <c r="G6" s="5" t="s">
        <v>93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65</v>
      </c>
      <c r="G31" s="5" t="s">
        <v>109</v>
      </c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+Innhold!B54</f>
        <v>Finans Norge / Skadestatistikk</v>
      </c>
      <c r="E64" s="176">
        <f>Innhold!H12</f>
        <v>3</v>
      </c>
      <c r="G64" s="26" t="str">
        <f>+Innhold!B54</f>
        <v>Finans Norge / Skadestatistikk</v>
      </c>
      <c r="K64" s="176">
        <f>Innhold!H14</f>
        <v>4</v>
      </c>
    </row>
    <row r="65" spans="1:13" x14ac:dyDescent="0.2">
      <c r="A65" s="26" t="str">
        <f>+Innhold!B55</f>
        <v>Premiestatistikk skadeforsikring 1. kvartal 2016</v>
      </c>
      <c r="E65" s="175"/>
      <c r="G65" s="26" t="str">
        <f>+Innhold!B55</f>
        <v>Premiestatistikk skadeforsikring 1. kvartal 2016</v>
      </c>
      <c r="K65" s="174"/>
    </row>
    <row r="69" spans="1:13" x14ac:dyDescent="0.2">
      <c r="A69"/>
      <c r="B69" s="69"/>
    </row>
    <row r="71" spans="1:13" x14ac:dyDescent="0.2">
      <c r="A71" s="190"/>
      <c r="B71" s="191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</row>
    <row r="72" spans="1:13" x14ac:dyDescent="0.2">
      <c r="A72" s="192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</row>
    <row r="73" spans="1:13" x14ac:dyDescent="0.2">
      <c r="A73" s="193" t="s">
        <v>61</v>
      </c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</row>
    <row r="74" spans="1:13" x14ac:dyDescent="0.2">
      <c r="A74" s="190" t="s">
        <v>84</v>
      </c>
      <c r="B74" s="191">
        <f>+'Tab5'!G9/100</f>
        <v>0.25520625558888144</v>
      </c>
      <c r="C74" s="190">
        <v>1</v>
      </c>
      <c r="D74" s="190">
        <v>0</v>
      </c>
      <c r="E74" s="190">
        <v>0</v>
      </c>
      <c r="F74" s="190">
        <v>0</v>
      </c>
      <c r="G74" s="190"/>
      <c r="H74" s="190"/>
      <c r="I74" s="190">
        <v>0</v>
      </c>
      <c r="J74" s="192"/>
      <c r="K74" s="192"/>
      <c r="L74" s="192"/>
      <c r="M74" s="192"/>
    </row>
    <row r="75" spans="1:13" x14ac:dyDescent="0.2">
      <c r="A75" s="190" t="s">
        <v>83</v>
      </c>
      <c r="B75" s="191">
        <f>+'Tab5'!G7/100</f>
        <v>0.21413362217092394</v>
      </c>
      <c r="C75" s="190">
        <v>1</v>
      </c>
      <c r="D75" s="190">
        <v>0</v>
      </c>
      <c r="E75" s="190">
        <v>0</v>
      </c>
      <c r="F75" s="190">
        <v>0</v>
      </c>
      <c r="G75" s="190"/>
      <c r="H75" s="190"/>
      <c r="I75" s="190">
        <v>0</v>
      </c>
      <c r="J75" s="192"/>
      <c r="K75" s="192"/>
      <c r="L75" s="192"/>
      <c r="M75" s="192"/>
    </row>
    <row r="76" spans="1:13" x14ac:dyDescent="0.2">
      <c r="A76" s="190" t="s">
        <v>86</v>
      </c>
      <c r="B76" s="191">
        <f>+'Tab5'!G10/100</f>
        <v>0.13331471722284097</v>
      </c>
      <c r="C76" s="190">
        <v>1</v>
      </c>
      <c r="D76" s="190">
        <v>0</v>
      </c>
      <c r="E76" s="190">
        <v>0</v>
      </c>
      <c r="F76" s="190">
        <v>0</v>
      </c>
      <c r="G76" s="190"/>
      <c r="H76" s="190"/>
      <c r="I76" s="190">
        <v>0</v>
      </c>
      <c r="J76" s="192"/>
      <c r="K76" s="192"/>
      <c r="L76" s="192"/>
      <c r="M76" s="192"/>
    </row>
    <row r="77" spans="1:13" x14ac:dyDescent="0.2">
      <c r="A77" s="190" t="s">
        <v>52</v>
      </c>
      <c r="B77" s="191">
        <f>+'Tab5'!G11/100</f>
        <v>0.10027364602881299</v>
      </c>
      <c r="C77" s="190">
        <v>1</v>
      </c>
      <c r="D77" s="190">
        <v>0</v>
      </c>
      <c r="E77" s="190">
        <v>0</v>
      </c>
      <c r="F77" s="190">
        <v>0</v>
      </c>
      <c r="G77" s="190"/>
      <c r="H77" s="190"/>
      <c r="I77" s="190">
        <v>0</v>
      </c>
      <c r="J77" s="192"/>
      <c r="K77" s="192"/>
      <c r="L77" s="192"/>
      <c r="M77" s="192"/>
    </row>
    <row r="78" spans="1:13" x14ac:dyDescent="0.2">
      <c r="A78" s="190" t="s">
        <v>22</v>
      </c>
      <c r="B78" s="191">
        <f>1-SUM(B74:B77)</f>
        <v>0.29707175898854077</v>
      </c>
      <c r="C78" s="190">
        <v>1</v>
      </c>
      <c r="D78" s="190">
        <v>0</v>
      </c>
      <c r="E78" s="190">
        <v>0</v>
      </c>
      <c r="F78" s="190">
        <v>0</v>
      </c>
      <c r="G78" s="190"/>
      <c r="H78" s="190"/>
      <c r="I78" s="190">
        <v>0</v>
      </c>
      <c r="J78" s="192"/>
      <c r="K78" s="192"/>
      <c r="L78" s="192"/>
      <c r="M78" s="192"/>
    </row>
    <row r="79" spans="1:13" x14ac:dyDescent="0.2">
      <c r="A79" s="192"/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</row>
    <row r="80" spans="1:13" x14ac:dyDescent="0.2">
      <c r="A80" s="192"/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</row>
    <row r="81" spans="1:17" x14ac:dyDescent="0.2">
      <c r="A81" s="193" t="s">
        <v>64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</row>
    <row r="82" spans="1:17" x14ac:dyDescent="0.2">
      <c r="A82" s="190" t="s">
        <v>53</v>
      </c>
      <c r="B82" s="190">
        <f>+'Tab3'!F26/1000</f>
        <v>10717.165999999999</v>
      </c>
      <c r="C82" s="190">
        <f>+'Tab3'!G26/1000</f>
        <v>11320.098</v>
      </c>
      <c r="D82" s="192"/>
      <c r="E82" s="192"/>
      <c r="F82" s="192"/>
      <c r="G82" s="192"/>
      <c r="H82" s="192"/>
      <c r="I82" s="192"/>
      <c r="J82" s="192"/>
      <c r="K82" s="192"/>
      <c r="L82" s="192"/>
      <c r="M82" s="192"/>
    </row>
    <row r="83" spans="1:17" x14ac:dyDescent="0.2">
      <c r="A83" s="190"/>
      <c r="B83" s="194" t="str">
        <f>Dato_1årsiden</f>
        <v>31.03.2015</v>
      </c>
      <c r="C83" s="194" t="str">
        <f>Dato_nå</f>
        <v>31.03.2016</v>
      </c>
      <c r="D83" s="192"/>
      <c r="E83" s="192"/>
      <c r="F83" s="192"/>
      <c r="G83" s="192"/>
      <c r="H83" s="192"/>
      <c r="I83" s="192"/>
      <c r="J83" s="192"/>
      <c r="K83" s="192"/>
      <c r="L83" s="192"/>
      <c r="M83" s="192"/>
    </row>
    <row r="84" spans="1:17" x14ac:dyDescent="0.2">
      <c r="A84" s="190" t="s">
        <v>19</v>
      </c>
      <c r="B84" s="195">
        <f>+'Tab3'!F22/1000</f>
        <v>2057.145</v>
      </c>
      <c r="C84" s="195">
        <f>+'Tab3'!G22/1000</f>
        <v>2168.8519999999999</v>
      </c>
      <c r="D84" s="192"/>
      <c r="E84" s="192"/>
      <c r="F84" s="192"/>
      <c r="G84" s="192"/>
      <c r="H84" s="192"/>
      <c r="I84" s="192"/>
      <c r="J84" s="192"/>
      <c r="K84" s="192"/>
      <c r="L84" s="192"/>
      <c r="M84" s="192"/>
    </row>
    <row r="85" spans="1:17" x14ac:dyDescent="0.2">
      <c r="A85" s="190" t="s">
        <v>56</v>
      </c>
      <c r="B85" s="195">
        <f>+'Tab3'!F23/1000</f>
        <v>6870.848</v>
      </c>
      <c r="C85" s="195">
        <f>+'Tab3'!G23/1000</f>
        <v>7205.6639999999998</v>
      </c>
      <c r="D85" s="192"/>
      <c r="E85" s="192"/>
      <c r="F85" s="192"/>
      <c r="G85" s="192"/>
      <c r="H85" s="192"/>
      <c r="I85" s="192"/>
      <c r="J85" s="192"/>
      <c r="K85" s="192"/>
      <c r="L85" s="192"/>
      <c r="M85" s="192"/>
    </row>
    <row r="86" spans="1:17" x14ac:dyDescent="0.2">
      <c r="A86" s="190" t="s">
        <v>57</v>
      </c>
      <c r="B86" s="195">
        <f>'Tab3'!F26/1000-B84-B85</f>
        <v>1789.1729999999989</v>
      </c>
      <c r="C86" s="195">
        <f>'Tab3'!G26/1000-C84-C85</f>
        <v>1945.5819999999994</v>
      </c>
      <c r="D86" s="192"/>
      <c r="E86" s="192"/>
      <c r="F86" s="192"/>
      <c r="G86" s="192"/>
      <c r="H86" s="192"/>
      <c r="I86" s="192"/>
      <c r="J86" s="192"/>
      <c r="K86" s="192"/>
      <c r="L86" s="192"/>
      <c r="M86" s="192"/>
    </row>
    <row r="87" spans="1:17" x14ac:dyDescent="0.2">
      <c r="A87" s="190" t="s">
        <v>87</v>
      </c>
      <c r="B87" s="195">
        <f>+'Tab3'!J26/1000</f>
        <v>7968.7809999999999</v>
      </c>
      <c r="C87" s="195">
        <f>+'Tab3'!K26/1000</f>
        <v>7668.9930000000004</v>
      </c>
      <c r="D87" s="192"/>
      <c r="E87" s="192"/>
      <c r="F87" s="192"/>
      <c r="G87" s="192"/>
      <c r="H87" s="192"/>
      <c r="I87" s="192"/>
      <c r="J87" s="192"/>
      <c r="K87" s="192"/>
      <c r="L87" s="192"/>
      <c r="M87" s="192"/>
    </row>
    <row r="88" spans="1:17" x14ac:dyDescent="0.2">
      <c r="A88" s="190" t="s">
        <v>54</v>
      </c>
      <c r="B88" s="195">
        <f>'Tab3'!F30/1000+'Tab3'!J30/1000</f>
        <v>1123.0340000000001</v>
      </c>
      <c r="C88" s="195">
        <f>'Tab3'!G30/1000+'Tab3'!K30/1000</f>
        <v>1133.989</v>
      </c>
      <c r="D88" s="192"/>
      <c r="E88" s="192"/>
      <c r="F88" s="192"/>
      <c r="G88" s="192"/>
      <c r="H88" s="192"/>
      <c r="I88" s="192"/>
      <c r="J88" s="192"/>
      <c r="K88" s="192"/>
      <c r="L88" s="192"/>
      <c r="M88" s="192"/>
    </row>
    <row r="89" spans="1:17" x14ac:dyDescent="0.2">
      <c r="A89" s="190" t="s">
        <v>55</v>
      </c>
      <c r="B89" s="195">
        <f>+'Tab3'!J31/1000</f>
        <v>2576.9870000000001</v>
      </c>
      <c r="C89" s="195">
        <f>+'Tab3'!K31/1000</f>
        <v>2438.5</v>
      </c>
      <c r="D89" s="192"/>
      <c r="E89" s="192"/>
      <c r="F89" s="192"/>
      <c r="G89" s="192"/>
      <c r="H89" s="192"/>
      <c r="I89" s="192"/>
      <c r="J89" s="192"/>
      <c r="K89" s="192"/>
      <c r="L89" s="192"/>
      <c r="M89" s="192"/>
    </row>
    <row r="90" spans="1:17" x14ac:dyDescent="0.2">
      <c r="A90" s="190" t="s">
        <v>26</v>
      </c>
      <c r="B90" s="195">
        <f>+'Tab3'!F41/1000</f>
        <v>3018.194</v>
      </c>
      <c r="C90" s="195">
        <f>+'Tab3'!G41/1000</f>
        <v>3171.4929999999999</v>
      </c>
      <c r="D90" s="192"/>
      <c r="E90" s="192"/>
      <c r="F90" s="192"/>
      <c r="G90" s="192"/>
      <c r="H90" s="192"/>
      <c r="I90" s="192"/>
      <c r="J90" s="192"/>
      <c r="K90" s="192"/>
      <c r="L90" s="192"/>
      <c r="M90" s="192"/>
    </row>
    <row r="91" spans="1:17" x14ac:dyDescent="0.2">
      <c r="A91" s="190" t="s">
        <v>27</v>
      </c>
      <c r="B91" s="195">
        <f>+'Tab3'!J42/1000</f>
        <v>1752.2829999999999</v>
      </c>
      <c r="C91" s="195">
        <f>+'Tab3'!K42/1000</f>
        <v>1734.875</v>
      </c>
      <c r="D91" s="192"/>
      <c r="E91" s="192"/>
      <c r="F91" s="192"/>
      <c r="G91" s="192"/>
      <c r="H91" s="192"/>
      <c r="I91" s="192"/>
      <c r="J91" s="192"/>
      <c r="K91" s="192"/>
      <c r="L91" s="192"/>
      <c r="M91" s="192"/>
    </row>
    <row r="92" spans="1:17" x14ac:dyDescent="0.2">
      <c r="A92" s="192"/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</row>
    <row r="93" spans="1:17" x14ac:dyDescent="0.2">
      <c r="A93" s="192"/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</row>
    <row r="94" spans="1:17" x14ac:dyDescent="0.2">
      <c r="A94" s="192"/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</row>
    <row r="95" spans="1:17" x14ac:dyDescent="0.2">
      <c r="A95" s="193" t="s">
        <v>63</v>
      </c>
      <c r="B95" s="192"/>
      <c r="C95" s="192"/>
      <c r="D95" s="192"/>
      <c r="E95" s="192"/>
      <c r="F95" s="192"/>
      <c r="G95" s="196" t="s">
        <v>81</v>
      </c>
      <c r="H95" s="192"/>
      <c r="I95" s="192"/>
      <c r="J95" s="192"/>
      <c r="K95" s="192"/>
      <c r="L95" s="192"/>
      <c r="M95" s="192"/>
    </row>
    <row r="96" spans="1:17" x14ac:dyDescent="0.2">
      <c r="A96" s="190"/>
      <c r="B96" s="197">
        <v>41639</v>
      </c>
      <c r="C96" s="197">
        <v>42004</v>
      </c>
      <c r="D96" s="197">
        <v>42369</v>
      </c>
      <c r="E96" s="197" t="str">
        <f>G96</f>
        <v>31.03.2016</v>
      </c>
      <c r="F96" s="197"/>
      <c r="G96" s="197" t="str">
        <f>C83</f>
        <v>31.03.2016</v>
      </c>
      <c r="H96" s="197"/>
      <c r="I96" s="197"/>
      <c r="J96" s="198"/>
      <c r="K96" s="197"/>
      <c r="L96" s="197"/>
      <c r="M96" s="197"/>
      <c r="N96" s="67"/>
      <c r="O96" s="67"/>
      <c r="P96" s="67"/>
      <c r="Q96" s="67"/>
    </row>
    <row r="97" spans="1:17" x14ac:dyDescent="0.2">
      <c r="A97" s="190"/>
      <c r="B97" s="191">
        <f>B98/B101</f>
        <v>0.38951795038542858</v>
      </c>
      <c r="C97" s="191">
        <f>C98/C101</f>
        <v>0.38367106973506798</v>
      </c>
      <c r="D97" s="191">
        <f>D98/D101</f>
        <v>0.38262458117320863</v>
      </c>
      <c r="E97" s="191">
        <f>E98/E101</f>
        <v>0.37865766336185774</v>
      </c>
      <c r="F97" s="191"/>
      <c r="G97" s="191">
        <f>G98/G101</f>
        <v>0.37865766336185774</v>
      </c>
      <c r="H97" s="191"/>
      <c r="I97" s="191"/>
      <c r="J97" s="191"/>
      <c r="K97" s="191"/>
      <c r="L97" s="191"/>
      <c r="M97" s="191"/>
      <c r="N97" s="69"/>
      <c r="O97" s="69"/>
      <c r="P97" s="69"/>
      <c r="Q97" s="69"/>
    </row>
    <row r="98" spans="1:17" x14ac:dyDescent="0.2">
      <c r="A98" s="190" t="s">
        <v>60</v>
      </c>
      <c r="B98" s="199">
        <v>7709.8919999999998</v>
      </c>
      <c r="C98" s="199">
        <v>7884.6679999999997</v>
      </c>
      <c r="D98" s="199">
        <v>7875.8249999999998</v>
      </c>
      <c r="E98" s="199">
        <f>G98</f>
        <v>7801.41</v>
      </c>
      <c r="F98" s="190"/>
      <c r="G98" s="190">
        <f>('Tab3'!G19+'Tab3'!K19)/1000</f>
        <v>7801.41</v>
      </c>
      <c r="H98" s="190"/>
      <c r="I98" s="190"/>
      <c r="J98" s="190"/>
      <c r="K98" s="190"/>
      <c r="L98" s="190"/>
      <c r="M98" s="190"/>
      <c r="N98"/>
      <c r="O98"/>
      <c r="P98"/>
      <c r="Q98"/>
    </row>
    <row r="99" spans="1:17" x14ac:dyDescent="0.2">
      <c r="A99" s="190" t="s">
        <v>59</v>
      </c>
      <c r="B99" s="199">
        <f>B101-B98</f>
        <v>12083.527000000002</v>
      </c>
      <c r="C99" s="199">
        <f>C101-C98</f>
        <v>12665.925000000001</v>
      </c>
      <c r="D99" s="199">
        <f>D101-D98</f>
        <v>12707.862999999998</v>
      </c>
      <c r="E99" s="199">
        <f>E101-E98</f>
        <v>12801.395</v>
      </c>
      <c r="F99" s="190"/>
      <c r="G99" s="190">
        <f>G101-G98</f>
        <v>12801.395</v>
      </c>
      <c r="H99" s="190"/>
      <c r="I99" s="190"/>
      <c r="J99" s="190"/>
      <c r="K99" s="190"/>
      <c r="L99" s="190"/>
      <c r="M99" s="190"/>
      <c r="N99"/>
      <c r="O99"/>
      <c r="P99"/>
      <c r="Q99"/>
    </row>
    <row r="100" spans="1:17" x14ac:dyDescent="0.2">
      <c r="A100" s="190"/>
      <c r="B100" s="199"/>
      <c r="C100" s="199"/>
      <c r="D100" s="199"/>
      <c r="E100" s="199"/>
      <c r="F100" s="190"/>
      <c r="G100" s="190"/>
      <c r="H100" s="190"/>
      <c r="I100" s="190"/>
      <c r="J100" s="190"/>
      <c r="K100" s="190"/>
      <c r="L100" s="190"/>
      <c r="M100" s="192"/>
    </row>
    <row r="101" spans="1:17" x14ac:dyDescent="0.2">
      <c r="A101" s="190" t="s">
        <v>58</v>
      </c>
      <c r="B101" s="199">
        <v>19793.419000000002</v>
      </c>
      <c r="C101" s="199">
        <v>20550.593000000001</v>
      </c>
      <c r="D101" s="199">
        <v>20583.687999999998</v>
      </c>
      <c r="E101" s="199">
        <f>G101</f>
        <v>20602.805</v>
      </c>
      <c r="F101" s="190"/>
      <c r="G101" s="190">
        <f>('Tab3'!G12+'Tab3'!K12)/1000</f>
        <v>20602.805</v>
      </c>
      <c r="H101" s="190"/>
      <c r="I101" s="190"/>
      <c r="J101" s="190"/>
      <c r="K101" s="190"/>
      <c r="L101" s="190"/>
      <c r="M101" s="190"/>
      <c r="N101"/>
      <c r="O101"/>
      <c r="P101"/>
      <c r="Q101"/>
    </row>
    <row r="102" spans="1:17" x14ac:dyDescent="0.2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</row>
    <row r="103" spans="1:17" x14ac:dyDescent="0.2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</row>
    <row r="104" spans="1:17" x14ac:dyDescent="0.2">
      <c r="A104" s="192"/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</row>
    <row r="105" spans="1:17" x14ac:dyDescent="0.2">
      <c r="A105" s="193" t="s">
        <v>62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</row>
    <row r="106" spans="1:17" x14ac:dyDescent="0.2">
      <c r="A106" s="192" t="s">
        <v>53</v>
      </c>
      <c r="B106" s="200">
        <f>'Tab3'!G48</f>
        <v>35178205</v>
      </c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</row>
    <row r="107" spans="1:17" x14ac:dyDescent="0.2">
      <c r="A107" s="192" t="s">
        <v>87</v>
      </c>
      <c r="B107" s="200">
        <f>'Tab3'!K48</f>
        <v>20400895</v>
      </c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</row>
    <row r="108" spans="1:17" x14ac:dyDescent="0.2">
      <c r="A108" s="192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</row>
    <row r="109" spans="1:17" x14ac:dyDescent="0.2">
      <c r="A109" s="192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</row>
    <row r="110" spans="1:17" x14ac:dyDescent="0.2">
      <c r="A110" s="192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</row>
    <row r="111" spans="1:17" x14ac:dyDescent="0.2">
      <c r="A111" s="192"/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</row>
    <row r="112" spans="1:17" x14ac:dyDescent="0.2">
      <c r="A112" s="201"/>
      <c r="B112" s="190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</row>
    <row r="113" spans="1:13" x14ac:dyDescent="0.2">
      <c r="A113" s="201"/>
      <c r="B113" s="190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</row>
    <row r="114" spans="1:13" x14ac:dyDescent="0.2">
      <c r="A114" s="68"/>
      <c r="B114"/>
    </row>
    <row r="115" spans="1:13" x14ac:dyDescent="0.2">
      <c r="A115" s="68"/>
      <c r="B115"/>
    </row>
    <row r="116" spans="1:13" x14ac:dyDescent="0.2">
      <c r="A116" s="68"/>
      <c r="B116"/>
    </row>
    <row r="117" spans="1:13" x14ac:dyDescent="0.2">
      <c r="A117" s="68"/>
      <c r="B117"/>
    </row>
    <row r="118" spans="1:13" x14ac:dyDescent="0.2">
      <c r="A118" s="68"/>
      <c r="B118"/>
    </row>
    <row r="119" spans="1:13" x14ac:dyDescent="0.2">
      <c r="A119" s="68"/>
      <c r="B119"/>
    </row>
    <row r="120" spans="1:13" x14ac:dyDescent="0.2">
      <c r="A120" s="68"/>
      <c r="B120"/>
    </row>
    <row r="121" spans="1:13" x14ac:dyDescent="0.2">
      <c r="A121" s="68"/>
      <c r="B121"/>
    </row>
    <row r="122" spans="1:13" x14ac:dyDescent="0.2">
      <c r="A122" s="68"/>
      <c r="B122"/>
    </row>
    <row r="123" spans="1:13" x14ac:dyDescent="0.2">
      <c r="A123" s="68"/>
      <c r="B123"/>
    </row>
    <row r="124" spans="1:13" x14ac:dyDescent="0.2">
      <c r="A124" s="68"/>
      <c r="B124"/>
    </row>
    <row r="125" spans="1:13" x14ac:dyDescent="0.2">
      <c r="A125" s="68"/>
      <c r="B125"/>
    </row>
    <row r="126" spans="1:13" x14ac:dyDescent="0.2">
      <c r="A126" s="68"/>
      <c r="B126"/>
    </row>
    <row r="127" spans="1:13" x14ac:dyDescent="0.2">
      <c r="A127" s="68"/>
      <c r="B127"/>
    </row>
    <row r="128" spans="1:13" x14ac:dyDescent="0.2">
      <c r="A128" s="68"/>
      <c r="B128"/>
    </row>
    <row r="129" spans="1:2" x14ac:dyDescent="0.2">
      <c r="A129" s="68"/>
      <c r="B129"/>
    </row>
    <row r="130" spans="1:2" x14ac:dyDescent="0.2">
      <c r="A130" s="68"/>
      <c r="B130"/>
    </row>
    <row r="131" spans="1:2" x14ac:dyDescent="0.2">
      <c r="A131" s="68"/>
      <c r="B131"/>
    </row>
    <row r="132" spans="1:2" x14ac:dyDescent="0.2">
      <c r="A132" s="68"/>
      <c r="B132"/>
    </row>
    <row r="133" spans="1:2" x14ac:dyDescent="0.2">
      <c r="A133" s="68"/>
      <c r="B133"/>
    </row>
    <row r="134" spans="1:2" x14ac:dyDescent="0.2">
      <c r="A134" s="68"/>
      <c r="B134"/>
    </row>
    <row r="135" spans="1:2" x14ac:dyDescent="0.2">
      <c r="A135" s="68"/>
      <c r="B135"/>
    </row>
    <row r="136" spans="1:2" x14ac:dyDescent="0.2">
      <c r="A136" s="68"/>
      <c r="B136"/>
    </row>
    <row r="137" spans="1:2" x14ac:dyDescent="0.2">
      <c r="A137" s="68"/>
      <c r="B137"/>
    </row>
    <row r="138" spans="1:2" x14ac:dyDescent="0.2">
      <c r="A138" s="68"/>
      <c r="B138"/>
    </row>
    <row r="139" spans="1:2" x14ac:dyDescent="0.2">
      <c r="A139" s="68"/>
      <c r="B139"/>
    </row>
    <row r="140" spans="1:2" x14ac:dyDescent="0.2">
      <c r="A140" s="68"/>
      <c r="B140"/>
    </row>
    <row r="141" spans="1:2" x14ac:dyDescent="0.2">
      <c r="A141" s="68"/>
      <c r="B141"/>
    </row>
    <row r="142" spans="1:2" x14ac:dyDescent="0.2">
      <c r="A142" s="68"/>
      <c r="B142"/>
    </row>
    <row r="143" spans="1:2" x14ac:dyDescent="0.2">
      <c r="A143" s="68"/>
      <c r="B143"/>
    </row>
    <row r="144" spans="1:2" x14ac:dyDescent="0.2">
      <c r="A144" s="68"/>
      <c r="B144"/>
    </row>
    <row r="145" spans="1:2" x14ac:dyDescent="0.2">
      <c r="A145" s="68"/>
      <c r="B145"/>
    </row>
    <row r="146" spans="1:2" x14ac:dyDescent="0.2">
      <c r="A146" s="68"/>
      <c r="B146"/>
    </row>
    <row r="147" spans="1:2" x14ac:dyDescent="0.2">
      <c r="A147" s="68"/>
      <c r="B147"/>
    </row>
    <row r="148" spans="1:2" x14ac:dyDescent="0.2">
      <c r="A148" s="68"/>
      <c r="B148"/>
    </row>
    <row r="149" spans="1:2" x14ac:dyDescent="0.2">
      <c r="A149" s="68"/>
      <c r="B149"/>
    </row>
    <row r="150" spans="1:2" x14ac:dyDescent="0.2">
      <c r="A150" s="68"/>
      <c r="B150"/>
    </row>
    <row r="151" spans="1:2" x14ac:dyDescent="0.2">
      <c r="A151" s="68"/>
      <c r="B151"/>
    </row>
    <row r="152" spans="1:2" x14ac:dyDescent="0.2">
      <c r="A152" s="68"/>
      <c r="B152"/>
    </row>
    <row r="153" spans="1:2" x14ac:dyDescent="0.2">
      <c r="A153" s="68"/>
      <c r="B153"/>
    </row>
    <row r="154" spans="1:2" x14ac:dyDescent="0.2">
      <c r="A154" s="68"/>
      <c r="B154"/>
    </row>
    <row r="155" spans="1:2" x14ac:dyDescent="0.2">
      <c r="A155" s="68"/>
      <c r="B155"/>
    </row>
    <row r="156" spans="1:2" x14ac:dyDescent="0.2">
      <c r="A156" s="71"/>
      <c r="B156"/>
    </row>
    <row r="157" spans="1:2" x14ac:dyDescent="0.2">
      <c r="A157" s="68"/>
      <c r="B157"/>
    </row>
    <row r="158" spans="1:2" x14ac:dyDescent="0.2">
      <c r="A158" s="71"/>
      <c r="B158"/>
    </row>
    <row r="159" spans="1:2" x14ac:dyDescent="0.2">
      <c r="A159" s="71"/>
      <c r="B159"/>
    </row>
    <row r="160" spans="1:2" x14ac:dyDescent="0.2">
      <c r="A160" s="71"/>
      <c r="B160"/>
    </row>
    <row r="161" spans="1:2" x14ac:dyDescent="0.2">
      <c r="A161" s="71"/>
      <c r="B161"/>
    </row>
    <row r="162" spans="1:2" x14ac:dyDescent="0.2">
      <c r="A162" s="71"/>
      <c r="B162"/>
    </row>
    <row r="163" spans="1:2" x14ac:dyDescent="0.2">
      <c r="A163" s="75"/>
      <c r="B163"/>
    </row>
    <row r="164" spans="1:2" x14ac:dyDescent="0.2">
      <c r="A164" s="75"/>
      <c r="B164"/>
    </row>
    <row r="165" spans="1:2" x14ac:dyDescent="0.2">
      <c r="A165" s="75"/>
      <c r="B165"/>
    </row>
    <row r="166" spans="1:2" x14ac:dyDescent="0.2">
      <c r="A166" s="75"/>
      <c r="B166"/>
    </row>
    <row r="167" spans="1:2" x14ac:dyDescent="0.2">
      <c r="A167" s="75"/>
      <c r="B167"/>
    </row>
    <row r="168" spans="1:2" x14ac:dyDescent="0.2">
      <c r="A168" s="75"/>
      <c r="B168"/>
    </row>
    <row r="169" spans="1:2" x14ac:dyDescent="0.2">
      <c r="A169" s="75"/>
      <c r="B169"/>
    </row>
    <row r="170" spans="1:2" x14ac:dyDescent="0.2">
      <c r="A170" s="75"/>
      <c r="B170"/>
    </row>
    <row r="171" spans="1:2" x14ac:dyDescent="0.2">
      <c r="A171" s="75"/>
      <c r="B171"/>
    </row>
    <row r="172" spans="1:2" x14ac:dyDescent="0.2">
      <c r="A172" s="75"/>
      <c r="B172"/>
    </row>
    <row r="173" spans="1:2" x14ac:dyDescent="0.2">
      <c r="A173" s="75"/>
      <c r="B173"/>
    </row>
    <row r="174" spans="1:2" x14ac:dyDescent="0.2">
      <c r="A174" s="75"/>
      <c r="B174"/>
    </row>
    <row r="175" spans="1:2" x14ac:dyDescent="0.2">
      <c r="A175" s="75"/>
      <c r="B175"/>
    </row>
    <row r="176" spans="1:2" x14ac:dyDescent="0.2">
      <c r="A176" s="75"/>
      <c r="B176"/>
    </row>
    <row r="177" spans="1:3" x14ac:dyDescent="0.2">
      <c r="A177" s="75"/>
      <c r="B177"/>
    </row>
    <row r="178" spans="1:3" x14ac:dyDescent="0.2">
      <c r="A178" s="75"/>
      <c r="B178"/>
    </row>
    <row r="179" spans="1:3" x14ac:dyDescent="0.2">
      <c r="A179" s="75"/>
      <c r="B179"/>
    </row>
    <row r="180" spans="1:3" x14ac:dyDescent="0.2">
      <c r="A180" s="75"/>
      <c r="B180"/>
    </row>
    <row r="181" spans="1:3" x14ac:dyDescent="0.2">
      <c r="A181" s="75"/>
      <c r="B181"/>
      <c r="C181"/>
    </row>
    <row r="182" spans="1:3" x14ac:dyDescent="0.2">
      <c r="A182" s="75"/>
      <c r="B182"/>
    </row>
    <row r="183" spans="1:3" x14ac:dyDescent="0.2">
      <c r="A183" s="75"/>
      <c r="B183"/>
    </row>
    <row r="184" spans="1:3" x14ac:dyDescent="0.2">
      <c r="A184" s="75"/>
      <c r="B184"/>
    </row>
    <row r="185" spans="1:3" x14ac:dyDescent="0.2">
      <c r="A185" s="75"/>
      <c r="B185"/>
    </row>
    <row r="186" spans="1:3" x14ac:dyDescent="0.2">
      <c r="A186" s="75"/>
      <c r="B186"/>
    </row>
    <row r="187" spans="1:3" x14ac:dyDescent="0.2">
      <c r="A187" s="75"/>
      <c r="B187"/>
    </row>
    <row r="188" spans="1:3" x14ac:dyDescent="0.2">
      <c r="A188" s="75"/>
      <c r="B188"/>
    </row>
    <row r="189" spans="1:3" x14ac:dyDescent="0.2">
      <c r="A189" s="75"/>
      <c r="B189"/>
    </row>
    <row r="190" spans="1:3" x14ac:dyDescent="0.2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48</v>
      </c>
      <c r="B4" s="106"/>
      <c r="C4" s="106" t="s">
        <v>107</v>
      </c>
      <c r="F4" s="106"/>
      <c r="G4" s="106" t="s">
        <v>94</v>
      </c>
      <c r="J4" s="106"/>
      <c r="K4" s="106" t="s">
        <v>95</v>
      </c>
    </row>
    <row r="5" spans="1:12" x14ac:dyDescent="0.2">
      <c r="A5" s="32"/>
      <c r="B5" s="179" t="s">
        <v>1</v>
      </c>
      <c r="C5" s="178"/>
      <c r="D5" s="36" t="s">
        <v>11</v>
      </c>
      <c r="F5" s="177" t="s">
        <v>1</v>
      </c>
      <c r="G5" s="178"/>
      <c r="H5" s="36" t="s">
        <v>11</v>
      </c>
      <c r="J5" s="177" t="s">
        <v>1</v>
      </c>
      <c r="K5" s="178"/>
      <c r="L5" s="36" t="s">
        <v>11</v>
      </c>
    </row>
    <row r="6" spans="1:12" ht="13.5" thickBot="1" x14ac:dyDescent="0.25">
      <c r="A6" s="33" t="s">
        <v>10</v>
      </c>
      <c r="B6" s="34" t="s">
        <v>155</v>
      </c>
      <c r="C6" s="65" t="s">
        <v>156</v>
      </c>
      <c r="D6" s="37" t="s">
        <v>12</v>
      </c>
      <c r="F6" s="101" t="s">
        <v>155</v>
      </c>
      <c r="G6" s="65" t="s">
        <v>156</v>
      </c>
      <c r="H6" s="37" t="s">
        <v>12</v>
      </c>
      <c r="J6" s="101" t="s">
        <v>155</v>
      </c>
      <c r="K6" s="65" t="s">
        <v>156</v>
      </c>
      <c r="L6" s="37" t="s">
        <v>12</v>
      </c>
    </row>
    <row r="7" spans="1:12" x14ac:dyDescent="0.2">
      <c r="A7" s="45" t="s">
        <v>13</v>
      </c>
      <c r="B7" s="57"/>
      <c r="C7" s="27"/>
      <c r="D7" s="35"/>
      <c r="F7" s="100"/>
      <c r="G7" s="27"/>
      <c r="H7" s="35"/>
      <c r="J7" s="100"/>
      <c r="K7" s="27"/>
      <c r="L7" s="35"/>
    </row>
    <row r="8" spans="1:12" x14ac:dyDescent="0.2">
      <c r="A8" s="47" t="s">
        <v>14</v>
      </c>
      <c r="B8" s="58">
        <v>16951647</v>
      </c>
      <c r="C8" s="58">
        <v>17164891</v>
      </c>
      <c r="D8" s="80">
        <v>1.257954463067807</v>
      </c>
      <c r="F8" s="97">
        <v>14618956</v>
      </c>
      <c r="G8" s="58">
        <v>14875854</v>
      </c>
      <c r="H8" s="80">
        <v>1.7572937492937253</v>
      </c>
      <c r="J8" s="97">
        <v>2332691</v>
      </c>
      <c r="K8" s="58">
        <v>2289037</v>
      </c>
      <c r="L8" s="80">
        <v>-1.8714008842148402</v>
      </c>
    </row>
    <row r="9" spans="1:12" x14ac:dyDescent="0.2">
      <c r="A9" s="47" t="s">
        <v>15</v>
      </c>
      <c r="B9" s="58">
        <v>1278600</v>
      </c>
      <c r="C9" s="58">
        <v>1214030</v>
      </c>
      <c r="D9" s="80">
        <v>-5.0500547473799466</v>
      </c>
      <c r="F9" s="97">
        <v>66908</v>
      </c>
      <c r="G9" s="58">
        <v>66952</v>
      </c>
      <c r="H9" s="80">
        <v>6.5761941770789742E-2</v>
      </c>
      <c r="J9" s="97">
        <v>1211692</v>
      </c>
      <c r="K9" s="58">
        <v>1147078</v>
      </c>
      <c r="L9" s="80">
        <v>-5.3325432535660875</v>
      </c>
    </row>
    <row r="10" spans="1:12" x14ac:dyDescent="0.2">
      <c r="A10" s="47" t="s">
        <v>16</v>
      </c>
      <c r="B10" s="58">
        <v>585763</v>
      </c>
      <c r="C10" s="58">
        <v>606967</v>
      </c>
      <c r="D10" s="80">
        <v>3.6198940527141521</v>
      </c>
      <c r="F10" s="97">
        <v>571565</v>
      </c>
      <c r="G10" s="58">
        <v>587384</v>
      </c>
      <c r="H10" s="80">
        <v>2.7676642201674349</v>
      </c>
      <c r="J10" s="97">
        <v>14198</v>
      </c>
      <c r="K10" s="58">
        <v>19583</v>
      </c>
      <c r="L10" s="80">
        <v>37.927877165798002</v>
      </c>
    </row>
    <row r="11" spans="1:12" x14ac:dyDescent="0.2">
      <c r="A11" s="47" t="s">
        <v>17</v>
      </c>
      <c r="B11" s="58">
        <v>1005362</v>
      </c>
      <c r="C11" s="58">
        <v>1003950</v>
      </c>
      <c r="D11" s="80">
        <v>-0.14044692359567995</v>
      </c>
      <c r="F11" s="97">
        <v>64247</v>
      </c>
      <c r="G11" s="58">
        <v>69116</v>
      </c>
      <c r="H11" s="80">
        <v>7.5785639796410731</v>
      </c>
      <c r="J11" s="97">
        <v>941115</v>
      </c>
      <c r="K11" s="58">
        <v>934834</v>
      </c>
      <c r="L11" s="80">
        <v>-0.66739983955202076</v>
      </c>
    </row>
    <row r="12" spans="1:12" x14ac:dyDescent="0.2">
      <c r="A12" s="46" t="s">
        <v>108</v>
      </c>
      <c r="B12" s="59">
        <v>20421360</v>
      </c>
      <c r="C12" s="59">
        <v>20602805</v>
      </c>
      <c r="D12" s="81">
        <v>0.88850595650828346</v>
      </c>
      <c r="F12" s="98">
        <v>15742798</v>
      </c>
      <c r="G12" s="59">
        <v>16011521</v>
      </c>
      <c r="H12" s="81">
        <v>1.706958318337058</v>
      </c>
      <c r="J12" s="98">
        <v>4678562</v>
      </c>
      <c r="K12" s="59">
        <v>4591284</v>
      </c>
      <c r="L12" s="81">
        <v>-1.8654877289218355</v>
      </c>
    </row>
    <row r="13" spans="1:12" x14ac:dyDescent="0.2">
      <c r="A13" s="47"/>
      <c r="B13" s="59"/>
      <c r="C13" s="39"/>
      <c r="D13" s="38"/>
      <c r="F13" s="98"/>
      <c r="G13" s="39"/>
      <c r="H13" s="38"/>
      <c r="J13" s="98"/>
      <c r="K13" s="39"/>
      <c r="L13" s="38"/>
    </row>
    <row r="14" spans="1:12" x14ac:dyDescent="0.2">
      <c r="A14" s="107" t="s">
        <v>18</v>
      </c>
      <c r="B14" s="59"/>
      <c r="C14" s="39"/>
      <c r="D14" s="38"/>
      <c r="F14" s="98"/>
      <c r="G14" s="39"/>
      <c r="H14" s="38"/>
      <c r="J14" s="98"/>
      <c r="K14" s="39"/>
      <c r="L14" s="38"/>
    </row>
    <row r="15" spans="1:12" x14ac:dyDescent="0.2">
      <c r="A15" s="47" t="s">
        <v>14</v>
      </c>
      <c r="B15" s="58">
        <v>6668343</v>
      </c>
      <c r="C15" s="58">
        <v>6608844</v>
      </c>
      <c r="D15" s="80">
        <v>-0.89226064106180503</v>
      </c>
      <c r="F15" s="97">
        <v>5767795</v>
      </c>
      <c r="G15" s="58">
        <v>5723050</v>
      </c>
      <c r="H15" s="80">
        <v>-0.77577306405654156</v>
      </c>
      <c r="J15" s="97">
        <v>900548</v>
      </c>
      <c r="K15" s="58">
        <v>885794</v>
      </c>
      <c r="L15" s="80">
        <v>-1.6383357688873885</v>
      </c>
    </row>
    <row r="16" spans="1:12" x14ac:dyDescent="0.2">
      <c r="A16" s="47" t="s">
        <v>15</v>
      </c>
      <c r="B16" s="58">
        <v>461577</v>
      </c>
      <c r="C16" s="58">
        <v>438048</v>
      </c>
      <c r="D16" s="80">
        <v>-5.0975243567162138</v>
      </c>
      <c r="F16" s="97">
        <v>17015</v>
      </c>
      <c r="G16" s="58">
        <v>14985</v>
      </c>
      <c r="H16" s="80">
        <v>-11.930649426976197</v>
      </c>
      <c r="J16" s="97">
        <v>444562</v>
      </c>
      <c r="K16" s="58">
        <v>423063</v>
      </c>
      <c r="L16" s="80">
        <v>-4.8359958790899809</v>
      </c>
    </row>
    <row r="17" spans="1:12" x14ac:dyDescent="0.2">
      <c r="A17" s="47" t="s">
        <v>16</v>
      </c>
      <c r="B17" s="58">
        <v>281898</v>
      </c>
      <c r="C17" s="58">
        <v>286360</v>
      </c>
      <c r="D17" s="80">
        <v>1.582842020872798</v>
      </c>
      <c r="F17" s="97">
        <v>277333</v>
      </c>
      <c r="G17" s="58">
        <v>279876</v>
      </c>
      <c r="H17" s="80">
        <v>0.91694821748583832</v>
      </c>
      <c r="J17" s="97">
        <v>4565</v>
      </c>
      <c r="K17" s="58">
        <v>6484</v>
      </c>
      <c r="L17" s="80">
        <v>42.037239868565173</v>
      </c>
    </row>
    <row r="18" spans="1:12" x14ac:dyDescent="0.2">
      <c r="A18" s="47" t="s">
        <v>17</v>
      </c>
      <c r="B18" s="58">
        <v>310968</v>
      </c>
      <c r="C18" s="58">
        <v>331267</v>
      </c>
      <c r="D18" s="80">
        <v>6.5276813048287927</v>
      </c>
      <c r="F18" s="97">
        <v>31603</v>
      </c>
      <c r="G18" s="58">
        <v>33301</v>
      </c>
      <c r="H18" s="80">
        <v>5.3729076353510745</v>
      </c>
      <c r="J18" s="97">
        <v>279365</v>
      </c>
      <c r="K18" s="58">
        <v>297966</v>
      </c>
      <c r="L18" s="80">
        <v>6.6583143915665888</v>
      </c>
    </row>
    <row r="19" spans="1:12" x14ac:dyDescent="0.2">
      <c r="A19" s="46" t="s">
        <v>4</v>
      </c>
      <c r="B19" s="59">
        <v>7865527</v>
      </c>
      <c r="C19" s="59">
        <v>7801410</v>
      </c>
      <c r="D19" s="81">
        <v>-0.81516470542914665</v>
      </c>
      <c r="F19" s="98">
        <v>6185593</v>
      </c>
      <c r="G19" s="59">
        <v>6136647</v>
      </c>
      <c r="H19" s="81">
        <v>-0.7912903419284133</v>
      </c>
      <c r="J19" s="98">
        <v>1679934</v>
      </c>
      <c r="K19" s="59">
        <v>1664763</v>
      </c>
      <c r="L19" s="81">
        <v>-0.90307119208254605</v>
      </c>
    </row>
    <row r="20" spans="1:12" x14ac:dyDescent="0.2">
      <c r="A20" s="46"/>
      <c r="B20" s="58"/>
      <c r="C20" s="27"/>
      <c r="D20" s="35"/>
      <c r="F20" s="97"/>
      <c r="G20" s="27"/>
      <c r="H20" s="35"/>
      <c r="J20" s="97"/>
      <c r="K20" s="27"/>
      <c r="L20" s="35"/>
    </row>
    <row r="21" spans="1:12" x14ac:dyDescent="0.2">
      <c r="A21" s="46" t="s">
        <v>96</v>
      </c>
      <c r="B21" s="59"/>
      <c r="C21" s="39"/>
      <c r="D21" s="38"/>
      <c r="F21" s="98"/>
      <c r="G21" s="39"/>
      <c r="H21" s="38"/>
      <c r="J21" s="98"/>
      <c r="K21" s="39"/>
      <c r="L21" s="38"/>
    </row>
    <row r="22" spans="1:12" x14ac:dyDescent="0.2">
      <c r="A22" s="47" t="s">
        <v>19</v>
      </c>
      <c r="B22" s="58">
        <v>2057145</v>
      </c>
      <c r="C22" s="58">
        <v>2168852</v>
      </c>
      <c r="D22" s="80">
        <v>5.430195732435001</v>
      </c>
      <c r="F22" s="97">
        <v>2057145</v>
      </c>
      <c r="G22" s="58">
        <v>2168852</v>
      </c>
      <c r="H22" s="80">
        <v>5.430195732435001</v>
      </c>
      <c r="J22" s="97"/>
      <c r="K22" s="58"/>
      <c r="L22" s="80"/>
    </row>
    <row r="23" spans="1:12" x14ac:dyDescent="0.2">
      <c r="A23" s="47" t="s">
        <v>20</v>
      </c>
      <c r="B23" s="58">
        <v>6870848</v>
      </c>
      <c r="C23" s="58">
        <v>7205664</v>
      </c>
      <c r="D23" s="80">
        <v>4.8729938429725124</v>
      </c>
      <c r="F23" s="97">
        <v>6870848</v>
      </c>
      <c r="G23" s="58">
        <v>7205664</v>
      </c>
      <c r="H23" s="80">
        <v>4.8729938429725124</v>
      </c>
      <c r="J23" s="97"/>
      <c r="K23" s="58"/>
      <c r="L23" s="80"/>
    </row>
    <row r="24" spans="1:12" x14ac:dyDescent="0.2">
      <c r="A24" s="47" t="s">
        <v>21</v>
      </c>
      <c r="B24" s="58">
        <v>1249877</v>
      </c>
      <c r="C24" s="58">
        <v>1325872</v>
      </c>
      <c r="D24" s="80">
        <v>6.0801982915118851</v>
      </c>
      <c r="F24" s="97">
        <v>1249877</v>
      </c>
      <c r="G24" s="58">
        <v>1325872</v>
      </c>
      <c r="H24" s="80">
        <v>6.0801982915118851</v>
      </c>
      <c r="J24" s="97"/>
      <c r="K24" s="58"/>
      <c r="L24" s="80"/>
    </row>
    <row r="25" spans="1:12" x14ac:dyDescent="0.2">
      <c r="A25" s="47" t="s">
        <v>98</v>
      </c>
      <c r="B25" s="58">
        <v>0</v>
      </c>
      <c r="C25" s="58">
        <v>0</v>
      </c>
      <c r="D25" s="80">
        <v>0</v>
      </c>
      <c r="F25" s="97"/>
      <c r="G25" s="58"/>
      <c r="H25" s="80"/>
      <c r="J25" s="97">
        <v>0</v>
      </c>
      <c r="K25" s="58">
        <v>0</v>
      </c>
      <c r="L25" s="80">
        <v>0</v>
      </c>
    </row>
    <row r="26" spans="1:12" x14ac:dyDescent="0.2">
      <c r="A26" s="46" t="s">
        <v>104</v>
      </c>
      <c r="B26" s="59">
        <v>18685947</v>
      </c>
      <c r="C26" s="59">
        <v>18989091</v>
      </c>
      <c r="D26" s="81">
        <v>1.6223100707713662</v>
      </c>
      <c r="F26" s="98">
        <v>10717166</v>
      </c>
      <c r="G26" s="59">
        <v>11320098</v>
      </c>
      <c r="H26" s="81">
        <v>5.6258529540365432</v>
      </c>
      <c r="J26" s="98">
        <v>7968781</v>
      </c>
      <c r="K26" s="59">
        <v>7668993</v>
      </c>
      <c r="L26" s="81">
        <v>-3.762030855158399</v>
      </c>
    </row>
    <row r="27" spans="1:12" x14ac:dyDescent="0.2">
      <c r="A27" s="46"/>
      <c r="B27" s="58"/>
      <c r="C27" s="27"/>
      <c r="D27" s="35"/>
      <c r="F27" s="97"/>
      <c r="G27" s="27"/>
      <c r="H27" s="35"/>
      <c r="J27" s="97"/>
      <c r="K27" s="27"/>
      <c r="L27" s="35"/>
    </row>
    <row r="28" spans="1:12" x14ac:dyDescent="0.2">
      <c r="A28" s="46" t="s">
        <v>102</v>
      </c>
      <c r="B28" s="59"/>
      <c r="C28" s="39"/>
      <c r="D28" s="38"/>
      <c r="F28" s="98"/>
      <c r="G28" s="39"/>
      <c r="H28" s="38"/>
      <c r="J28" s="98"/>
      <c r="K28" s="39"/>
      <c r="L28" s="38"/>
    </row>
    <row r="29" spans="1:12" x14ac:dyDescent="0.2">
      <c r="A29" s="47" t="s">
        <v>99</v>
      </c>
      <c r="B29" s="58">
        <v>1284382</v>
      </c>
      <c r="C29" s="58">
        <v>1347266</v>
      </c>
      <c r="D29" s="80">
        <v>4.8960511748062494</v>
      </c>
      <c r="F29" s="97">
        <v>1280031</v>
      </c>
      <c r="G29" s="58">
        <v>1341398</v>
      </c>
      <c r="H29" s="80">
        <v>4.7941807659345752</v>
      </c>
      <c r="J29" s="97">
        <v>4351</v>
      </c>
      <c r="K29" s="58">
        <v>5868</v>
      </c>
      <c r="L29" s="80">
        <v>34.865548149850611</v>
      </c>
    </row>
    <row r="30" spans="1:12" x14ac:dyDescent="0.2">
      <c r="A30" s="47" t="s">
        <v>54</v>
      </c>
      <c r="B30" s="58">
        <v>1123034</v>
      </c>
      <c r="C30" s="58">
        <v>1133989</v>
      </c>
      <c r="D30" s="80">
        <v>0.97548248761836243</v>
      </c>
      <c r="F30" s="97">
        <v>775912</v>
      </c>
      <c r="G30" s="58">
        <v>772010</v>
      </c>
      <c r="H30" s="80">
        <v>-0.5028920805452165</v>
      </c>
      <c r="J30" s="97">
        <v>347122</v>
      </c>
      <c r="K30" s="58">
        <v>361979</v>
      </c>
      <c r="L30" s="80">
        <v>4.2800513940343743</v>
      </c>
    </row>
    <row r="31" spans="1:12" x14ac:dyDescent="0.2">
      <c r="A31" s="47" t="s">
        <v>55</v>
      </c>
      <c r="B31" s="58">
        <v>2576987</v>
      </c>
      <c r="C31" s="58">
        <v>2438500</v>
      </c>
      <c r="D31" s="80">
        <v>-5.3739890810469744</v>
      </c>
      <c r="F31" s="97"/>
      <c r="G31" s="58"/>
      <c r="H31" s="80"/>
      <c r="J31" s="97">
        <v>2576987</v>
      </c>
      <c r="K31" s="58">
        <v>2438500</v>
      </c>
      <c r="L31" s="80">
        <v>-5.3739890810469744</v>
      </c>
    </row>
    <row r="32" spans="1:12" x14ac:dyDescent="0.2">
      <c r="A32" s="47" t="s">
        <v>100</v>
      </c>
      <c r="B32" s="58">
        <v>1072706</v>
      </c>
      <c r="C32" s="58">
        <v>1178322</v>
      </c>
      <c r="D32" s="80">
        <v>9.8457545683533052</v>
      </c>
      <c r="F32" s="97">
        <v>140267</v>
      </c>
      <c r="G32" s="58">
        <v>169468</v>
      </c>
      <c r="H32" s="80">
        <v>20.818153949253922</v>
      </c>
      <c r="J32" s="97">
        <v>932439</v>
      </c>
      <c r="K32" s="58">
        <v>1008854</v>
      </c>
      <c r="L32" s="80">
        <v>8.1951741615269196</v>
      </c>
    </row>
    <row r="33" spans="1:12" x14ac:dyDescent="0.2">
      <c r="A33" s="47" t="s">
        <v>101</v>
      </c>
      <c r="B33" s="58">
        <v>544941</v>
      </c>
      <c r="C33" s="58">
        <v>586506</v>
      </c>
      <c r="D33" s="80">
        <v>7.6274312264997493</v>
      </c>
      <c r="F33" s="97">
        <v>525041</v>
      </c>
      <c r="G33" s="58">
        <v>560525</v>
      </c>
      <c r="H33" s="80">
        <v>6.7583293495174663</v>
      </c>
      <c r="J33" s="97">
        <v>19900</v>
      </c>
      <c r="K33" s="58">
        <v>25981</v>
      </c>
      <c r="L33" s="80">
        <v>30.557788944723619</v>
      </c>
    </row>
    <row r="34" spans="1:12" x14ac:dyDescent="0.2">
      <c r="A34" s="47" t="s">
        <v>91</v>
      </c>
      <c r="B34" s="58">
        <v>2019880</v>
      </c>
      <c r="C34" s="58">
        <v>1877604</v>
      </c>
      <c r="D34" s="80">
        <v>-7.0437847792938193</v>
      </c>
      <c r="F34" s="97">
        <v>71380</v>
      </c>
      <c r="G34" s="58">
        <v>102567</v>
      </c>
      <c r="H34" s="80">
        <v>43.691510226954328</v>
      </c>
      <c r="J34" s="97">
        <v>1948500</v>
      </c>
      <c r="K34" s="58">
        <v>1775037</v>
      </c>
      <c r="L34" s="80">
        <v>-8.9023864511162429</v>
      </c>
    </row>
    <row r="35" spans="1:12" x14ac:dyDescent="0.2">
      <c r="A35" s="46" t="s">
        <v>89</v>
      </c>
      <c r="B35" s="59">
        <v>8621930</v>
      </c>
      <c r="C35" s="59">
        <v>8562187</v>
      </c>
      <c r="D35" s="81">
        <v>-0.69291910279948921</v>
      </c>
      <c r="F35" s="98">
        <v>2792631</v>
      </c>
      <c r="G35" s="59">
        <v>2945968</v>
      </c>
      <c r="H35" s="81">
        <v>5.4907719637861216</v>
      </c>
      <c r="J35" s="98">
        <v>5829299</v>
      </c>
      <c r="K35" s="59">
        <v>5616219</v>
      </c>
      <c r="L35" s="81">
        <v>-3.6553280248619946</v>
      </c>
    </row>
    <row r="36" spans="1:12" x14ac:dyDescent="0.2">
      <c r="A36" s="46"/>
      <c r="B36" s="59"/>
      <c r="C36" s="39"/>
      <c r="D36" s="38"/>
      <c r="F36" s="98"/>
      <c r="G36" s="39"/>
      <c r="H36" s="38"/>
      <c r="J36" s="98"/>
      <c r="K36" s="39"/>
      <c r="L36" s="38"/>
    </row>
    <row r="37" spans="1:12" x14ac:dyDescent="0.2">
      <c r="A37" s="46" t="s">
        <v>103</v>
      </c>
      <c r="B37" s="59"/>
      <c r="C37" s="39"/>
      <c r="D37" s="38"/>
      <c r="F37" s="98"/>
      <c r="G37" s="39"/>
      <c r="H37" s="38"/>
      <c r="J37" s="98"/>
      <c r="K37" s="39"/>
      <c r="L37" s="38"/>
    </row>
    <row r="38" spans="1:12" x14ac:dyDescent="0.2">
      <c r="A38" s="47" t="s">
        <v>25</v>
      </c>
      <c r="B38" s="58">
        <v>782029</v>
      </c>
      <c r="C38" s="58">
        <v>773840</v>
      </c>
      <c r="D38" s="80">
        <v>-1.0471478679179416</v>
      </c>
      <c r="F38" s="97">
        <v>782029</v>
      </c>
      <c r="G38" s="58">
        <v>773840</v>
      </c>
      <c r="H38" s="80">
        <v>-1.0471478679179416</v>
      </c>
      <c r="J38" s="97"/>
      <c r="K38" s="58"/>
      <c r="L38" s="80"/>
    </row>
    <row r="39" spans="1:12" x14ac:dyDescent="0.2">
      <c r="A39" s="47" t="s">
        <v>97</v>
      </c>
      <c r="B39" s="58">
        <v>452068</v>
      </c>
      <c r="C39" s="58">
        <v>504970</v>
      </c>
      <c r="D39" s="80">
        <v>11.702221789642266</v>
      </c>
      <c r="F39" s="97">
        <v>314170</v>
      </c>
      <c r="G39" s="58">
        <v>362800</v>
      </c>
      <c r="H39" s="80">
        <v>15.478880860680523</v>
      </c>
      <c r="J39" s="97">
        <v>137898</v>
      </c>
      <c r="K39" s="58">
        <v>142170</v>
      </c>
      <c r="L39" s="80">
        <v>3.0979419570987252</v>
      </c>
    </row>
    <row r="40" spans="1:12" x14ac:dyDescent="0.2">
      <c r="A40" s="47" t="s">
        <v>92</v>
      </c>
      <c r="B40" s="58">
        <v>534521</v>
      </c>
      <c r="C40" s="58">
        <v>495200</v>
      </c>
      <c r="D40" s="80">
        <v>-7.3563059262405028</v>
      </c>
      <c r="F40" s="97">
        <v>534521</v>
      </c>
      <c r="G40" s="58">
        <v>495200</v>
      </c>
      <c r="H40" s="80">
        <v>-7.3563059262405028</v>
      </c>
      <c r="J40" s="97"/>
      <c r="K40" s="58"/>
      <c r="L40" s="80"/>
    </row>
    <row r="41" spans="1:12" x14ac:dyDescent="0.2">
      <c r="A41" s="47" t="s">
        <v>26</v>
      </c>
      <c r="B41" s="58">
        <v>3018194</v>
      </c>
      <c r="C41" s="58">
        <v>3171493</v>
      </c>
      <c r="D41" s="80">
        <v>5.079163234702607</v>
      </c>
      <c r="F41" s="97">
        <v>3018194</v>
      </c>
      <c r="G41" s="58">
        <v>3171493</v>
      </c>
      <c r="H41" s="80">
        <v>5.079163234702607</v>
      </c>
      <c r="J41" s="97"/>
      <c r="K41" s="58"/>
      <c r="L41" s="80"/>
    </row>
    <row r="42" spans="1:12" x14ac:dyDescent="0.2">
      <c r="A42" s="47" t="s">
        <v>27</v>
      </c>
      <c r="B42" s="58">
        <v>1752283</v>
      </c>
      <c r="C42" s="58">
        <v>1734875</v>
      </c>
      <c r="D42" s="80">
        <v>-0.99344683478639007</v>
      </c>
      <c r="F42" s="97"/>
      <c r="G42" s="58"/>
      <c r="H42" s="80"/>
      <c r="J42" s="97">
        <v>1752283</v>
      </c>
      <c r="K42" s="58">
        <v>1734875</v>
      </c>
      <c r="L42" s="80">
        <v>-0.99344683478639007</v>
      </c>
    </row>
    <row r="43" spans="1:12" x14ac:dyDescent="0.2">
      <c r="A43" s="47" t="s">
        <v>88</v>
      </c>
      <c r="B43" s="58">
        <v>199929</v>
      </c>
      <c r="C43" s="58">
        <v>181662</v>
      </c>
      <c r="D43" s="80">
        <v>-9.1367435439581044</v>
      </c>
      <c r="F43" s="97"/>
      <c r="G43" s="58"/>
      <c r="H43" s="80"/>
      <c r="J43" s="97">
        <v>199929</v>
      </c>
      <c r="K43" s="58">
        <v>181662</v>
      </c>
      <c r="L43" s="80">
        <v>-9.1367435439581044</v>
      </c>
    </row>
    <row r="44" spans="1:12" x14ac:dyDescent="0.2">
      <c r="A44" s="47" t="s">
        <v>28</v>
      </c>
      <c r="B44" s="58">
        <v>431329</v>
      </c>
      <c r="C44" s="58">
        <v>387854</v>
      </c>
      <c r="D44" s="80">
        <v>-10.079313007008571</v>
      </c>
      <c r="F44" s="97"/>
      <c r="G44" s="58"/>
      <c r="H44" s="80"/>
      <c r="J44" s="97">
        <v>431329</v>
      </c>
      <c r="K44" s="58">
        <v>387854</v>
      </c>
      <c r="L44" s="80">
        <v>-10.079313007008571</v>
      </c>
    </row>
    <row r="45" spans="1:12" x14ac:dyDescent="0.2">
      <c r="A45" s="47" t="s">
        <v>29</v>
      </c>
      <c r="B45" s="58">
        <v>312314</v>
      </c>
      <c r="C45" s="58">
        <v>175123</v>
      </c>
      <c r="D45" s="80">
        <v>-43.927265508430615</v>
      </c>
      <c r="F45" s="97">
        <v>233506</v>
      </c>
      <c r="G45" s="58">
        <v>97285</v>
      </c>
      <c r="H45" s="80">
        <v>-58.337258999768743</v>
      </c>
      <c r="J45" s="97">
        <v>78808</v>
      </c>
      <c r="K45" s="58">
        <v>77838</v>
      </c>
      <c r="L45" s="80">
        <v>-1.2308395086793218</v>
      </c>
    </row>
    <row r="46" spans="1:12" x14ac:dyDescent="0.2">
      <c r="A46" s="46" t="s">
        <v>35</v>
      </c>
      <c r="B46" s="59">
        <v>7482667</v>
      </c>
      <c r="C46" s="59">
        <v>7425017</v>
      </c>
      <c r="D46" s="81">
        <v>-0.77044722155883727</v>
      </c>
      <c r="F46" s="98">
        <v>4882420</v>
      </c>
      <c r="G46" s="59">
        <v>4900618</v>
      </c>
      <c r="H46" s="81">
        <v>0.37272500112649054</v>
      </c>
      <c r="J46" s="98">
        <v>2600247</v>
      </c>
      <c r="K46" s="59">
        <v>2524399</v>
      </c>
      <c r="L46" s="81">
        <v>-2.916953658633199</v>
      </c>
    </row>
    <row r="47" spans="1:12" x14ac:dyDescent="0.2">
      <c r="A47" s="64"/>
      <c r="B47" s="58"/>
      <c r="C47" s="58"/>
      <c r="D47" s="35"/>
      <c r="F47" s="97"/>
      <c r="G47" s="58"/>
      <c r="H47" s="35"/>
      <c r="J47" s="97"/>
      <c r="K47" s="58"/>
      <c r="L47" s="35"/>
    </row>
    <row r="48" spans="1:12" ht="13.5" thickBot="1" x14ac:dyDescent="0.25">
      <c r="A48" s="78" t="s">
        <v>36</v>
      </c>
      <c r="B48" s="60">
        <v>55211904</v>
      </c>
      <c r="C48" s="60">
        <v>55579100</v>
      </c>
      <c r="D48" s="89">
        <v>0.6650667218431735</v>
      </c>
      <c r="F48" s="99">
        <v>34135015</v>
      </c>
      <c r="G48" s="60">
        <v>35178205</v>
      </c>
      <c r="H48" s="89">
        <v>3.0560701379507229</v>
      </c>
      <c r="J48" s="99">
        <v>21076889</v>
      </c>
      <c r="K48" s="60">
        <v>20400895</v>
      </c>
      <c r="L48" s="89">
        <v>-3.2072759884060686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157</v>
      </c>
      <c r="L55" s="176">
        <v>5</v>
      </c>
    </row>
    <row r="56" spans="1:12" ht="12.75" customHeight="1" x14ac:dyDescent="0.2">
      <c r="A56" s="26" t="s">
        <v>158</v>
      </c>
      <c r="L56" s="174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49</v>
      </c>
      <c r="B4" s="106"/>
      <c r="C4" s="106" t="s">
        <v>107</v>
      </c>
      <c r="F4" s="106"/>
      <c r="G4" s="106" t="s">
        <v>94</v>
      </c>
      <c r="J4" s="106"/>
      <c r="K4" s="106" t="s">
        <v>95</v>
      </c>
    </row>
    <row r="5" spans="1:12" x14ac:dyDescent="0.2">
      <c r="A5" s="32"/>
      <c r="B5" s="179" t="s">
        <v>50</v>
      </c>
      <c r="C5" s="178"/>
      <c r="D5" s="36" t="s">
        <v>11</v>
      </c>
      <c r="F5" s="177" t="s">
        <v>50</v>
      </c>
      <c r="G5" s="178"/>
      <c r="H5" s="36" t="s">
        <v>11</v>
      </c>
      <c r="J5" s="177" t="s">
        <v>50</v>
      </c>
      <c r="K5" s="178"/>
      <c r="L5" s="36" t="s">
        <v>11</v>
      </c>
    </row>
    <row r="6" spans="1:12" ht="13.5" thickBot="1" x14ac:dyDescent="0.25">
      <c r="A6" s="33" t="s">
        <v>10</v>
      </c>
      <c r="B6" s="34" t="s">
        <v>155</v>
      </c>
      <c r="C6" s="65" t="s">
        <v>156</v>
      </c>
      <c r="D6" s="37" t="s">
        <v>12</v>
      </c>
      <c r="F6" s="101" t="s">
        <v>155</v>
      </c>
      <c r="G6" s="108" t="s">
        <v>156</v>
      </c>
      <c r="H6" s="37" t="s">
        <v>12</v>
      </c>
      <c r="J6" s="101" t="s">
        <v>155</v>
      </c>
      <c r="K6" s="65" t="s">
        <v>156</v>
      </c>
      <c r="L6" s="37" t="s">
        <v>12</v>
      </c>
    </row>
    <row r="7" spans="1:12" x14ac:dyDescent="0.2">
      <c r="A7" s="45" t="s">
        <v>13</v>
      </c>
      <c r="B7" s="184" t="s">
        <v>30</v>
      </c>
      <c r="C7" s="183"/>
      <c r="D7" s="35"/>
      <c r="F7" s="180" t="s">
        <v>30</v>
      </c>
      <c r="G7" s="181"/>
      <c r="H7" s="35"/>
      <c r="J7" s="182" t="s">
        <v>30</v>
      </c>
      <c r="K7" s="183"/>
      <c r="L7" s="35"/>
    </row>
    <row r="8" spans="1:12" x14ac:dyDescent="0.2">
      <c r="A8" s="47" t="s">
        <v>14</v>
      </c>
      <c r="B8" s="58">
        <v>2885574</v>
      </c>
      <c r="C8" s="58">
        <v>2973085</v>
      </c>
      <c r="D8" s="80">
        <v>3.0327068375304185</v>
      </c>
      <c r="F8" s="97">
        <v>2558061</v>
      </c>
      <c r="G8" s="58">
        <v>2633699</v>
      </c>
      <c r="H8" s="80">
        <v>2.956848957081164</v>
      </c>
      <c r="J8" s="97">
        <v>327513</v>
      </c>
      <c r="K8" s="58">
        <v>339386</v>
      </c>
      <c r="L8" s="80">
        <v>3.6251996103971447</v>
      </c>
    </row>
    <row r="9" spans="1:12" x14ac:dyDescent="0.2">
      <c r="A9" s="47" t="s">
        <v>15</v>
      </c>
      <c r="B9" s="58">
        <v>108080</v>
      </c>
      <c r="C9" s="58">
        <v>109203</v>
      </c>
      <c r="D9" s="80">
        <v>1.0390451517394523</v>
      </c>
      <c r="F9" s="97">
        <v>24954</v>
      </c>
      <c r="G9" s="58">
        <v>25625</v>
      </c>
      <c r="H9" s="80">
        <v>2.6889476637012102</v>
      </c>
      <c r="J9" s="97">
        <v>83126</v>
      </c>
      <c r="K9" s="58">
        <v>83578</v>
      </c>
      <c r="L9" s="80">
        <v>0.54375285710848587</v>
      </c>
    </row>
    <row r="10" spans="1:12" x14ac:dyDescent="0.2">
      <c r="A10" s="47" t="s">
        <v>16</v>
      </c>
      <c r="B10" s="58">
        <v>287444</v>
      </c>
      <c r="C10" s="58">
        <v>291802</v>
      </c>
      <c r="D10" s="80">
        <v>1.5161214010381152</v>
      </c>
      <c r="F10" s="97">
        <v>282761</v>
      </c>
      <c r="G10" s="58">
        <v>286776</v>
      </c>
      <c r="H10" s="80">
        <v>1.4199270762233831</v>
      </c>
      <c r="J10" s="97">
        <v>4683</v>
      </c>
      <c r="K10" s="58">
        <v>5026</v>
      </c>
      <c r="L10" s="80">
        <v>7.3243647234678626</v>
      </c>
    </row>
    <row r="11" spans="1:12" x14ac:dyDescent="0.2">
      <c r="A11" s="47" t="s">
        <v>17</v>
      </c>
      <c r="B11" s="58">
        <v>396850</v>
      </c>
      <c r="C11" s="58">
        <v>404124</v>
      </c>
      <c r="D11" s="80">
        <v>1.8329343580697997</v>
      </c>
      <c r="F11" s="97">
        <v>72250</v>
      </c>
      <c r="G11" s="58">
        <v>75724</v>
      </c>
      <c r="H11" s="80">
        <v>4.8083044982698961</v>
      </c>
      <c r="J11" s="97">
        <v>324600</v>
      </c>
      <c r="K11" s="58">
        <v>328400</v>
      </c>
      <c r="L11" s="80">
        <v>1.1706715958102281</v>
      </c>
    </row>
    <row r="12" spans="1:12" x14ac:dyDescent="0.2">
      <c r="A12" s="46" t="s">
        <v>4</v>
      </c>
      <c r="B12" s="59">
        <v>4122542</v>
      </c>
      <c r="C12" s="59">
        <v>4209577</v>
      </c>
      <c r="D12" s="81">
        <v>2.1111974116940471</v>
      </c>
      <c r="F12" s="98">
        <v>3324873</v>
      </c>
      <c r="G12" s="59">
        <v>3387588</v>
      </c>
      <c r="H12" s="81">
        <v>1.8862374592954378</v>
      </c>
      <c r="J12" s="98">
        <v>797669</v>
      </c>
      <c r="K12" s="59">
        <v>821989</v>
      </c>
      <c r="L12" s="81">
        <v>3.0488836848366927</v>
      </c>
    </row>
    <row r="13" spans="1:12" x14ac:dyDescent="0.2">
      <c r="A13" s="47"/>
      <c r="B13" s="59"/>
      <c r="C13" s="39"/>
      <c r="D13" s="38"/>
      <c r="F13" s="98"/>
      <c r="G13" s="109"/>
      <c r="H13" s="79"/>
      <c r="J13" s="98"/>
      <c r="K13" s="39"/>
      <c r="L13" s="38"/>
    </row>
    <row r="14" spans="1:12" x14ac:dyDescent="0.2">
      <c r="A14" s="46" t="s">
        <v>18</v>
      </c>
      <c r="B14" s="59"/>
      <c r="C14" s="39"/>
      <c r="D14" s="38"/>
      <c r="F14" s="98"/>
      <c r="G14" s="109"/>
      <c r="H14" s="79"/>
      <c r="J14" s="98"/>
      <c r="K14" s="39"/>
      <c r="L14" s="38"/>
    </row>
    <row r="15" spans="1:12" x14ac:dyDescent="0.2">
      <c r="A15" s="47" t="s">
        <v>14</v>
      </c>
      <c r="B15" s="58">
        <v>2866909</v>
      </c>
      <c r="C15" s="58">
        <v>2951236</v>
      </c>
      <c r="D15" s="80">
        <v>2.9413908847473009</v>
      </c>
      <c r="F15" s="97">
        <v>2541512</v>
      </c>
      <c r="G15" s="58">
        <v>2615222</v>
      </c>
      <c r="H15" s="80">
        <v>2.9002420606316242</v>
      </c>
      <c r="J15" s="97">
        <v>325397</v>
      </c>
      <c r="K15" s="58">
        <v>336014</v>
      </c>
      <c r="L15" s="80">
        <v>3.2627836150917187</v>
      </c>
    </row>
    <row r="16" spans="1:12" x14ac:dyDescent="0.2">
      <c r="A16" s="47" t="s">
        <v>15</v>
      </c>
      <c r="B16" s="58">
        <v>78989</v>
      </c>
      <c r="C16" s="58">
        <v>71163</v>
      </c>
      <c r="D16" s="80">
        <v>-9.9077086682955855</v>
      </c>
      <c r="F16" s="97">
        <v>6083</v>
      </c>
      <c r="G16" s="58">
        <v>5735</v>
      </c>
      <c r="H16" s="80">
        <v>-5.7208614170639489</v>
      </c>
      <c r="J16" s="97">
        <v>72906</v>
      </c>
      <c r="K16" s="58">
        <v>65428</v>
      </c>
      <c r="L16" s="80">
        <v>-10.257043316050805</v>
      </c>
    </row>
    <row r="17" spans="1:12" x14ac:dyDescent="0.2">
      <c r="A17" s="47" t="s">
        <v>16</v>
      </c>
      <c r="B17" s="58">
        <v>280184</v>
      </c>
      <c r="C17" s="58">
        <v>285249</v>
      </c>
      <c r="D17" s="80">
        <v>1.8077406275875854</v>
      </c>
      <c r="F17" s="97">
        <v>275969</v>
      </c>
      <c r="G17" s="58">
        <v>280769</v>
      </c>
      <c r="H17" s="80">
        <v>1.7393257938391631</v>
      </c>
      <c r="J17" s="97">
        <v>4215</v>
      </c>
      <c r="K17" s="58">
        <v>4480</v>
      </c>
      <c r="L17" s="80">
        <v>6.2870699881376035</v>
      </c>
    </row>
    <row r="18" spans="1:12" x14ac:dyDescent="0.2">
      <c r="A18" s="47" t="s">
        <v>17</v>
      </c>
      <c r="B18" s="58">
        <v>362060</v>
      </c>
      <c r="C18" s="58">
        <v>367375</v>
      </c>
      <c r="D18" s="80">
        <v>1.4679887311495332</v>
      </c>
      <c r="F18" s="97">
        <v>70326</v>
      </c>
      <c r="G18" s="58">
        <v>73588</v>
      </c>
      <c r="H18" s="80">
        <v>4.6383983164121378</v>
      </c>
      <c r="J18" s="97">
        <v>291734</v>
      </c>
      <c r="K18" s="58">
        <v>293787</v>
      </c>
      <c r="L18" s="80">
        <v>0.70372325474576158</v>
      </c>
    </row>
    <row r="19" spans="1:12" x14ac:dyDescent="0.2">
      <c r="A19" s="46" t="s">
        <v>4</v>
      </c>
      <c r="B19" s="59">
        <v>3822407</v>
      </c>
      <c r="C19" s="59">
        <v>3885883</v>
      </c>
      <c r="D19" s="81">
        <v>1.6606290224981275</v>
      </c>
      <c r="F19" s="98">
        <v>3089751</v>
      </c>
      <c r="G19" s="59">
        <v>3152525</v>
      </c>
      <c r="H19" s="81">
        <v>2.031684753884698</v>
      </c>
      <c r="J19" s="98">
        <v>732656</v>
      </c>
      <c r="K19" s="59">
        <v>733358</v>
      </c>
      <c r="L19" s="81">
        <v>9.5815771658186111E-2</v>
      </c>
    </row>
    <row r="20" spans="1:12" x14ac:dyDescent="0.2">
      <c r="A20" s="46"/>
      <c r="B20" s="58"/>
      <c r="C20" s="27"/>
      <c r="D20" s="35"/>
      <c r="F20" s="98"/>
      <c r="G20" s="109"/>
      <c r="H20" s="79"/>
      <c r="J20" s="97"/>
      <c r="K20" s="27"/>
      <c r="L20" s="35"/>
    </row>
    <row r="21" spans="1:12" x14ac:dyDescent="0.2">
      <c r="A21" s="46" t="s">
        <v>96</v>
      </c>
      <c r="B21" s="59"/>
      <c r="C21" s="39"/>
      <c r="D21" s="38"/>
      <c r="F21" s="98"/>
      <c r="G21" s="109"/>
      <c r="H21" s="79"/>
      <c r="J21" s="180" t="s">
        <v>31</v>
      </c>
      <c r="K21" s="181"/>
      <c r="L21" s="38"/>
    </row>
    <row r="22" spans="1:12" x14ac:dyDescent="0.2">
      <c r="A22" s="47" t="s">
        <v>19</v>
      </c>
      <c r="B22" s="58"/>
      <c r="C22" s="58"/>
      <c r="D22" s="80"/>
      <c r="F22" s="97">
        <v>1922556</v>
      </c>
      <c r="G22" s="58">
        <v>1985119</v>
      </c>
      <c r="H22" s="80">
        <v>3.2541574861798566</v>
      </c>
      <c r="J22" s="97"/>
      <c r="K22" s="58"/>
      <c r="L22" s="80"/>
    </row>
    <row r="23" spans="1:12" x14ac:dyDescent="0.2">
      <c r="A23" s="47" t="s">
        <v>20</v>
      </c>
      <c r="B23" s="58"/>
      <c r="C23" s="58"/>
      <c r="D23" s="80"/>
      <c r="F23" s="97">
        <v>1229340</v>
      </c>
      <c r="G23" s="58">
        <v>1299848</v>
      </c>
      <c r="H23" s="80">
        <v>5.735435274212179</v>
      </c>
      <c r="J23" s="97"/>
      <c r="K23" s="58"/>
      <c r="L23" s="80"/>
    </row>
    <row r="24" spans="1:12" x14ac:dyDescent="0.2">
      <c r="A24" s="47" t="s">
        <v>21</v>
      </c>
      <c r="B24" s="58"/>
      <c r="C24" s="58"/>
      <c r="D24" s="80"/>
      <c r="F24" s="97">
        <v>536447</v>
      </c>
      <c r="G24" s="58">
        <v>570185</v>
      </c>
      <c r="H24" s="80">
        <v>6.2891581088159692</v>
      </c>
      <c r="J24" s="97"/>
      <c r="K24" s="58"/>
      <c r="L24" s="80"/>
    </row>
    <row r="25" spans="1:12" x14ac:dyDescent="0.2">
      <c r="A25" s="47" t="s">
        <v>98</v>
      </c>
      <c r="B25" s="58"/>
      <c r="C25" s="58"/>
      <c r="D25" s="80"/>
      <c r="F25" s="97"/>
      <c r="G25" s="58"/>
      <c r="H25" s="80"/>
      <c r="J25" s="97">
        <v>0</v>
      </c>
      <c r="K25" s="58">
        <v>0</v>
      </c>
      <c r="L25" s="80">
        <v>0</v>
      </c>
    </row>
    <row r="26" spans="1:12" x14ac:dyDescent="0.2">
      <c r="A26" s="46" t="s">
        <v>104</v>
      </c>
      <c r="B26" s="59"/>
      <c r="C26" s="59"/>
      <c r="D26" s="81"/>
      <c r="F26" s="98">
        <v>3688343</v>
      </c>
      <c r="G26" s="59">
        <v>3855152</v>
      </c>
      <c r="H26" s="81">
        <v>4.5225999859557531</v>
      </c>
      <c r="J26" s="98">
        <v>7900433</v>
      </c>
      <c r="K26" s="59">
        <v>8796919</v>
      </c>
      <c r="L26" s="81">
        <v>11.347302103568248</v>
      </c>
    </row>
    <row r="27" spans="1:12" x14ac:dyDescent="0.2">
      <c r="A27" s="46"/>
      <c r="B27" s="58"/>
      <c r="C27" s="27"/>
      <c r="D27" s="35"/>
      <c r="F27" s="98"/>
      <c r="G27" s="109"/>
      <c r="H27" s="38"/>
      <c r="J27" s="97"/>
      <c r="K27" s="27"/>
      <c r="L27" s="35"/>
    </row>
    <row r="28" spans="1:12" x14ac:dyDescent="0.2">
      <c r="A28" s="46" t="s">
        <v>102</v>
      </c>
      <c r="B28" s="185" t="s">
        <v>32</v>
      </c>
      <c r="C28" s="181"/>
      <c r="D28" s="38"/>
      <c r="F28" s="180" t="s">
        <v>32</v>
      </c>
      <c r="G28" s="181"/>
      <c r="H28" s="38"/>
      <c r="J28" s="180" t="s">
        <v>32</v>
      </c>
      <c r="K28" s="181"/>
      <c r="L28" s="38"/>
    </row>
    <row r="29" spans="1:12" x14ac:dyDescent="0.2">
      <c r="A29" s="47" t="s">
        <v>99</v>
      </c>
      <c r="B29" s="58">
        <v>583404</v>
      </c>
      <c r="C29" s="58">
        <v>583060</v>
      </c>
      <c r="D29" s="80">
        <v>-5.896428546941742E-2</v>
      </c>
      <c r="F29" s="97">
        <v>577913</v>
      </c>
      <c r="G29" s="58">
        <v>577529</v>
      </c>
      <c r="H29" s="80">
        <v>-6.6445987544838062E-2</v>
      </c>
      <c r="J29" s="97">
        <v>5491</v>
      </c>
      <c r="K29" s="58">
        <v>5531</v>
      </c>
      <c r="L29" s="80">
        <v>0.72846476051720999</v>
      </c>
    </row>
    <row r="30" spans="1:12" x14ac:dyDescent="0.2">
      <c r="A30" s="47" t="s">
        <v>54</v>
      </c>
      <c r="B30" s="58">
        <v>5001497</v>
      </c>
      <c r="C30" s="58">
        <v>5170288</v>
      </c>
      <c r="D30" s="80">
        <v>3.3748095820111459</v>
      </c>
      <c r="F30" s="97">
        <v>1500278</v>
      </c>
      <c r="G30" s="58">
        <v>1448214</v>
      </c>
      <c r="H30" s="80">
        <v>-3.470290172887958</v>
      </c>
      <c r="J30" s="97">
        <v>3501219</v>
      </c>
      <c r="K30" s="58">
        <v>3722074</v>
      </c>
      <c r="L30" s="80">
        <v>6.3079458897029861</v>
      </c>
    </row>
    <row r="31" spans="1:12" x14ac:dyDescent="0.2">
      <c r="A31" s="47" t="s">
        <v>55</v>
      </c>
      <c r="B31" s="58">
        <v>1696263</v>
      </c>
      <c r="C31" s="58">
        <v>1751814</v>
      </c>
      <c r="D31" s="80">
        <v>3.274904893875537</v>
      </c>
      <c r="F31" s="97"/>
      <c r="G31" s="58"/>
      <c r="H31" s="80"/>
      <c r="J31" s="97">
        <v>1696263</v>
      </c>
      <c r="K31" s="58">
        <v>1751814</v>
      </c>
      <c r="L31" s="80">
        <v>3.274904893875537</v>
      </c>
    </row>
    <row r="32" spans="1:12" x14ac:dyDescent="0.2">
      <c r="A32" s="47" t="s">
        <v>100</v>
      </c>
      <c r="B32" s="58">
        <v>465825</v>
      </c>
      <c r="C32" s="58">
        <v>481578</v>
      </c>
      <c r="D32" s="80">
        <v>3.3817420705200449</v>
      </c>
      <c r="F32" s="97">
        <v>39405</v>
      </c>
      <c r="G32" s="58">
        <v>41573</v>
      </c>
      <c r="H32" s="80">
        <v>5.5018398680370515</v>
      </c>
      <c r="J32" s="97">
        <v>426420</v>
      </c>
      <c r="K32" s="58">
        <v>440005</v>
      </c>
      <c r="L32" s="80">
        <v>3.1858261807607522</v>
      </c>
    </row>
    <row r="33" spans="1:12" x14ac:dyDescent="0.2">
      <c r="A33" s="47" t="s">
        <v>101</v>
      </c>
      <c r="B33" s="58">
        <v>354434</v>
      </c>
      <c r="C33" s="58">
        <v>376128</v>
      </c>
      <c r="D33" s="80">
        <v>6.1207446238227705</v>
      </c>
      <c r="F33" s="97">
        <v>323620</v>
      </c>
      <c r="G33" s="58">
        <v>332352</v>
      </c>
      <c r="H33" s="80">
        <v>2.6982263148136703</v>
      </c>
      <c r="J33" s="97">
        <v>30814</v>
      </c>
      <c r="K33" s="58">
        <v>43776</v>
      </c>
      <c r="L33" s="80">
        <v>42.065294995781137</v>
      </c>
    </row>
    <row r="34" spans="1:12" x14ac:dyDescent="0.2">
      <c r="A34" s="47" t="s">
        <v>91</v>
      </c>
      <c r="B34" s="58">
        <v>2026123</v>
      </c>
      <c r="C34" s="58">
        <v>2163193</v>
      </c>
      <c r="D34" s="80">
        <v>6.7651371609719648</v>
      </c>
      <c r="F34" s="97">
        <v>69534</v>
      </c>
      <c r="G34" s="58">
        <v>77334</v>
      </c>
      <c r="H34" s="80">
        <v>11.217533868323411</v>
      </c>
      <c r="J34" s="97">
        <v>1956589</v>
      </c>
      <c r="K34" s="58">
        <v>2085859</v>
      </c>
      <c r="L34" s="80">
        <v>6.6069062025801024</v>
      </c>
    </row>
    <row r="35" spans="1:12" x14ac:dyDescent="0.2">
      <c r="A35" s="46" t="s">
        <v>89</v>
      </c>
      <c r="B35" s="59">
        <v>10127546</v>
      </c>
      <c r="C35" s="59">
        <v>10526061</v>
      </c>
      <c r="D35" s="81">
        <v>3.9349611445852726</v>
      </c>
      <c r="F35" s="98">
        <v>2510750</v>
      </c>
      <c r="G35" s="59">
        <v>2477002</v>
      </c>
      <c r="H35" s="81">
        <v>-1.3441401971522453</v>
      </c>
      <c r="J35" s="98">
        <v>7616796</v>
      </c>
      <c r="K35" s="59">
        <v>8049059</v>
      </c>
      <c r="L35" s="81">
        <v>5.6751290175028979</v>
      </c>
    </row>
    <row r="36" spans="1:12" x14ac:dyDescent="0.2">
      <c r="A36" s="46"/>
      <c r="B36" s="59"/>
      <c r="C36" s="39"/>
      <c r="D36" s="38"/>
      <c r="F36" s="98"/>
      <c r="G36" s="109"/>
      <c r="H36" s="38"/>
      <c r="J36" s="98"/>
      <c r="K36" s="39"/>
      <c r="L36" s="38"/>
    </row>
    <row r="37" spans="1:12" x14ac:dyDescent="0.2">
      <c r="A37" s="46" t="s">
        <v>103</v>
      </c>
      <c r="B37" s="185" t="s">
        <v>90</v>
      </c>
      <c r="C37" s="181"/>
      <c r="D37" s="38"/>
      <c r="F37" s="180" t="s">
        <v>90</v>
      </c>
      <c r="G37" s="181"/>
      <c r="H37" s="38"/>
      <c r="J37" s="180" t="s">
        <v>90</v>
      </c>
      <c r="K37" s="181"/>
      <c r="L37" s="38"/>
    </row>
    <row r="38" spans="1:12" x14ac:dyDescent="0.2">
      <c r="A38" s="47" t="s">
        <v>25</v>
      </c>
      <c r="B38" s="58">
        <v>320848</v>
      </c>
      <c r="C38" s="58">
        <v>320830</v>
      </c>
      <c r="D38" s="80">
        <v>-5.6101331471600261E-3</v>
      </c>
      <c r="F38" s="97">
        <v>320848</v>
      </c>
      <c r="G38" s="58">
        <v>320830</v>
      </c>
      <c r="H38" s="80">
        <v>-5.6101331471600261E-3</v>
      </c>
      <c r="J38" s="97"/>
      <c r="K38" s="58"/>
      <c r="L38" s="80"/>
    </row>
    <row r="39" spans="1:12" x14ac:dyDescent="0.2">
      <c r="A39" s="47" t="s">
        <v>97</v>
      </c>
      <c r="B39" s="58">
        <v>153060</v>
      </c>
      <c r="C39" s="58">
        <v>164807</v>
      </c>
      <c r="D39" s="80">
        <v>7.6747680648111851</v>
      </c>
      <c r="F39" s="97">
        <v>128613</v>
      </c>
      <c r="G39" s="58">
        <v>140587</v>
      </c>
      <c r="H39" s="80">
        <v>9.3101008451711724</v>
      </c>
      <c r="J39" s="97">
        <v>24447</v>
      </c>
      <c r="K39" s="58">
        <v>24220</v>
      </c>
      <c r="L39" s="80">
        <v>-0.92853928907432404</v>
      </c>
    </row>
    <row r="40" spans="1:12" x14ac:dyDescent="0.2">
      <c r="A40" s="47" t="s">
        <v>92</v>
      </c>
      <c r="B40" s="58">
        <v>0</v>
      </c>
      <c r="C40" s="58">
        <v>0</v>
      </c>
      <c r="D40" s="80">
        <v>0</v>
      </c>
      <c r="F40" s="97">
        <v>0</v>
      </c>
      <c r="G40" s="58">
        <v>0</v>
      </c>
      <c r="H40" s="80">
        <v>0</v>
      </c>
      <c r="J40" s="97"/>
      <c r="K40" s="58"/>
      <c r="L40" s="80"/>
    </row>
    <row r="41" spans="1:12" x14ac:dyDescent="0.2">
      <c r="A41" s="47" t="s">
        <v>26</v>
      </c>
      <c r="B41" s="58">
        <v>3566267</v>
      </c>
      <c r="C41" s="58">
        <v>4109575</v>
      </c>
      <c r="D41" s="80">
        <v>15.234641713590149</v>
      </c>
      <c r="F41" s="97">
        <v>3566267</v>
      </c>
      <c r="G41" s="58">
        <v>4109575</v>
      </c>
      <c r="H41" s="80">
        <v>15.234641713590149</v>
      </c>
      <c r="J41" s="97"/>
      <c r="K41" s="58"/>
      <c r="L41" s="80"/>
    </row>
    <row r="42" spans="1:12" x14ac:dyDescent="0.2">
      <c r="A42" s="47" t="s">
        <v>27</v>
      </c>
      <c r="B42" s="58">
        <v>163413</v>
      </c>
      <c r="C42" s="58">
        <v>267765</v>
      </c>
      <c r="D42" s="80">
        <v>63.857832608176828</v>
      </c>
      <c r="F42" s="97"/>
      <c r="G42" s="58"/>
      <c r="H42" s="80"/>
      <c r="J42" s="97">
        <v>163413</v>
      </c>
      <c r="K42" s="58">
        <v>267765</v>
      </c>
      <c r="L42" s="80">
        <v>63.857832608176828</v>
      </c>
    </row>
    <row r="43" spans="1:12" x14ac:dyDescent="0.2">
      <c r="A43" s="47" t="s">
        <v>88</v>
      </c>
      <c r="B43" s="58">
        <v>1291</v>
      </c>
      <c r="C43" s="58">
        <v>388</v>
      </c>
      <c r="D43" s="80">
        <v>-69.945778466305185</v>
      </c>
      <c r="F43" s="97"/>
      <c r="G43" s="58"/>
      <c r="H43" s="35"/>
      <c r="J43" s="97">
        <v>1291</v>
      </c>
      <c r="K43" s="58">
        <v>388</v>
      </c>
      <c r="L43" s="80">
        <v>-69.945778466305185</v>
      </c>
    </row>
    <row r="44" spans="1:12" x14ac:dyDescent="0.2">
      <c r="A44" s="47" t="s">
        <v>28</v>
      </c>
      <c r="B44" s="58"/>
      <c r="C44" s="58"/>
      <c r="D44" s="80"/>
      <c r="F44" s="97"/>
      <c r="G44" s="58"/>
      <c r="H44" s="35"/>
      <c r="J44" s="97"/>
      <c r="K44" s="58"/>
      <c r="L44" s="80"/>
    </row>
    <row r="45" spans="1:12" x14ac:dyDescent="0.2">
      <c r="A45" s="47" t="s">
        <v>29</v>
      </c>
      <c r="B45" s="58"/>
      <c r="C45" s="58"/>
      <c r="D45" s="80"/>
      <c r="F45" s="97"/>
      <c r="G45" s="110"/>
      <c r="H45" s="35"/>
      <c r="J45" s="97"/>
      <c r="K45" s="58"/>
      <c r="L45" s="80"/>
    </row>
    <row r="46" spans="1:12" ht="13.5" thickBot="1" x14ac:dyDescent="0.25">
      <c r="A46" s="78" t="s">
        <v>35</v>
      </c>
      <c r="B46" s="60">
        <v>4204879</v>
      </c>
      <c r="C46" s="60">
        <v>4863365</v>
      </c>
      <c r="D46" s="89">
        <v>15.660046341404829</v>
      </c>
      <c r="F46" s="99">
        <v>4015728</v>
      </c>
      <c r="G46" s="60">
        <v>4570992</v>
      </c>
      <c r="H46" s="88">
        <v>13.827231326424494</v>
      </c>
      <c r="J46" s="99">
        <v>189151</v>
      </c>
      <c r="K46" s="60">
        <v>292373</v>
      </c>
      <c r="L46" s="88">
        <v>54.571215589661172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157</v>
      </c>
      <c r="B55" s="62"/>
      <c r="C55" s="62"/>
      <c r="D55" s="62"/>
      <c r="E55" s="62"/>
      <c r="L55" s="176">
        <v>6</v>
      </c>
    </row>
    <row r="56" spans="1:12" ht="12.75" customHeight="1" x14ac:dyDescent="0.2">
      <c r="A56" s="26" t="s">
        <v>158</v>
      </c>
      <c r="L56" s="174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106"/>
      <c r="C4" s="106"/>
      <c r="D4" s="186" t="s">
        <v>107</v>
      </c>
      <c r="E4" s="186"/>
      <c r="F4" s="106"/>
      <c r="G4" s="10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12486366</v>
      </c>
      <c r="C7" s="18">
        <v>12352362</v>
      </c>
      <c r="D7" s="18">
        <v>11901354</v>
      </c>
      <c r="E7" s="84">
        <v>23.519611382871926</v>
      </c>
      <c r="F7" s="85">
        <v>22.372642682273735</v>
      </c>
      <c r="G7" s="83">
        <v>21.413362217092395</v>
      </c>
      <c r="I7" s="104">
        <v>7257610</v>
      </c>
      <c r="J7" s="18">
        <v>7114483</v>
      </c>
      <c r="K7" s="18">
        <v>6945566</v>
      </c>
      <c r="L7" s="84">
        <v>22.180135359272711</v>
      </c>
      <c r="M7" s="85">
        <v>20.842185070081264</v>
      </c>
      <c r="N7" s="83">
        <v>19.743946571463781</v>
      </c>
      <c r="P7" s="104">
        <v>5228756</v>
      </c>
      <c r="Q7" s="18">
        <v>5237879</v>
      </c>
      <c r="R7" s="18">
        <v>4955788</v>
      </c>
      <c r="S7" s="84">
        <v>25.671486264303844</v>
      </c>
      <c r="T7" s="85">
        <v>24.851290909203914</v>
      </c>
      <c r="U7" s="83">
        <v>24.29201267885551</v>
      </c>
    </row>
    <row r="8" spans="1:21" x14ac:dyDescent="0.2">
      <c r="A8" s="17" t="s">
        <v>160</v>
      </c>
      <c r="B8" s="18">
        <v>1343421</v>
      </c>
      <c r="C8" s="18">
        <v>1564370</v>
      </c>
      <c r="D8" s="18">
        <v>1742277</v>
      </c>
      <c r="E8" s="84">
        <v>2.5304992536330575</v>
      </c>
      <c r="F8" s="85">
        <v>2.8333925959155475</v>
      </c>
      <c r="G8" s="83">
        <v>3.1347700844382151</v>
      </c>
      <c r="I8" s="104">
        <v>1016781</v>
      </c>
      <c r="J8" s="18">
        <v>1192878</v>
      </c>
      <c r="K8" s="18">
        <v>1355473</v>
      </c>
      <c r="L8" s="84">
        <v>3.1074059105871861</v>
      </c>
      <c r="M8" s="85">
        <v>3.4945875957576114</v>
      </c>
      <c r="N8" s="83">
        <v>3.8531613537416134</v>
      </c>
      <c r="P8" s="104">
        <v>326640</v>
      </c>
      <c r="Q8" s="18">
        <v>371492</v>
      </c>
      <c r="R8" s="18">
        <v>386804</v>
      </c>
      <c r="S8" s="84">
        <v>1.6036958453162105</v>
      </c>
      <c r="T8" s="85">
        <v>1.7625561343517062</v>
      </c>
      <c r="U8" s="83">
        <v>1.8960148562109653</v>
      </c>
    </row>
    <row r="9" spans="1:21" x14ac:dyDescent="0.2">
      <c r="A9" s="17" t="s">
        <v>84</v>
      </c>
      <c r="B9" s="18">
        <v>13548063</v>
      </c>
      <c r="C9" s="18">
        <v>13879602</v>
      </c>
      <c r="D9" s="18">
        <v>14184134</v>
      </c>
      <c r="E9" s="84">
        <v>25.51944871315369</v>
      </c>
      <c r="F9" s="85">
        <v>25.138785288042232</v>
      </c>
      <c r="G9" s="83">
        <v>25.520625558888142</v>
      </c>
      <c r="I9" s="104">
        <v>7837429</v>
      </c>
      <c r="J9" s="18">
        <v>7965220</v>
      </c>
      <c r="K9" s="18">
        <v>8587273</v>
      </c>
      <c r="L9" s="84">
        <v>23.952132463536806</v>
      </c>
      <c r="M9" s="85">
        <v>23.334455836624066</v>
      </c>
      <c r="N9" s="83">
        <v>24.410776502098386</v>
      </c>
      <c r="P9" s="104">
        <v>5710634</v>
      </c>
      <c r="Q9" s="18">
        <v>5914382</v>
      </c>
      <c r="R9" s="18">
        <v>5596861</v>
      </c>
      <c r="S9" s="84">
        <v>28.037350048743242</v>
      </c>
      <c r="T9" s="85">
        <v>28.060981865018125</v>
      </c>
      <c r="U9" s="83">
        <v>27.434389520655834</v>
      </c>
    </row>
    <row r="10" spans="1:21" x14ac:dyDescent="0.2">
      <c r="A10" s="17" t="s">
        <v>86</v>
      </c>
      <c r="B10" s="18">
        <v>7546382</v>
      </c>
      <c r="C10" s="18">
        <v>7547005</v>
      </c>
      <c r="D10" s="18">
        <v>7409512</v>
      </c>
      <c r="E10" s="84">
        <v>14.21454184401609</v>
      </c>
      <c r="F10" s="85">
        <v>13.669162722589679</v>
      </c>
      <c r="G10" s="83">
        <v>13.331471722284096</v>
      </c>
      <c r="I10" s="104">
        <v>4475905</v>
      </c>
      <c r="J10" s="18">
        <v>4544967</v>
      </c>
      <c r="K10" s="18">
        <v>4558263</v>
      </c>
      <c r="L10" s="84">
        <v>13.678907898777355</v>
      </c>
      <c r="M10" s="85">
        <v>13.314677025921917</v>
      </c>
      <c r="N10" s="83">
        <v>12.957633853120136</v>
      </c>
      <c r="P10" s="104">
        <v>3070477</v>
      </c>
      <c r="Q10" s="18">
        <v>3002038</v>
      </c>
      <c r="R10" s="18">
        <v>2851249</v>
      </c>
      <c r="S10" s="84">
        <v>15.075040436073298</v>
      </c>
      <c r="T10" s="85">
        <v>14.243269013752457</v>
      </c>
      <c r="U10" s="83">
        <v>13.976097617285909</v>
      </c>
    </row>
    <row r="11" spans="1:21" x14ac:dyDescent="0.2">
      <c r="A11" s="17" t="s">
        <v>161</v>
      </c>
      <c r="B11" s="18">
        <v>5532857</v>
      </c>
      <c r="C11" s="18">
        <v>5577402</v>
      </c>
      <c r="D11" s="18">
        <v>5573119</v>
      </c>
      <c r="E11" s="84">
        <v>10.42181900458489</v>
      </c>
      <c r="F11" s="85">
        <v>10.101810653007004</v>
      </c>
      <c r="G11" s="83">
        <v>10.027364602881299</v>
      </c>
      <c r="I11" s="104">
        <v>4648036</v>
      </c>
      <c r="J11" s="18">
        <v>4699933</v>
      </c>
      <c r="K11" s="18">
        <v>4701169</v>
      </c>
      <c r="L11" s="84">
        <v>14.204961087020727</v>
      </c>
      <c r="M11" s="85">
        <v>13.768656612572164</v>
      </c>
      <c r="N11" s="83">
        <v>13.363868338364622</v>
      </c>
      <c r="P11" s="104">
        <v>884821</v>
      </c>
      <c r="Q11" s="18">
        <v>877469</v>
      </c>
      <c r="R11" s="18">
        <v>871950</v>
      </c>
      <c r="S11" s="84">
        <v>4.3441824686154016</v>
      </c>
      <c r="T11" s="85">
        <v>4.163180818573367</v>
      </c>
      <c r="U11" s="83">
        <v>4.2740771912212674</v>
      </c>
    </row>
    <row r="12" spans="1:21" x14ac:dyDescent="0.2">
      <c r="A12" s="17" t="s">
        <v>162</v>
      </c>
      <c r="B12" s="18">
        <v>672591</v>
      </c>
      <c r="C12" s="18">
        <v>716558</v>
      </c>
      <c r="D12" s="18">
        <v>747096</v>
      </c>
      <c r="E12" s="84">
        <v>1.2669081572346359</v>
      </c>
      <c r="F12" s="85">
        <v>1.2978324384538522</v>
      </c>
      <c r="G12" s="83">
        <v>1.3442031267148982</v>
      </c>
      <c r="I12" s="104">
        <v>669281</v>
      </c>
      <c r="J12" s="18">
        <v>712379</v>
      </c>
      <c r="K12" s="18">
        <v>742753</v>
      </c>
      <c r="L12" s="84">
        <v>2.0454038138435933</v>
      </c>
      <c r="M12" s="85">
        <v>2.0869450328350521</v>
      </c>
      <c r="N12" s="83">
        <v>2.1114010791625097</v>
      </c>
      <c r="P12" s="104">
        <v>3310</v>
      </c>
      <c r="Q12" s="18">
        <v>4179</v>
      </c>
      <c r="R12" s="18">
        <v>4343</v>
      </c>
      <c r="S12" s="84">
        <v>1.6251020230212639E-2</v>
      </c>
      <c r="T12" s="85">
        <v>1.9827404319489466E-2</v>
      </c>
      <c r="U12" s="83">
        <v>2.1288281715091423E-2</v>
      </c>
    </row>
    <row r="13" spans="1:21" x14ac:dyDescent="0.2">
      <c r="A13" s="17" t="s">
        <v>163</v>
      </c>
      <c r="B13" s="18">
        <v>1722739</v>
      </c>
      <c r="C13" s="18">
        <v>1769057</v>
      </c>
      <c r="D13" s="18">
        <v>1647739</v>
      </c>
      <c r="E13" s="84">
        <v>3.2449915206808289</v>
      </c>
      <c r="F13" s="85">
        <v>3.2041224298296251</v>
      </c>
      <c r="G13" s="83">
        <v>2.9646737712557418</v>
      </c>
      <c r="I13" s="104">
        <v>858255</v>
      </c>
      <c r="J13" s="18">
        <v>900623</v>
      </c>
      <c r="K13" s="18">
        <v>742505</v>
      </c>
      <c r="L13" s="84">
        <v>2.6229312504767548</v>
      </c>
      <c r="M13" s="85">
        <v>2.6384139570467453</v>
      </c>
      <c r="N13" s="83">
        <v>2.1106960971999564</v>
      </c>
      <c r="P13" s="104">
        <v>864484</v>
      </c>
      <c r="Q13" s="18">
        <v>868434</v>
      </c>
      <c r="R13" s="18">
        <v>905234</v>
      </c>
      <c r="S13" s="84">
        <v>4.2443344328384116</v>
      </c>
      <c r="T13" s="85">
        <v>4.1203139609455643</v>
      </c>
      <c r="U13" s="83">
        <v>4.4372268961729375</v>
      </c>
    </row>
    <row r="14" spans="1:21" x14ac:dyDescent="0.2">
      <c r="A14" s="17" t="s">
        <v>164</v>
      </c>
      <c r="B14" s="18">
        <v>1342905</v>
      </c>
      <c r="C14" s="18">
        <v>1438852</v>
      </c>
      <c r="D14" s="18">
        <v>1426955</v>
      </c>
      <c r="E14" s="84">
        <v>2.5295273039502146</v>
      </c>
      <c r="F14" s="85">
        <v>2.6060539408313104</v>
      </c>
      <c r="G14" s="83">
        <v>2.5674309227749279</v>
      </c>
      <c r="I14" s="104">
        <v>469910</v>
      </c>
      <c r="J14" s="18">
        <v>534521</v>
      </c>
      <c r="K14" s="18">
        <v>495200</v>
      </c>
      <c r="L14" s="84">
        <v>1.4361018857000913</v>
      </c>
      <c r="M14" s="85">
        <v>1.5659023439714324</v>
      </c>
      <c r="N14" s="83">
        <v>1.4076897897433938</v>
      </c>
      <c r="P14" s="104">
        <v>872995</v>
      </c>
      <c r="Q14" s="18">
        <v>904331</v>
      </c>
      <c r="R14" s="18">
        <v>931755</v>
      </c>
      <c r="S14" s="84">
        <v>4.2861206664273368</v>
      </c>
      <c r="T14" s="85">
        <v>4.2906284698847159</v>
      </c>
      <c r="U14" s="83">
        <v>4.5672260947375101</v>
      </c>
    </row>
    <row r="15" spans="1:21" x14ac:dyDescent="0.2">
      <c r="A15" s="17" t="s">
        <v>165</v>
      </c>
      <c r="B15" s="18">
        <v>836764</v>
      </c>
      <c r="C15" s="18">
        <v>903975</v>
      </c>
      <c r="D15" s="18">
        <v>994674</v>
      </c>
      <c r="E15" s="84">
        <v>1.5761482643691083</v>
      </c>
      <c r="F15" s="85">
        <v>1.6372827859731118</v>
      </c>
      <c r="G15" s="83">
        <v>1.7896547443193576</v>
      </c>
      <c r="I15" s="104">
        <v>239957</v>
      </c>
      <c r="J15" s="18">
        <v>312402</v>
      </c>
      <c r="K15" s="18">
        <v>366509</v>
      </c>
      <c r="L15" s="84">
        <v>0.73333766080087004</v>
      </c>
      <c r="M15" s="85">
        <v>0.91519514492669773</v>
      </c>
      <c r="N15" s="83">
        <v>1.0418638472315458</v>
      </c>
      <c r="P15" s="104">
        <v>596807</v>
      </c>
      <c r="Q15" s="18">
        <v>591573</v>
      </c>
      <c r="R15" s="18">
        <v>628165</v>
      </c>
      <c r="S15" s="84">
        <v>2.9301276829403369</v>
      </c>
      <c r="T15" s="85">
        <v>2.8067377495796464</v>
      </c>
      <c r="U15" s="83">
        <v>3.0791051078886489</v>
      </c>
    </row>
    <row r="16" spans="1:21" x14ac:dyDescent="0.2">
      <c r="A16" s="17" t="s">
        <v>166</v>
      </c>
      <c r="B16" s="18">
        <v>2464865</v>
      </c>
      <c r="C16" s="18">
        <v>2658948</v>
      </c>
      <c r="D16" s="18">
        <v>2549115</v>
      </c>
      <c r="E16" s="84">
        <v>4.6428774321722273</v>
      </c>
      <c r="F16" s="85">
        <v>4.8158962241186245</v>
      </c>
      <c r="G16" s="83">
        <v>4.5864632568717374</v>
      </c>
      <c r="I16" s="104">
        <v>1869528</v>
      </c>
      <c r="J16" s="18">
        <v>2010416</v>
      </c>
      <c r="K16" s="18">
        <v>2084358</v>
      </c>
      <c r="L16" s="84">
        <v>5.7135040458154123</v>
      </c>
      <c r="M16" s="85">
        <v>5.8896004586492783</v>
      </c>
      <c r="N16" s="83">
        <v>5.9251402963852193</v>
      </c>
      <c r="P16" s="104">
        <v>595337</v>
      </c>
      <c r="Q16" s="18">
        <v>648532</v>
      </c>
      <c r="R16" s="18">
        <v>464757</v>
      </c>
      <c r="S16" s="84">
        <v>2.9229104624755595</v>
      </c>
      <c r="T16" s="85">
        <v>3.0769816171637094</v>
      </c>
      <c r="U16" s="83">
        <v>2.2781206412757871</v>
      </c>
    </row>
    <row r="17" spans="1:21" x14ac:dyDescent="0.2">
      <c r="A17" s="17" t="s">
        <v>167</v>
      </c>
      <c r="B17" s="18">
        <v>93547</v>
      </c>
      <c r="C17" s="18">
        <v>99409</v>
      </c>
      <c r="D17" s="18">
        <v>98322</v>
      </c>
      <c r="E17" s="84">
        <v>0.176207319730458</v>
      </c>
      <c r="F17" s="85">
        <v>0.18004993995497781</v>
      </c>
      <c r="G17" s="83">
        <v>0.17690462781873043</v>
      </c>
      <c r="I17" s="104">
        <v>93547</v>
      </c>
      <c r="J17" s="18">
        <v>99409</v>
      </c>
      <c r="K17" s="18">
        <v>98322</v>
      </c>
      <c r="L17" s="84">
        <v>0.2858909644433752</v>
      </c>
      <c r="M17" s="85">
        <v>0.2912229568377222</v>
      </c>
      <c r="N17" s="83">
        <v>0.27949692146031896</v>
      </c>
      <c r="P17" s="104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 x14ac:dyDescent="0.2">
      <c r="A18" s="17" t="s">
        <v>169</v>
      </c>
      <c r="B18" s="18">
        <v>43414</v>
      </c>
      <c r="C18" s="18">
        <v>41824</v>
      </c>
      <c r="D18" s="18">
        <v>43991</v>
      </c>
      <c r="E18" s="84">
        <v>8.1775626997959358E-2</v>
      </c>
      <c r="F18" s="85">
        <v>7.5751779906014477E-2</v>
      </c>
      <c r="G18" s="83">
        <v>7.9150256121455723E-2</v>
      </c>
      <c r="I18" s="104">
        <v>42933</v>
      </c>
      <c r="J18" s="18">
        <v>41295</v>
      </c>
      <c r="K18" s="18">
        <v>43399</v>
      </c>
      <c r="L18" s="84">
        <v>0.13120844897695733</v>
      </c>
      <c r="M18" s="85">
        <v>0.12097548514333449</v>
      </c>
      <c r="N18" s="83">
        <v>0.12336900077761216</v>
      </c>
      <c r="P18" s="104">
        <v>481</v>
      </c>
      <c r="Q18" s="18">
        <v>529</v>
      </c>
      <c r="R18" s="18">
        <v>592</v>
      </c>
      <c r="S18" s="84">
        <v>2.3615530908556739E-3</v>
      </c>
      <c r="T18" s="85">
        <v>2.5098580725077596E-3</v>
      </c>
      <c r="U18" s="83">
        <v>2.9018334734824134E-3</v>
      </c>
    </row>
    <row r="19" spans="1:21" x14ac:dyDescent="0.2">
      <c r="A19" s="17" t="s">
        <v>170</v>
      </c>
      <c r="B19" s="18">
        <v>82877</v>
      </c>
      <c r="C19" s="18">
        <v>86401</v>
      </c>
      <c r="D19" s="18">
        <v>89308</v>
      </c>
      <c r="E19" s="84">
        <v>0.15610905787787069</v>
      </c>
      <c r="F19" s="85">
        <v>0.15648980335834822</v>
      </c>
      <c r="G19" s="83">
        <v>0.1606863011455745</v>
      </c>
      <c r="I19" s="104">
        <v>0</v>
      </c>
      <c r="J19" s="18">
        <v>0</v>
      </c>
      <c r="K19" s="18">
        <v>0</v>
      </c>
      <c r="L19" s="84" t="s">
        <v>168</v>
      </c>
      <c r="M19" s="85" t="s">
        <v>168</v>
      </c>
      <c r="N19" s="83" t="s">
        <v>168</v>
      </c>
      <c r="P19" s="104">
        <v>82877</v>
      </c>
      <c r="Q19" s="18">
        <v>86401</v>
      </c>
      <c r="R19" s="18">
        <v>89308</v>
      </c>
      <c r="S19" s="84">
        <v>0.40689903432608249</v>
      </c>
      <c r="T19" s="85">
        <v>0.4099324145987579</v>
      </c>
      <c r="U19" s="83">
        <v>0.43776510785433681</v>
      </c>
    </row>
    <row r="20" spans="1:21" x14ac:dyDescent="0.2">
      <c r="A20" s="17" t="s">
        <v>171</v>
      </c>
      <c r="B20" s="18">
        <v>2192212</v>
      </c>
      <c r="C20" s="18">
        <v>2271230</v>
      </c>
      <c r="D20" s="18">
        <v>2339718</v>
      </c>
      <c r="E20" s="84">
        <v>4.1293018568307565</v>
      </c>
      <c r="F20" s="85">
        <v>4.1136599817314758</v>
      </c>
      <c r="G20" s="83">
        <v>4.2097083256116061</v>
      </c>
      <c r="I20" s="104">
        <v>1559973</v>
      </c>
      <c r="J20" s="18">
        <v>1614097</v>
      </c>
      <c r="K20" s="18">
        <v>1654185</v>
      </c>
      <c r="L20" s="84">
        <v>4.7674664657939365</v>
      </c>
      <c r="M20" s="85">
        <v>4.7285668396513083</v>
      </c>
      <c r="N20" s="83">
        <v>4.7023007569601694</v>
      </c>
      <c r="P20" s="104">
        <v>632239</v>
      </c>
      <c r="Q20" s="18">
        <v>657133</v>
      </c>
      <c r="R20" s="18">
        <v>685533</v>
      </c>
      <c r="S20" s="84">
        <v>3.1040872445103957</v>
      </c>
      <c r="T20" s="85">
        <v>3.1177893473747478</v>
      </c>
      <c r="U20" s="83">
        <v>3.3603084570554378</v>
      </c>
    </row>
    <row r="21" spans="1:21" x14ac:dyDescent="0.2">
      <c r="A21" s="17" t="s">
        <v>172</v>
      </c>
      <c r="B21" s="18">
        <v>16513</v>
      </c>
      <c r="C21" s="18">
        <v>14549</v>
      </c>
      <c r="D21" s="18">
        <v>14446</v>
      </c>
      <c r="E21" s="84">
        <v>3.110427347439312E-2</v>
      </c>
      <c r="F21" s="85">
        <v>2.6351201364111624E-2</v>
      </c>
      <c r="G21" s="83">
        <v>2.5991784681651916E-2</v>
      </c>
      <c r="I21" s="104">
        <v>0</v>
      </c>
      <c r="J21" s="18">
        <v>0</v>
      </c>
      <c r="K21" s="18">
        <v>0</v>
      </c>
      <c r="L21" s="84" t="s">
        <v>168</v>
      </c>
      <c r="M21" s="85" t="s">
        <v>168</v>
      </c>
      <c r="N21" s="83" t="s">
        <v>168</v>
      </c>
      <c r="P21" s="104">
        <v>16513</v>
      </c>
      <c r="Q21" s="18">
        <v>14549</v>
      </c>
      <c r="R21" s="18">
        <v>14446</v>
      </c>
      <c r="S21" s="84">
        <v>8.1073443220997382E-2</v>
      </c>
      <c r="T21" s="85">
        <v>6.9028213793790913E-2</v>
      </c>
      <c r="U21" s="83">
        <v>7.0810618847849574E-2</v>
      </c>
    </row>
    <row r="22" spans="1:21" x14ac:dyDescent="0.2">
      <c r="A22" s="17" t="s">
        <v>173</v>
      </c>
      <c r="B22" s="18">
        <v>499125</v>
      </c>
      <c r="C22" s="18">
        <v>529710</v>
      </c>
      <c r="D22" s="18">
        <v>632548</v>
      </c>
      <c r="E22" s="84">
        <v>0.9401635376919073</v>
      </c>
      <c r="F22" s="85">
        <v>0.95941266579033391</v>
      </c>
      <c r="G22" s="83">
        <v>1.1381040714945005</v>
      </c>
      <c r="I22" s="104">
        <v>323618</v>
      </c>
      <c r="J22" s="18">
        <v>390312</v>
      </c>
      <c r="K22" s="18">
        <v>489005</v>
      </c>
      <c r="L22" s="84">
        <v>0.98901581163731811</v>
      </c>
      <c r="M22" s="85">
        <v>1.1434358531847724</v>
      </c>
      <c r="N22" s="83">
        <v>1.3900794540255821</v>
      </c>
      <c r="P22" s="104">
        <v>175507</v>
      </c>
      <c r="Q22" s="18">
        <v>139398</v>
      </c>
      <c r="R22" s="18">
        <v>143543</v>
      </c>
      <c r="S22" s="84">
        <v>0.86168211708275821</v>
      </c>
      <c r="T22" s="85">
        <v>0.66137844157171388</v>
      </c>
      <c r="U22" s="83">
        <v>0.70361128764203729</v>
      </c>
    </row>
    <row r="23" spans="1:21" x14ac:dyDescent="0.2">
      <c r="A23" s="17" t="s">
        <v>174</v>
      </c>
      <c r="B23" s="18">
        <v>395850</v>
      </c>
      <c r="C23" s="18">
        <v>471151</v>
      </c>
      <c r="D23" s="18">
        <v>483921</v>
      </c>
      <c r="E23" s="84">
        <v>0.74563232936707535</v>
      </c>
      <c r="F23" s="85">
        <v>0.85335039342240393</v>
      </c>
      <c r="G23" s="83">
        <v>0.87068880208567612</v>
      </c>
      <c r="I23" s="104">
        <v>119677</v>
      </c>
      <c r="J23" s="18">
        <v>109125</v>
      </c>
      <c r="K23" s="18">
        <v>102250</v>
      </c>
      <c r="L23" s="84">
        <v>0.36574740987620996</v>
      </c>
      <c r="M23" s="85">
        <v>0.31968639826289807</v>
      </c>
      <c r="N23" s="83">
        <v>0.29066292609301697</v>
      </c>
      <c r="P23" s="104">
        <v>276173</v>
      </c>
      <c r="Q23" s="18">
        <v>362026</v>
      </c>
      <c r="R23" s="18">
        <v>381671</v>
      </c>
      <c r="S23" s="84">
        <v>1.3559193383802162</v>
      </c>
      <c r="T23" s="85">
        <v>1.7176443829067942</v>
      </c>
      <c r="U23" s="83">
        <v>1.8708541953674092</v>
      </c>
    </row>
    <row r="24" spans="1:21" x14ac:dyDescent="0.2">
      <c r="A24" s="17" t="s">
        <v>175</v>
      </c>
      <c r="B24" s="18">
        <v>30285</v>
      </c>
      <c r="C24" s="18">
        <v>31306</v>
      </c>
      <c r="D24" s="18">
        <v>73815</v>
      </c>
      <c r="E24" s="84">
        <v>5.7045535164536768E-2</v>
      </c>
      <c r="F24" s="85">
        <v>5.6701540305510931E-2</v>
      </c>
      <c r="G24" s="83">
        <v>0.13281071481905968</v>
      </c>
      <c r="I24" s="104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04">
        <v>30285</v>
      </c>
      <c r="Q24" s="18">
        <v>31306</v>
      </c>
      <c r="R24" s="18">
        <v>73815</v>
      </c>
      <c r="S24" s="84">
        <v>0.14868947059576731</v>
      </c>
      <c r="T24" s="85">
        <v>0.14853235693370118</v>
      </c>
      <c r="U24" s="83">
        <v>0.36182236122483841</v>
      </c>
    </row>
    <row r="25" spans="1:21" x14ac:dyDescent="0.2">
      <c r="A25" s="17" t="s">
        <v>176</v>
      </c>
      <c r="B25" s="18">
        <v>49466</v>
      </c>
      <c r="C25" s="18">
        <v>54019</v>
      </c>
      <c r="D25" s="18">
        <v>53046</v>
      </c>
      <c r="E25" s="84">
        <v>9.3175315913784904E-2</v>
      </c>
      <c r="F25" s="85">
        <v>9.7839407965354716E-2</v>
      </c>
      <c r="G25" s="83">
        <v>9.5442351531420985E-2</v>
      </c>
      <c r="I25" s="104">
        <v>0</v>
      </c>
      <c r="J25" s="18">
        <v>0</v>
      </c>
      <c r="K25" s="18">
        <v>0</v>
      </c>
      <c r="L25" s="84" t="s">
        <v>168</v>
      </c>
      <c r="M25" s="85" t="s">
        <v>168</v>
      </c>
      <c r="N25" s="83" t="s">
        <v>168</v>
      </c>
      <c r="P25" s="104">
        <v>49466</v>
      </c>
      <c r="Q25" s="18">
        <v>54019</v>
      </c>
      <c r="R25" s="18">
        <v>53046</v>
      </c>
      <c r="S25" s="84">
        <v>0.24286192347664606</v>
      </c>
      <c r="T25" s="85">
        <v>0.25629493992211089</v>
      </c>
      <c r="U25" s="83">
        <v>0.26001800411207449</v>
      </c>
    </row>
    <row r="26" spans="1:21" x14ac:dyDescent="0.2">
      <c r="A26" s="17" t="s">
        <v>177</v>
      </c>
      <c r="B26" s="18">
        <v>35714</v>
      </c>
      <c r="C26" s="18">
        <v>47050</v>
      </c>
      <c r="D26" s="18">
        <v>47677</v>
      </c>
      <c r="E26" s="84">
        <v>6.72717266919685E-2</v>
      </c>
      <c r="F26" s="85">
        <v>8.521712998704048E-2</v>
      </c>
      <c r="G26" s="83">
        <v>8.5782245484363723E-2</v>
      </c>
      <c r="H26"/>
      <c r="I26" s="104">
        <v>33225</v>
      </c>
      <c r="J26" s="18">
        <v>34201</v>
      </c>
      <c r="K26" s="18">
        <v>36251</v>
      </c>
      <c r="L26" s="84">
        <v>0.10153962493325432</v>
      </c>
      <c r="M26" s="85">
        <v>0.10019330590597368</v>
      </c>
      <c r="N26" s="83">
        <v>0.10304960130853749</v>
      </c>
      <c r="O26"/>
      <c r="P26" s="104">
        <v>2489</v>
      </c>
      <c r="Q26" s="18">
        <v>12849</v>
      </c>
      <c r="R26" s="18">
        <v>11426</v>
      </c>
      <c r="S26" s="84">
        <v>1.2220178052265638E-2</v>
      </c>
      <c r="T26" s="85">
        <v>6.0962507322593958E-2</v>
      </c>
      <c r="U26" s="83">
        <v>5.6007346736503469E-2</v>
      </c>
    </row>
    <row r="27" spans="1:21" x14ac:dyDescent="0.2">
      <c r="A27" s="17" t="s">
        <v>178</v>
      </c>
      <c r="B27" s="18">
        <v>1201434</v>
      </c>
      <c r="C27" s="18">
        <v>1352095</v>
      </c>
      <c r="D27" s="18">
        <v>1505050</v>
      </c>
      <c r="E27" s="84">
        <v>2.2630492156140023</v>
      </c>
      <c r="F27" s="85">
        <v>2.4489193489867693</v>
      </c>
      <c r="G27" s="83">
        <v>2.7079423740218895</v>
      </c>
      <c r="H27"/>
      <c r="I27" s="104">
        <v>1009258</v>
      </c>
      <c r="J27" s="18">
        <v>1126214</v>
      </c>
      <c r="K27" s="18">
        <v>1257456</v>
      </c>
      <c r="L27" s="84">
        <v>3.0844147112381153</v>
      </c>
      <c r="M27" s="85">
        <v>3.2992925299725222</v>
      </c>
      <c r="N27" s="83">
        <v>3.574531446388467</v>
      </c>
      <c r="O27"/>
      <c r="P27" s="104">
        <v>192176</v>
      </c>
      <c r="Q27" s="18">
        <v>225881</v>
      </c>
      <c r="R27" s="18">
        <v>247594</v>
      </c>
      <c r="S27" s="84">
        <v>0.94352146941430337</v>
      </c>
      <c r="T27" s="85">
        <v>1.0716999078943765</v>
      </c>
      <c r="U27" s="83">
        <v>1.213642832826697</v>
      </c>
    </row>
    <row r="28" spans="1:21" x14ac:dyDescent="0.2">
      <c r="A28" s="17" t="s">
        <v>179</v>
      </c>
      <c r="B28" s="18">
        <v>280306</v>
      </c>
      <c r="C28" s="18">
        <v>300583</v>
      </c>
      <c r="D28" s="18">
        <v>308360</v>
      </c>
      <c r="E28" s="84">
        <v>0.52799094534689262</v>
      </c>
      <c r="F28" s="85">
        <v>0.54441701557693067</v>
      </c>
      <c r="G28" s="83">
        <v>0.55481287030556448</v>
      </c>
      <c r="H28"/>
      <c r="I28" s="104">
        <v>47564</v>
      </c>
      <c r="J28" s="18">
        <v>51093</v>
      </c>
      <c r="K28" s="18">
        <v>55499</v>
      </c>
      <c r="L28" s="84">
        <v>0.14536134598420791</v>
      </c>
      <c r="M28" s="85">
        <v>0.14967914910832761</v>
      </c>
      <c r="N28" s="83">
        <v>0.15776529814412077</v>
      </c>
      <c r="O28"/>
      <c r="P28" s="104">
        <v>232742</v>
      </c>
      <c r="Q28" s="18">
        <v>249490</v>
      </c>
      <c r="R28" s="18">
        <v>252861</v>
      </c>
      <c r="S28" s="84">
        <v>1.1426872961994412</v>
      </c>
      <c r="T28" s="85">
        <v>1.1837135926464291</v>
      </c>
      <c r="U28" s="83">
        <v>1.2394603275983724</v>
      </c>
    </row>
    <row r="29" spans="1:21" x14ac:dyDescent="0.2">
      <c r="A29" s="17" t="s">
        <v>180</v>
      </c>
      <c r="B29" s="18">
        <v>224812</v>
      </c>
      <c r="C29" s="18">
        <v>248243</v>
      </c>
      <c r="D29" s="18">
        <v>293380</v>
      </c>
      <c r="E29" s="84">
        <v>0.42346114747927488</v>
      </c>
      <c r="F29" s="85">
        <v>0.44961861847763845</v>
      </c>
      <c r="G29" s="83">
        <v>0.52786029280790803</v>
      </c>
      <c r="I29" s="104">
        <v>93539</v>
      </c>
      <c r="J29" s="18">
        <v>99198</v>
      </c>
      <c r="K29" s="18">
        <v>125920</v>
      </c>
      <c r="L29" s="84">
        <v>0.28586651547424152</v>
      </c>
      <c r="M29" s="85">
        <v>0.29060482322916803</v>
      </c>
      <c r="N29" s="83">
        <v>0.35794890614799701</v>
      </c>
      <c r="P29" s="104">
        <v>131273</v>
      </c>
      <c r="Q29" s="18">
        <v>149045</v>
      </c>
      <c r="R29" s="18">
        <v>167460</v>
      </c>
      <c r="S29" s="84">
        <v>0.64450760685217645</v>
      </c>
      <c r="T29" s="85">
        <v>0.70714895352914753</v>
      </c>
      <c r="U29" s="83">
        <v>0.82084634031987325</v>
      </c>
    </row>
    <row r="30" spans="1:21" x14ac:dyDescent="0.2">
      <c r="A30" s="17" t="s">
        <v>181</v>
      </c>
      <c r="B30" s="18">
        <v>48337</v>
      </c>
      <c r="C30" s="18">
        <v>54882</v>
      </c>
      <c r="D30" s="18">
        <v>58971</v>
      </c>
      <c r="E30" s="84">
        <v>9.10487050767117E-2</v>
      </c>
      <c r="F30" s="85">
        <v>9.9402476683289165E-2</v>
      </c>
      <c r="G30" s="83">
        <v>0.10610283361911221</v>
      </c>
      <c r="I30" s="104">
        <v>24580</v>
      </c>
      <c r="J30" s="18">
        <v>29538</v>
      </c>
      <c r="K30" s="18">
        <v>32332</v>
      </c>
      <c r="L30" s="84">
        <v>7.5119457663187089E-2</v>
      </c>
      <c r="M30" s="85">
        <v>8.653284611124383E-2</v>
      </c>
      <c r="N30" s="83">
        <v>9.1909180698674084E-2</v>
      </c>
      <c r="P30" s="104">
        <v>23757</v>
      </c>
      <c r="Q30" s="18">
        <v>25344</v>
      </c>
      <c r="R30" s="18">
        <v>26639</v>
      </c>
      <c r="S30" s="84">
        <v>0.1166391201236138</v>
      </c>
      <c r="T30" s="85">
        <v>0.1202454498858916</v>
      </c>
      <c r="U30" s="83">
        <v>0.13057760456097636</v>
      </c>
    </row>
    <row r="31" spans="1:21" x14ac:dyDescent="0.2">
      <c r="A31" s="17" t="s">
        <v>182</v>
      </c>
      <c r="B31" s="18">
        <v>30610</v>
      </c>
      <c r="C31" s="18">
        <v>65870</v>
      </c>
      <c r="D31" s="18">
        <v>99247</v>
      </c>
      <c r="E31" s="84">
        <v>5.7657712774854562E-2</v>
      </c>
      <c r="F31" s="85">
        <v>0.11930398198185667</v>
      </c>
      <c r="G31" s="83">
        <v>0.17856892249064846</v>
      </c>
      <c r="I31" s="104">
        <v>30610</v>
      </c>
      <c r="J31" s="18">
        <v>64468</v>
      </c>
      <c r="K31" s="18">
        <v>92238</v>
      </c>
      <c r="L31" s="84">
        <v>9.3547868147687424E-2</v>
      </c>
      <c r="M31" s="85">
        <v>0.18886178898705624</v>
      </c>
      <c r="N31" s="83">
        <v>0.26220212202413395</v>
      </c>
      <c r="P31" s="104">
        <v>0</v>
      </c>
      <c r="Q31" s="18">
        <v>1402</v>
      </c>
      <c r="R31" s="18">
        <v>7009</v>
      </c>
      <c r="S31" s="84" t="s">
        <v>168</v>
      </c>
      <c r="T31" s="85">
        <v>6.6518355721283152E-3</v>
      </c>
      <c r="U31" s="83">
        <v>3.4356335837226748E-2</v>
      </c>
    </row>
    <row r="32" spans="1:21" x14ac:dyDescent="0.2">
      <c r="A32" s="17" t="s">
        <v>183</v>
      </c>
      <c r="B32" s="18">
        <v>109468</v>
      </c>
      <c r="C32" s="18">
        <v>112391</v>
      </c>
      <c r="D32" s="18">
        <v>121256</v>
      </c>
      <c r="E32" s="84">
        <v>0.20619648814236455</v>
      </c>
      <c r="F32" s="85">
        <v>0.20356298525767197</v>
      </c>
      <c r="G32" s="83">
        <v>0.21816834025739892</v>
      </c>
      <c r="I32" s="104">
        <v>0</v>
      </c>
      <c r="J32" s="18">
        <v>0</v>
      </c>
      <c r="K32" s="18">
        <v>0</v>
      </c>
      <c r="L32" s="84" t="s">
        <v>168</v>
      </c>
      <c r="M32" s="85" t="s">
        <v>168</v>
      </c>
      <c r="N32" s="83" t="s">
        <v>168</v>
      </c>
      <c r="P32" s="104">
        <v>109468</v>
      </c>
      <c r="Q32" s="18">
        <v>112391</v>
      </c>
      <c r="R32" s="18">
        <v>121256</v>
      </c>
      <c r="S32" s="84">
        <v>0.53745216995798106</v>
      </c>
      <c r="T32" s="85">
        <v>0.53324283294370434</v>
      </c>
      <c r="U32" s="83">
        <v>0.59436608050774242</v>
      </c>
    </row>
    <row r="33" spans="1:21" x14ac:dyDescent="0.2">
      <c r="A33" s="17" t="s">
        <v>184</v>
      </c>
      <c r="B33" s="18">
        <v>16988</v>
      </c>
      <c r="C33" s="18">
        <v>17494</v>
      </c>
      <c r="D33" s="18">
        <v>19593</v>
      </c>
      <c r="E33" s="76">
        <v>3.1998994597165285E-2</v>
      </c>
      <c r="F33" s="77">
        <v>3.1685196004108102E-2</v>
      </c>
      <c r="G33" s="83">
        <v>3.5252460007448846E-2</v>
      </c>
      <c r="H33"/>
      <c r="I33" s="104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04">
        <v>16988</v>
      </c>
      <c r="Q33" s="18">
        <v>17494</v>
      </c>
      <c r="R33" s="18">
        <v>19593</v>
      </c>
      <c r="S33" s="76">
        <v>8.340553826913967E-2</v>
      </c>
      <c r="T33" s="77">
        <v>8.3000864121835063E-2</v>
      </c>
      <c r="U33" s="83">
        <v>9.6039904131656972E-2</v>
      </c>
    </row>
    <row r="34" spans="1:21" x14ac:dyDescent="0.2">
      <c r="A34" s="17" t="s">
        <v>185</v>
      </c>
      <c r="B34" s="18">
        <v>140054</v>
      </c>
      <c r="C34" s="18">
        <v>149682</v>
      </c>
      <c r="D34" s="18">
        <v>179468</v>
      </c>
      <c r="E34" s="76">
        <v>0.26380899395522645</v>
      </c>
      <c r="F34" s="77">
        <v>0.27110457918640152</v>
      </c>
      <c r="G34" s="83">
        <v>0.32290555262679677</v>
      </c>
      <c r="H34"/>
      <c r="I34" s="104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04">
        <v>140054</v>
      </c>
      <c r="Q34" s="18">
        <v>149682</v>
      </c>
      <c r="R34" s="18">
        <v>179468</v>
      </c>
      <c r="S34" s="76">
        <v>0.68761945236320277</v>
      </c>
      <c r="T34" s="77">
        <v>0.71017122118923715</v>
      </c>
      <c r="U34" s="83">
        <v>0.87970650307253673</v>
      </c>
    </row>
    <row r="35" spans="1:21" x14ac:dyDescent="0.2">
      <c r="A35" s="17" t="s">
        <v>186</v>
      </c>
      <c r="B35" s="18">
        <v>101203</v>
      </c>
      <c r="C35" s="18">
        <v>99530</v>
      </c>
      <c r="D35" s="18">
        <v>114542</v>
      </c>
      <c r="E35" s="76">
        <v>0.19062834060612893</v>
      </c>
      <c r="F35" s="77">
        <v>0.18026909559213897</v>
      </c>
      <c r="G35" s="83">
        <v>0.20608825979549866</v>
      </c>
      <c r="I35" s="104">
        <v>0</v>
      </c>
      <c r="J35" s="18">
        <v>0</v>
      </c>
      <c r="K35" s="18">
        <v>19446</v>
      </c>
      <c r="L35" s="76" t="s">
        <v>168</v>
      </c>
      <c r="M35" s="77" t="s">
        <v>168</v>
      </c>
      <c r="N35" s="83">
        <v>5.5278545337944331E-2</v>
      </c>
      <c r="P35" s="104">
        <v>101203</v>
      </c>
      <c r="Q35" s="18">
        <v>99530</v>
      </c>
      <c r="R35" s="18">
        <v>95096</v>
      </c>
      <c r="S35" s="76">
        <v>0.49687371612030506</v>
      </c>
      <c r="T35" s="77">
        <v>0.47222339122249019</v>
      </c>
      <c r="U35" s="83">
        <v>0.46613641215250606</v>
      </c>
    </row>
    <row r="36" spans="1:21" x14ac:dyDescent="0.2">
      <c r="A36" s="17" t="s">
        <v>187</v>
      </c>
      <c r="B36" s="18">
        <v>0</v>
      </c>
      <c r="C36" s="18">
        <v>756354</v>
      </c>
      <c r="D36" s="18">
        <v>826466</v>
      </c>
      <c r="E36" s="76" t="s">
        <v>168</v>
      </c>
      <c r="F36" s="77">
        <v>1.3699110974329014</v>
      </c>
      <c r="G36" s="83">
        <v>1.487008605752882</v>
      </c>
      <c r="I36" s="104">
        <v>0</v>
      </c>
      <c r="J36" s="18">
        <v>488243</v>
      </c>
      <c r="K36" s="18">
        <v>592833</v>
      </c>
      <c r="L36" s="76" t="s">
        <v>168</v>
      </c>
      <c r="M36" s="77">
        <v>1.430328945219447</v>
      </c>
      <c r="N36" s="83">
        <v>1.6852281121222643</v>
      </c>
      <c r="P36" s="104">
        <v>0</v>
      </c>
      <c r="Q36" s="18">
        <v>268111</v>
      </c>
      <c r="R36" s="18">
        <v>233633</v>
      </c>
      <c r="S36" s="76" t="s">
        <v>168</v>
      </c>
      <c r="T36" s="77">
        <v>1.2720615457053457</v>
      </c>
      <c r="U36" s="83">
        <v>1.1452095606589809</v>
      </c>
    </row>
    <row r="37" spans="1:21" x14ac:dyDescent="0.2">
      <c r="A37" s="17" t="s">
        <v>5</v>
      </c>
      <c r="B37" s="18" t="s">
        <v>5</v>
      </c>
      <c r="C37" s="18" t="s">
        <v>5</v>
      </c>
      <c r="D37" s="18" t="s">
        <v>5</v>
      </c>
      <c r="E37" s="76" t="s">
        <v>5</v>
      </c>
      <c r="F37" s="77" t="s">
        <v>5</v>
      </c>
      <c r="G37" s="83" t="s">
        <v>5</v>
      </c>
      <c r="I37" s="104" t="s">
        <v>5</v>
      </c>
      <c r="J37" s="18" t="s">
        <v>5</v>
      </c>
      <c r="K37" s="18" t="s">
        <v>5</v>
      </c>
      <c r="L37" s="76" t="s">
        <v>5</v>
      </c>
      <c r="M37" s="77" t="s">
        <v>5</v>
      </c>
      <c r="N37" s="83" t="s">
        <v>5</v>
      </c>
      <c r="P37" s="104" t="s">
        <v>5</v>
      </c>
      <c r="Q37" s="18" t="s">
        <v>5</v>
      </c>
      <c r="R37" s="18" t="s">
        <v>5</v>
      </c>
      <c r="S37" s="76" t="s">
        <v>5</v>
      </c>
      <c r="T37" s="77" t="s">
        <v>5</v>
      </c>
      <c r="U37" s="83" t="s">
        <v>5</v>
      </c>
    </row>
    <row r="38" spans="1:21" x14ac:dyDescent="0.2">
      <c r="A38" s="17"/>
      <c r="B38" s="18"/>
      <c r="C38" s="18"/>
      <c r="D38" s="18"/>
      <c r="E38" s="76"/>
      <c r="F38" s="77"/>
      <c r="G38" s="28"/>
      <c r="H38"/>
      <c r="I38" s="104"/>
      <c r="J38" s="18"/>
      <c r="K38" s="18"/>
      <c r="L38" s="76"/>
      <c r="M38" s="77"/>
      <c r="N38" s="28"/>
      <c r="O38"/>
      <c r="P38" s="104"/>
      <c r="Q38" s="18"/>
      <c r="R38" s="18"/>
      <c r="S38" s="76"/>
      <c r="T38" s="77"/>
      <c r="U38" s="28"/>
    </row>
    <row r="39" spans="1:21" ht="13.5" thickBot="1" x14ac:dyDescent="0.25">
      <c r="A39" s="20" t="s">
        <v>4</v>
      </c>
      <c r="B39" s="21">
        <v>53089168</v>
      </c>
      <c r="C39" s="21">
        <v>55211904</v>
      </c>
      <c r="D39" s="22">
        <v>55579100</v>
      </c>
      <c r="E39" s="86">
        <v>100</v>
      </c>
      <c r="F39" s="86">
        <v>100</v>
      </c>
      <c r="G39" s="87">
        <v>100</v>
      </c>
      <c r="H39"/>
      <c r="I39" s="105">
        <v>32721216</v>
      </c>
      <c r="J39" s="21">
        <v>34135015</v>
      </c>
      <c r="K39" s="22">
        <v>35178205</v>
      </c>
      <c r="L39" s="86">
        <v>100</v>
      </c>
      <c r="M39" s="86">
        <v>100</v>
      </c>
      <c r="N39" s="87">
        <v>100</v>
      </c>
      <c r="O39"/>
      <c r="P39" s="105">
        <v>20367952</v>
      </c>
      <c r="Q39" s="21">
        <v>21076889</v>
      </c>
      <c r="R39" s="22">
        <v>20400895</v>
      </c>
      <c r="S39" s="86">
        <v>100</v>
      </c>
      <c r="T39" s="86">
        <v>100</v>
      </c>
      <c r="U39" s="87">
        <v>100</v>
      </c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">
      <c r="A63" s="26" t="s">
        <v>157</v>
      </c>
      <c r="T63" s="25"/>
      <c r="U63" s="176">
        <v>7</v>
      </c>
    </row>
    <row r="64" spans="1:21" x14ac:dyDescent="0.2">
      <c r="A64" s="26" t="s">
        <v>158</v>
      </c>
      <c r="T64" s="25"/>
      <c r="U64" s="175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34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03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03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">
      <c r="A7" s="17" t="s">
        <v>83</v>
      </c>
      <c r="B7" s="18">
        <v>4922269</v>
      </c>
      <c r="C7" s="18">
        <v>4755780</v>
      </c>
      <c r="D7" s="19">
        <v>4519816</v>
      </c>
      <c r="E7" s="82">
        <v>24.799206428457495</v>
      </c>
      <c r="F7" s="82">
        <v>23.28826287769277</v>
      </c>
      <c r="G7" s="83">
        <v>21.937867198180054</v>
      </c>
      <c r="I7" s="104">
        <v>3443157</v>
      </c>
      <c r="J7" s="18">
        <v>3334243</v>
      </c>
      <c r="K7" s="19">
        <v>3226813</v>
      </c>
      <c r="L7" s="82">
        <v>22.516988990001813</v>
      </c>
      <c r="M7" s="82">
        <v>21.179481563569578</v>
      </c>
      <c r="N7" s="83">
        <v>20.153069780191402</v>
      </c>
      <c r="P7" s="104">
        <v>1479112</v>
      </c>
      <c r="Q7" s="18">
        <v>1421537</v>
      </c>
      <c r="R7" s="19">
        <v>1293003</v>
      </c>
      <c r="S7" s="82">
        <v>32.457165929358894</v>
      </c>
      <c r="T7" s="82">
        <v>30.384058178559993</v>
      </c>
      <c r="U7" s="83">
        <v>28.162121968495089</v>
      </c>
    </row>
    <row r="8" spans="1:21" x14ac:dyDescent="0.2">
      <c r="A8" s="17" t="s">
        <v>160</v>
      </c>
      <c r="B8" s="18">
        <v>452018</v>
      </c>
      <c r="C8" s="18">
        <v>522763</v>
      </c>
      <c r="D8" s="19">
        <v>610100</v>
      </c>
      <c r="E8" s="82">
        <v>2.2773415454089365</v>
      </c>
      <c r="F8" s="82">
        <v>2.5598833770130884</v>
      </c>
      <c r="G8" s="83">
        <v>2.9612472670590244</v>
      </c>
      <c r="I8" s="104">
        <v>441479</v>
      </c>
      <c r="J8" s="18">
        <v>512907</v>
      </c>
      <c r="K8" s="19">
        <v>599951</v>
      </c>
      <c r="L8" s="82">
        <v>2.8871113871127605</v>
      </c>
      <c r="M8" s="82">
        <v>3.2580421853853427</v>
      </c>
      <c r="N8" s="83">
        <v>3.7469956789239447</v>
      </c>
      <c r="P8" s="104">
        <v>10539</v>
      </c>
      <c r="Q8" s="18">
        <v>9856</v>
      </c>
      <c r="R8" s="19">
        <v>10149</v>
      </c>
      <c r="S8" s="82">
        <v>0.23126448283126186</v>
      </c>
      <c r="T8" s="82">
        <v>0.21066301996211656</v>
      </c>
      <c r="U8" s="83">
        <v>0.22104927510474195</v>
      </c>
    </row>
    <row r="9" spans="1:21" x14ac:dyDescent="0.2">
      <c r="A9" s="17" t="s">
        <v>84</v>
      </c>
      <c r="B9" s="18">
        <v>5143891</v>
      </c>
      <c r="C9" s="18">
        <v>5197723</v>
      </c>
      <c r="D9" s="19">
        <v>5342923</v>
      </c>
      <c r="E9" s="82">
        <v>25.91577476860461</v>
      </c>
      <c r="F9" s="82">
        <v>25.452384170300117</v>
      </c>
      <c r="G9" s="83">
        <v>25.932988250871666</v>
      </c>
      <c r="I9" s="104">
        <v>4006659</v>
      </c>
      <c r="J9" s="18">
        <v>3990136</v>
      </c>
      <c r="K9" s="19">
        <v>4105547</v>
      </c>
      <c r="L9" s="82">
        <v>26.202086221944477</v>
      </c>
      <c r="M9" s="82">
        <v>25.345786689253078</v>
      </c>
      <c r="N9" s="83">
        <v>25.641205479479432</v>
      </c>
      <c r="P9" s="104">
        <v>1137232</v>
      </c>
      <c r="Q9" s="18">
        <v>1207587</v>
      </c>
      <c r="R9" s="19">
        <v>1237376</v>
      </c>
      <c r="S9" s="82">
        <v>24.955059335720804</v>
      </c>
      <c r="T9" s="82">
        <v>25.811071863534139</v>
      </c>
      <c r="U9" s="83">
        <v>26.950543682333745</v>
      </c>
    </row>
    <row r="10" spans="1:21" x14ac:dyDescent="0.2">
      <c r="A10" s="17" t="s">
        <v>86</v>
      </c>
      <c r="B10" s="18">
        <v>3059368</v>
      </c>
      <c r="C10" s="18">
        <v>3046084</v>
      </c>
      <c r="D10" s="19">
        <v>2983942</v>
      </c>
      <c r="E10" s="82">
        <v>15.413602664262589</v>
      </c>
      <c r="F10" s="82">
        <v>14.916166210281784</v>
      </c>
      <c r="G10" s="83">
        <v>14.483183236457366</v>
      </c>
      <c r="I10" s="104">
        <v>2292945</v>
      </c>
      <c r="J10" s="18">
        <v>2308350</v>
      </c>
      <c r="K10" s="19">
        <v>2305753</v>
      </c>
      <c r="L10" s="82">
        <v>14.995022684030879</v>
      </c>
      <c r="M10" s="82">
        <v>14.66289537603163</v>
      </c>
      <c r="N10" s="83">
        <v>14.400586927375606</v>
      </c>
      <c r="P10" s="104">
        <v>766423</v>
      </c>
      <c r="Q10" s="18">
        <v>737734</v>
      </c>
      <c r="R10" s="19">
        <v>678189</v>
      </c>
      <c r="S10" s="82">
        <v>16.818143915455376</v>
      </c>
      <c r="T10" s="82">
        <v>15.768392082866487</v>
      </c>
      <c r="U10" s="83">
        <v>14.771227395212319</v>
      </c>
    </row>
    <row r="11" spans="1:21" x14ac:dyDescent="0.2">
      <c r="A11" s="17" t="s">
        <v>161</v>
      </c>
      <c r="B11" s="18">
        <v>2012232</v>
      </c>
      <c r="C11" s="18">
        <v>2015050</v>
      </c>
      <c r="D11" s="19">
        <v>1960740</v>
      </c>
      <c r="E11" s="82">
        <v>10.13795807379643</v>
      </c>
      <c r="F11" s="82">
        <v>9.867364367505397</v>
      </c>
      <c r="G11" s="83">
        <v>9.5168594761732681</v>
      </c>
      <c r="I11" s="104">
        <v>1773266</v>
      </c>
      <c r="J11" s="18">
        <v>1785560</v>
      </c>
      <c r="K11" s="19">
        <v>1745134</v>
      </c>
      <c r="L11" s="82">
        <v>11.59651186348591</v>
      </c>
      <c r="M11" s="82">
        <v>11.342075277850862</v>
      </c>
      <c r="N11" s="83">
        <v>10.899239366453694</v>
      </c>
      <c r="P11" s="104">
        <v>238966</v>
      </c>
      <c r="Q11" s="18">
        <v>229490</v>
      </c>
      <c r="R11" s="19">
        <v>215606</v>
      </c>
      <c r="S11" s="82">
        <v>5.2437943262411348</v>
      </c>
      <c r="T11" s="82">
        <v>4.9051396561593075</v>
      </c>
      <c r="U11" s="83">
        <v>4.6959848269024524</v>
      </c>
    </row>
    <row r="12" spans="1:21" x14ac:dyDescent="0.2">
      <c r="A12" s="17" t="s">
        <v>162</v>
      </c>
      <c r="B12" s="18">
        <v>389203</v>
      </c>
      <c r="C12" s="18">
        <v>410757</v>
      </c>
      <c r="D12" s="19">
        <v>421574</v>
      </c>
      <c r="E12" s="82">
        <v>1.9608691722404732</v>
      </c>
      <c r="F12" s="82">
        <v>2.0114086427152746</v>
      </c>
      <c r="G12" s="83">
        <v>2.0461971076268499</v>
      </c>
      <c r="I12" s="104">
        <v>389203</v>
      </c>
      <c r="J12" s="18">
        <v>410757</v>
      </c>
      <c r="K12" s="19">
        <v>421574</v>
      </c>
      <c r="L12" s="82">
        <v>2.5452454436076182</v>
      </c>
      <c r="M12" s="82">
        <v>2.6091740489841766</v>
      </c>
      <c r="N12" s="83">
        <v>2.6329416174765656</v>
      </c>
      <c r="P12" s="104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">
      <c r="A13" s="17" t="s">
        <v>163</v>
      </c>
      <c r="B13" s="18">
        <v>572519</v>
      </c>
      <c r="C13" s="18">
        <v>563208</v>
      </c>
      <c r="D13" s="19">
        <v>555408</v>
      </c>
      <c r="E13" s="82">
        <v>2.8844455403014457</v>
      </c>
      <c r="F13" s="82">
        <v>2.7579358083888632</v>
      </c>
      <c r="G13" s="83">
        <v>2.695788267665495</v>
      </c>
      <c r="I13" s="104">
        <v>400265</v>
      </c>
      <c r="J13" s="18">
        <v>392858</v>
      </c>
      <c r="K13" s="19">
        <v>357480</v>
      </c>
      <c r="L13" s="82">
        <v>2.6175868826437703</v>
      </c>
      <c r="M13" s="82">
        <v>2.4954776145892237</v>
      </c>
      <c r="N13" s="83">
        <v>2.2326423579621197</v>
      </c>
      <c r="P13" s="104">
        <v>172254</v>
      </c>
      <c r="Q13" s="18">
        <v>170350</v>
      </c>
      <c r="R13" s="19">
        <v>197928</v>
      </c>
      <c r="S13" s="82">
        <v>3.7798872972403625</v>
      </c>
      <c r="T13" s="82">
        <v>3.6410760400311037</v>
      </c>
      <c r="U13" s="83">
        <v>4.3109509235325021</v>
      </c>
    </row>
    <row r="14" spans="1:21" x14ac:dyDescent="0.2">
      <c r="A14" s="17" t="s">
        <v>164</v>
      </c>
      <c r="B14" s="18">
        <v>117425</v>
      </c>
      <c r="C14" s="18">
        <v>131504</v>
      </c>
      <c r="D14" s="19">
        <v>173844</v>
      </c>
      <c r="E14" s="82">
        <v>0.59160659745772148</v>
      </c>
      <c r="F14" s="82">
        <v>0.64395319410656293</v>
      </c>
      <c r="G14" s="83">
        <v>0.84378801818490246</v>
      </c>
      <c r="I14" s="104">
        <v>183</v>
      </c>
      <c r="J14" s="18">
        <v>0</v>
      </c>
      <c r="K14" s="19">
        <v>0</v>
      </c>
      <c r="L14" s="82">
        <v>1.1967531498477508E-3</v>
      </c>
      <c r="M14" s="82" t="s">
        <v>168</v>
      </c>
      <c r="N14" s="83" t="s">
        <v>168</v>
      </c>
      <c r="P14" s="104">
        <v>117242</v>
      </c>
      <c r="Q14" s="18">
        <v>131504</v>
      </c>
      <c r="R14" s="19">
        <v>173844</v>
      </c>
      <c r="S14" s="82">
        <v>2.5727213678814689</v>
      </c>
      <c r="T14" s="82">
        <v>2.8107781835529808</v>
      </c>
      <c r="U14" s="83">
        <v>3.7863917805999368</v>
      </c>
    </row>
    <row r="15" spans="1:21" x14ac:dyDescent="0.2">
      <c r="A15" s="17" t="s">
        <v>165</v>
      </c>
      <c r="B15" s="18">
        <v>257711</v>
      </c>
      <c r="C15" s="18">
        <v>308006</v>
      </c>
      <c r="D15" s="19">
        <v>338285</v>
      </c>
      <c r="E15" s="82">
        <v>1.2983906990626091</v>
      </c>
      <c r="F15" s="82">
        <v>1.5082541025671159</v>
      </c>
      <c r="G15" s="83">
        <v>1.6419366197952172</v>
      </c>
      <c r="I15" s="104">
        <v>148048</v>
      </c>
      <c r="J15" s="18">
        <v>191160</v>
      </c>
      <c r="K15" s="19">
        <v>224467</v>
      </c>
      <c r="L15" s="82">
        <v>0.96817983786152895</v>
      </c>
      <c r="M15" s="82">
        <v>1.214269534551609</v>
      </c>
      <c r="N15" s="83">
        <v>1.4019092876935302</v>
      </c>
      <c r="P15" s="104">
        <v>109663</v>
      </c>
      <c r="Q15" s="18">
        <v>116846</v>
      </c>
      <c r="R15" s="19">
        <v>113818</v>
      </c>
      <c r="S15" s="82">
        <v>2.4064101888912295</v>
      </c>
      <c r="T15" s="82">
        <v>2.4974767888081852</v>
      </c>
      <c r="U15" s="83">
        <v>2.479001516787025</v>
      </c>
    </row>
    <row r="16" spans="1:21" x14ac:dyDescent="0.2">
      <c r="A16" s="17" t="s">
        <v>166</v>
      </c>
      <c r="B16" s="18">
        <v>785006</v>
      </c>
      <c r="C16" s="18">
        <v>824712</v>
      </c>
      <c r="D16" s="19">
        <v>826121</v>
      </c>
      <c r="E16" s="82">
        <v>3.954990237546486</v>
      </c>
      <c r="F16" s="82">
        <v>4.0384773590005763</v>
      </c>
      <c r="G16" s="83">
        <v>4.0097501286839341</v>
      </c>
      <c r="I16" s="104">
        <v>783839</v>
      </c>
      <c r="J16" s="18">
        <v>823364</v>
      </c>
      <c r="K16" s="19">
        <v>824700</v>
      </c>
      <c r="L16" s="82">
        <v>5.1260207225328474</v>
      </c>
      <c r="M16" s="82">
        <v>5.2300995032776258</v>
      </c>
      <c r="N16" s="83">
        <v>5.1506661984204998</v>
      </c>
      <c r="P16" s="104">
        <v>1167</v>
      </c>
      <c r="Q16" s="18">
        <v>1348</v>
      </c>
      <c r="R16" s="19">
        <v>1421</v>
      </c>
      <c r="S16" s="82">
        <v>2.5608278912997683E-2</v>
      </c>
      <c r="T16" s="82">
        <v>2.8812271804883636E-2</v>
      </c>
      <c r="U16" s="83">
        <v>3.0949947770601862E-2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04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4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04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4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">
      <c r="A19" s="17" t="s">
        <v>170</v>
      </c>
      <c r="B19" s="18">
        <v>0</v>
      </c>
      <c r="C19" s="18">
        <v>0</v>
      </c>
      <c r="D19" s="19">
        <v>0</v>
      </c>
      <c r="E19" s="82" t="s">
        <v>168</v>
      </c>
      <c r="F19" s="82" t="s">
        <v>168</v>
      </c>
      <c r="G19" s="83" t="s">
        <v>168</v>
      </c>
      <c r="I19" s="104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4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">
      <c r="A20" s="17" t="s">
        <v>171</v>
      </c>
      <c r="B20" s="18">
        <v>1009470</v>
      </c>
      <c r="C20" s="18">
        <v>1036617</v>
      </c>
      <c r="D20" s="19">
        <v>1047183</v>
      </c>
      <c r="E20" s="82">
        <v>5.0858770443742483</v>
      </c>
      <c r="F20" s="82">
        <v>5.0761408642715278</v>
      </c>
      <c r="G20" s="83">
        <v>5.0827205324711855</v>
      </c>
      <c r="I20" s="104">
        <v>825606</v>
      </c>
      <c r="J20" s="18">
        <v>850336</v>
      </c>
      <c r="K20" s="19">
        <v>859594</v>
      </c>
      <c r="L20" s="82">
        <v>5.3991616449901754</v>
      </c>
      <c r="M20" s="82">
        <v>5.4014286405758369</v>
      </c>
      <c r="N20" s="83">
        <v>5.3685967747848569</v>
      </c>
      <c r="P20" s="104">
        <v>183864</v>
      </c>
      <c r="Q20" s="18">
        <v>186281</v>
      </c>
      <c r="R20" s="19">
        <v>187589</v>
      </c>
      <c r="S20" s="82">
        <v>4.0346534653465342</v>
      </c>
      <c r="T20" s="82">
        <v>3.9815866499150809</v>
      </c>
      <c r="U20" s="83">
        <v>4.0857633725119165</v>
      </c>
    </row>
    <row r="21" spans="1:21" x14ac:dyDescent="0.2">
      <c r="A21" s="17" t="s">
        <v>172</v>
      </c>
      <c r="B21" s="18">
        <v>0</v>
      </c>
      <c r="C21" s="18">
        <v>0</v>
      </c>
      <c r="D21" s="19">
        <v>0</v>
      </c>
      <c r="E21" s="82" t="s">
        <v>168</v>
      </c>
      <c r="F21" s="82" t="s">
        <v>168</v>
      </c>
      <c r="G21" s="83" t="s">
        <v>168</v>
      </c>
      <c r="I21" s="104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4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">
      <c r="A22" s="17" t="s">
        <v>173</v>
      </c>
      <c r="B22" s="18">
        <v>280289</v>
      </c>
      <c r="C22" s="18">
        <v>308585</v>
      </c>
      <c r="D22" s="19">
        <v>360196</v>
      </c>
      <c r="E22" s="82">
        <v>1.4121424023404496</v>
      </c>
      <c r="F22" s="82">
        <v>1.5110893691703198</v>
      </c>
      <c r="G22" s="83">
        <v>1.7482862163671402</v>
      </c>
      <c r="I22" s="104">
        <v>218659</v>
      </c>
      <c r="J22" s="18">
        <v>258328</v>
      </c>
      <c r="K22" s="19">
        <v>312298</v>
      </c>
      <c r="L22" s="82">
        <v>1.429949983565898</v>
      </c>
      <c r="M22" s="82">
        <v>1.6409281247209042</v>
      </c>
      <c r="N22" s="83">
        <v>1.9504580483015947</v>
      </c>
      <c r="P22" s="104">
        <v>61630</v>
      </c>
      <c r="Q22" s="18">
        <v>50257</v>
      </c>
      <c r="R22" s="19">
        <v>47898</v>
      </c>
      <c r="S22" s="82">
        <v>1.3523892282845307</v>
      </c>
      <c r="T22" s="82">
        <v>1.0741975846424607</v>
      </c>
      <c r="U22" s="83">
        <v>1.0432375779847207</v>
      </c>
    </row>
    <row r="23" spans="1:21" x14ac:dyDescent="0.2">
      <c r="A23" s="17" t="s">
        <v>174</v>
      </c>
      <c r="B23" s="18">
        <v>4439</v>
      </c>
      <c r="C23" s="18">
        <v>3001</v>
      </c>
      <c r="D23" s="19">
        <v>6104</v>
      </c>
      <c r="E23" s="82">
        <v>2.2364417169383227E-2</v>
      </c>
      <c r="F23" s="82">
        <v>1.4695397368245797E-2</v>
      </c>
      <c r="G23" s="83">
        <v>2.9627033794670191E-2</v>
      </c>
      <c r="I23" s="104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4">
        <v>4439</v>
      </c>
      <c r="Q23" s="18">
        <v>3001</v>
      </c>
      <c r="R23" s="19">
        <v>6104</v>
      </c>
      <c r="S23" s="82">
        <v>9.740801207780353E-2</v>
      </c>
      <c r="T23" s="82">
        <v>6.4143640716955344E-2</v>
      </c>
      <c r="U23" s="83">
        <v>0.13294755889637844</v>
      </c>
    </row>
    <row r="24" spans="1:21" x14ac:dyDescent="0.2">
      <c r="A24" s="17" t="s">
        <v>175</v>
      </c>
      <c r="B24" s="18">
        <v>5988</v>
      </c>
      <c r="C24" s="18">
        <v>5631</v>
      </c>
      <c r="D24" s="19">
        <v>5755</v>
      </c>
      <c r="E24" s="82">
        <v>3.0168535708553001E-2</v>
      </c>
      <c r="F24" s="82">
        <v>2.757406950369613E-2</v>
      </c>
      <c r="G24" s="83">
        <v>2.7933089693369422E-2</v>
      </c>
      <c r="I24" s="104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4">
        <v>5988</v>
      </c>
      <c r="Q24" s="18">
        <v>5631</v>
      </c>
      <c r="R24" s="19">
        <v>5755</v>
      </c>
      <c r="S24" s="82">
        <v>0.1313987781756899</v>
      </c>
      <c r="T24" s="82">
        <v>0.12035749446090487</v>
      </c>
      <c r="U24" s="83">
        <v>0.12534619945095968</v>
      </c>
    </row>
    <row r="25" spans="1:21" x14ac:dyDescent="0.2">
      <c r="A25" s="17" t="s">
        <v>176</v>
      </c>
      <c r="B25" s="18">
        <v>5187</v>
      </c>
      <c r="C25" s="18">
        <v>7445</v>
      </c>
      <c r="D25" s="19">
        <v>8866</v>
      </c>
      <c r="E25" s="82">
        <v>2.6132965050144358E-2</v>
      </c>
      <c r="F25" s="82">
        <v>3.6456925493698757E-2</v>
      </c>
      <c r="G25" s="83">
        <v>4.3032975364276853E-2</v>
      </c>
      <c r="I25" s="104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4">
        <v>5187</v>
      </c>
      <c r="Q25" s="18">
        <v>7445</v>
      </c>
      <c r="R25" s="19">
        <v>8866</v>
      </c>
      <c r="S25" s="82">
        <v>0.11382188750789973</v>
      </c>
      <c r="T25" s="82">
        <v>0.15913009168201683</v>
      </c>
      <c r="U25" s="83">
        <v>0.19310502247301625</v>
      </c>
    </row>
    <row r="26" spans="1:21" x14ac:dyDescent="0.2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04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4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">
      <c r="A27" s="17" t="s">
        <v>178</v>
      </c>
      <c r="B27" s="18">
        <v>528029</v>
      </c>
      <c r="C27" s="18">
        <v>581572</v>
      </c>
      <c r="D27" s="19">
        <v>640241</v>
      </c>
      <c r="E27" s="82">
        <v>2.6602975520460141</v>
      </c>
      <c r="F27" s="82">
        <v>2.8478612589954833</v>
      </c>
      <c r="G27" s="83">
        <v>3.107542880690275</v>
      </c>
      <c r="I27" s="104">
        <v>464273</v>
      </c>
      <c r="J27" s="18">
        <v>506278</v>
      </c>
      <c r="K27" s="19">
        <v>560516</v>
      </c>
      <c r="L27" s="82">
        <v>3.036175820433141</v>
      </c>
      <c r="M27" s="82">
        <v>3.2159340417122801</v>
      </c>
      <c r="N27" s="83">
        <v>3.5007042741286103</v>
      </c>
      <c r="P27" s="104">
        <v>63756</v>
      </c>
      <c r="Q27" s="18">
        <v>75294</v>
      </c>
      <c r="R27" s="19">
        <v>79725</v>
      </c>
      <c r="S27" s="82">
        <v>1.3990414998946703</v>
      </c>
      <c r="T27" s="82">
        <v>1.6093406478315346</v>
      </c>
      <c r="U27" s="83">
        <v>1.7364423546877084</v>
      </c>
    </row>
    <row r="28" spans="1:21" x14ac:dyDescent="0.2">
      <c r="A28" s="17" t="s">
        <v>179</v>
      </c>
      <c r="B28" s="18">
        <v>52276</v>
      </c>
      <c r="C28" s="18">
        <v>55322</v>
      </c>
      <c r="D28" s="19">
        <v>57121</v>
      </c>
      <c r="E28" s="82">
        <v>0.26337514574153587</v>
      </c>
      <c r="F28" s="82">
        <v>0.27090262352752215</v>
      </c>
      <c r="G28" s="83">
        <v>0.27724865619026146</v>
      </c>
      <c r="I28" s="104">
        <v>23887</v>
      </c>
      <c r="J28" s="18">
        <v>25167</v>
      </c>
      <c r="K28" s="19">
        <v>26990</v>
      </c>
      <c r="L28" s="82">
        <v>0.15621225404597389</v>
      </c>
      <c r="M28" s="82">
        <v>0.15986357698294801</v>
      </c>
      <c r="N28" s="83">
        <v>0.16856612185688044</v>
      </c>
      <c r="P28" s="104">
        <v>28389</v>
      </c>
      <c r="Q28" s="18">
        <v>30155</v>
      </c>
      <c r="R28" s="19">
        <v>30131</v>
      </c>
      <c r="S28" s="82">
        <v>0.622959237413103</v>
      </c>
      <c r="T28" s="82">
        <v>0.6445356500565772</v>
      </c>
      <c r="U28" s="83">
        <v>0.65626521905419055</v>
      </c>
    </row>
    <row r="29" spans="1:21" x14ac:dyDescent="0.2">
      <c r="A29" s="17" t="s">
        <v>180</v>
      </c>
      <c r="B29" s="18">
        <v>78786</v>
      </c>
      <c r="C29" s="18">
        <v>86619</v>
      </c>
      <c r="D29" s="19">
        <v>104705</v>
      </c>
      <c r="E29" s="82">
        <v>0.39693691622145238</v>
      </c>
      <c r="F29" s="82">
        <v>0.42415882193938109</v>
      </c>
      <c r="G29" s="83">
        <v>0.5082074989303641</v>
      </c>
      <c r="I29" s="104">
        <v>44034</v>
      </c>
      <c r="J29" s="18">
        <v>43514</v>
      </c>
      <c r="K29" s="19">
        <v>55588</v>
      </c>
      <c r="L29" s="82">
        <v>0.28796627431910304</v>
      </c>
      <c r="M29" s="82">
        <v>0.27640575709603843</v>
      </c>
      <c r="N29" s="83">
        <v>0.34717501229271097</v>
      </c>
      <c r="P29" s="104">
        <v>34752</v>
      </c>
      <c r="Q29" s="18">
        <v>43105</v>
      </c>
      <c r="R29" s="19">
        <v>49117</v>
      </c>
      <c r="S29" s="82">
        <v>0.76258689698757109</v>
      </c>
      <c r="T29" s="82">
        <v>0.92133010100111956</v>
      </c>
      <c r="U29" s="83">
        <v>1.0697878850447935</v>
      </c>
    </row>
    <row r="30" spans="1:21" x14ac:dyDescent="0.2">
      <c r="A30" s="17" t="s">
        <v>181</v>
      </c>
      <c r="B30" s="18">
        <v>16200</v>
      </c>
      <c r="C30" s="18">
        <v>19285</v>
      </c>
      <c r="D30" s="19">
        <v>21290</v>
      </c>
      <c r="E30" s="82">
        <v>8.1618282979051202E-2</v>
      </c>
      <c r="F30" s="82">
        <v>9.4435434270783145E-2</v>
      </c>
      <c r="G30" s="83">
        <v>0.10333544388737359</v>
      </c>
      <c r="I30" s="104">
        <v>10540</v>
      </c>
      <c r="J30" s="18">
        <v>12575</v>
      </c>
      <c r="K30" s="19">
        <v>14264</v>
      </c>
      <c r="L30" s="82">
        <v>6.8927749723471543E-2</v>
      </c>
      <c r="M30" s="82">
        <v>7.9877795548161129E-2</v>
      </c>
      <c r="N30" s="83">
        <v>8.908585261824907E-2</v>
      </c>
      <c r="P30" s="104">
        <v>5660</v>
      </c>
      <c r="Q30" s="18">
        <v>6710</v>
      </c>
      <c r="R30" s="19">
        <v>7026</v>
      </c>
      <c r="S30" s="82">
        <v>0.12420124991222527</v>
      </c>
      <c r="T30" s="82">
        <v>0.14342013635813738</v>
      </c>
      <c r="U30" s="83">
        <v>0.15302908728800049</v>
      </c>
    </row>
    <row r="31" spans="1:21" x14ac:dyDescent="0.2">
      <c r="A31" s="17" t="s">
        <v>182</v>
      </c>
      <c r="B31" s="18">
        <v>25331</v>
      </c>
      <c r="C31" s="18">
        <v>50004</v>
      </c>
      <c r="D31" s="19">
        <v>70838</v>
      </c>
      <c r="E31" s="82">
        <v>0.12762177321866333</v>
      </c>
      <c r="F31" s="82">
        <v>0.24486126291294996</v>
      </c>
      <c r="G31" s="83">
        <v>0.34382696919181638</v>
      </c>
      <c r="I31" s="104">
        <v>25331</v>
      </c>
      <c r="J31" s="18">
        <v>49639</v>
      </c>
      <c r="K31" s="19">
        <v>68808</v>
      </c>
      <c r="L31" s="82">
        <v>0.16565548655078347</v>
      </c>
      <c r="M31" s="82">
        <v>0.31531243683619647</v>
      </c>
      <c r="N31" s="83">
        <v>0.4297405599380596</v>
      </c>
      <c r="P31" s="104">
        <v>0</v>
      </c>
      <c r="Q31" s="18">
        <v>365</v>
      </c>
      <c r="R31" s="19">
        <v>2030</v>
      </c>
      <c r="S31" s="82" t="s">
        <v>168</v>
      </c>
      <c r="T31" s="82">
        <v>7.8015424397496497E-3</v>
      </c>
      <c r="U31" s="83">
        <v>4.4214211100859803E-2</v>
      </c>
    </row>
    <row r="32" spans="1:21" x14ac:dyDescent="0.2">
      <c r="A32" s="17" t="s">
        <v>183</v>
      </c>
      <c r="B32" s="18">
        <v>109468</v>
      </c>
      <c r="C32" s="18">
        <v>112391</v>
      </c>
      <c r="D32" s="19">
        <v>121256</v>
      </c>
      <c r="E32" s="82">
        <v>0.55151791365128255</v>
      </c>
      <c r="F32" s="82">
        <v>0.55036001519977118</v>
      </c>
      <c r="G32" s="83">
        <v>0.58854122047944446</v>
      </c>
      <c r="I32" s="104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4">
        <v>109468</v>
      </c>
      <c r="Q32" s="18">
        <v>112391</v>
      </c>
      <c r="R32" s="19">
        <v>121256</v>
      </c>
      <c r="S32" s="82">
        <v>2.402131170563865</v>
      </c>
      <c r="T32" s="82">
        <v>2.4022552228654872</v>
      </c>
      <c r="U32" s="83">
        <v>2.6410041286925399</v>
      </c>
    </row>
    <row r="33" spans="1:21" x14ac:dyDescent="0.2">
      <c r="A33" s="17" t="s">
        <v>184</v>
      </c>
      <c r="B33" s="18">
        <v>0</v>
      </c>
      <c r="C33" s="18">
        <v>49</v>
      </c>
      <c r="D33" s="19">
        <v>201</v>
      </c>
      <c r="E33" s="82" t="s">
        <v>168</v>
      </c>
      <c r="F33" s="82">
        <v>2.3994484206732558E-4</v>
      </c>
      <c r="G33" s="83">
        <v>9.7559531335660358E-4</v>
      </c>
      <c r="I33" s="104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4">
        <v>0</v>
      </c>
      <c r="Q33" s="18">
        <v>49</v>
      </c>
      <c r="R33" s="19">
        <v>201</v>
      </c>
      <c r="S33" s="82" t="s">
        <v>168</v>
      </c>
      <c r="T33" s="82">
        <v>1.0473303549252955E-3</v>
      </c>
      <c r="U33" s="83">
        <v>4.3778603109718324E-3</v>
      </c>
    </row>
    <row r="34" spans="1:21" x14ac:dyDescent="0.2">
      <c r="A34" s="17" t="s">
        <v>185</v>
      </c>
      <c r="B34" s="18">
        <v>21389</v>
      </c>
      <c r="C34" s="18">
        <v>20571</v>
      </c>
      <c r="D34" s="19">
        <v>22927</v>
      </c>
      <c r="E34" s="82">
        <v>0.10776132436042754</v>
      </c>
      <c r="F34" s="82">
        <v>0.10073276216667254</v>
      </c>
      <c r="G34" s="83">
        <v>0.11128096392699927</v>
      </c>
      <c r="I34" s="104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4">
        <v>21389</v>
      </c>
      <c r="Q34" s="18">
        <v>20571</v>
      </c>
      <c r="R34" s="19">
        <v>22927</v>
      </c>
      <c r="S34" s="82">
        <v>0.46935345130257705</v>
      </c>
      <c r="T34" s="82">
        <v>0.43968638226873985</v>
      </c>
      <c r="U34" s="83">
        <v>0.49935922064503091</v>
      </c>
    </row>
    <row r="35" spans="1:21" x14ac:dyDescent="0.2">
      <c r="A35" s="17" t="s">
        <v>186</v>
      </c>
      <c r="B35" s="18">
        <v>0</v>
      </c>
      <c r="C35" s="18">
        <v>0</v>
      </c>
      <c r="D35" s="19">
        <v>10744</v>
      </c>
      <c r="E35" s="82" t="s">
        <v>168</v>
      </c>
      <c r="F35" s="82" t="s">
        <v>168</v>
      </c>
      <c r="G35" s="83">
        <v>5.214823903832512E-2</v>
      </c>
      <c r="I35" s="104">
        <v>0</v>
      </c>
      <c r="J35" s="18">
        <v>0</v>
      </c>
      <c r="K35" s="19">
        <v>10744</v>
      </c>
      <c r="L35" s="82" t="s">
        <v>168</v>
      </c>
      <c r="M35" s="82" t="s">
        <v>168</v>
      </c>
      <c r="N35" s="83">
        <v>6.7101682594676665E-2</v>
      </c>
      <c r="P35" s="104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">
      <c r="A36" s="17" t="s">
        <v>187</v>
      </c>
      <c r="B36" s="18">
        <v>0</v>
      </c>
      <c r="C36" s="18">
        <v>358681</v>
      </c>
      <c r="D36" s="19">
        <v>392625</v>
      </c>
      <c r="E36" s="82" t="s">
        <v>168</v>
      </c>
      <c r="F36" s="82">
        <v>1.7564011407663349</v>
      </c>
      <c r="G36" s="83">
        <v>1.9056871139633658</v>
      </c>
      <c r="I36" s="104">
        <v>0</v>
      </c>
      <c r="J36" s="18">
        <v>247626</v>
      </c>
      <c r="K36" s="19">
        <v>291300</v>
      </c>
      <c r="L36" s="82" t="s">
        <v>168</v>
      </c>
      <c r="M36" s="82">
        <v>1.5729478330345088</v>
      </c>
      <c r="N36" s="83">
        <v>1.8193149795075683</v>
      </c>
      <c r="P36" s="104">
        <v>0</v>
      </c>
      <c r="Q36" s="18">
        <v>111055</v>
      </c>
      <c r="R36" s="19">
        <v>101325</v>
      </c>
      <c r="S36" s="82" t="s">
        <v>168</v>
      </c>
      <c r="T36" s="82">
        <v>2.3736994401271159</v>
      </c>
      <c r="U36" s="83">
        <v>2.2068989851205023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4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4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5" thickBot="1" x14ac:dyDescent="0.25">
      <c r="A38" s="20" t="s">
        <v>4</v>
      </c>
      <c r="B38" s="21">
        <v>19848494</v>
      </c>
      <c r="C38" s="21">
        <v>20421360</v>
      </c>
      <c r="D38" s="22">
        <v>20602805</v>
      </c>
      <c r="E38" s="86">
        <v>100</v>
      </c>
      <c r="F38" s="86">
        <v>100</v>
      </c>
      <c r="G38" s="87">
        <v>100</v>
      </c>
      <c r="I38" s="105">
        <v>15291374</v>
      </c>
      <c r="J38" s="21">
        <v>15742798</v>
      </c>
      <c r="K38" s="22">
        <v>16011521</v>
      </c>
      <c r="L38" s="86">
        <v>100</v>
      </c>
      <c r="M38" s="86">
        <v>100</v>
      </c>
      <c r="N38" s="87">
        <v>100</v>
      </c>
      <c r="P38" s="105">
        <v>4557120</v>
      </c>
      <c r="Q38" s="21">
        <v>4678562</v>
      </c>
      <c r="R38" s="22">
        <v>4591284</v>
      </c>
      <c r="S38" s="86">
        <v>100</v>
      </c>
      <c r="T38" s="86">
        <v>100</v>
      </c>
      <c r="U38" s="87">
        <v>100</v>
      </c>
    </row>
    <row r="39" spans="1:21" x14ac:dyDescent="0.2">
      <c r="I39" s="112"/>
      <c r="P39" s="112"/>
    </row>
    <row r="40" spans="1:21" ht="16.5" thickBot="1" x14ac:dyDescent="0.3">
      <c r="A40" s="5" t="s">
        <v>37</v>
      </c>
      <c r="B40" s="6"/>
      <c r="C40" s="6"/>
      <c r="D40" s="186" t="s">
        <v>107</v>
      </c>
      <c r="E40" s="186"/>
      <c r="F40" s="6"/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 x14ac:dyDescent="0.2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 x14ac:dyDescent="0.2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03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03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">
      <c r="A43" s="17" t="s">
        <v>83</v>
      </c>
      <c r="B43" s="18">
        <v>904718</v>
      </c>
      <c r="C43" s="18">
        <v>862797</v>
      </c>
      <c r="D43" s="19">
        <v>840786</v>
      </c>
      <c r="E43" s="82">
        <v>22.460195203936351</v>
      </c>
      <c r="F43" s="82">
        <v>20.928761914372249</v>
      </c>
      <c r="G43" s="83">
        <v>19.973170700999173</v>
      </c>
      <c r="I43" s="104">
        <v>726253</v>
      </c>
      <c r="J43" s="18">
        <v>686438</v>
      </c>
      <c r="K43" s="19">
        <v>669041</v>
      </c>
      <c r="L43" s="82">
        <v>22.432712180147913</v>
      </c>
      <c r="M43" s="82">
        <v>20.645540446206518</v>
      </c>
      <c r="N43" s="83">
        <v>19.749774765998698</v>
      </c>
      <c r="P43" s="104">
        <v>178465</v>
      </c>
      <c r="Q43" s="18">
        <v>176359</v>
      </c>
      <c r="R43" s="19">
        <v>171745</v>
      </c>
      <c r="S43" s="82">
        <v>22.57273387282418</v>
      </c>
      <c r="T43" s="82">
        <v>22.109295961106675</v>
      </c>
      <c r="U43" s="83">
        <v>20.893831912592503</v>
      </c>
    </row>
    <row r="44" spans="1:21" x14ac:dyDescent="0.2">
      <c r="A44" s="17" t="s">
        <v>160</v>
      </c>
      <c r="B44" s="18">
        <v>95232</v>
      </c>
      <c r="C44" s="18">
        <v>113084</v>
      </c>
      <c r="D44" s="19">
        <v>132074</v>
      </c>
      <c r="E44" s="82">
        <v>2.3641944889581801</v>
      </c>
      <c r="F44" s="82">
        <v>2.743064837180555</v>
      </c>
      <c r="G44" s="83">
        <v>3.1374648806756595</v>
      </c>
      <c r="I44" s="104">
        <v>94029</v>
      </c>
      <c r="J44" s="18">
        <v>111920</v>
      </c>
      <c r="K44" s="19">
        <v>130881</v>
      </c>
      <c r="L44" s="82">
        <v>2.9043948783511091</v>
      </c>
      <c r="M44" s="82">
        <v>3.3661436090942423</v>
      </c>
      <c r="N44" s="83">
        <v>3.8635453898171797</v>
      </c>
      <c r="P44" s="104">
        <v>1203</v>
      </c>
      <c r="Q44" s="18">
        <v>1164</v>
      </c>
      <c r="R44" s="19">
        <v>1193</v>
      </c>
      <c r="S44" s="82">
        <v>0.15215868012779812</v>
      </c>
      <c r="T44" s="82">
        <v>0.14592518952096672</v>
      </c>
      <c r="U44" s="83">
        <v>0.14513576215740112</v>
      </c>
    </row>
    <row r="45" spans="1:21" x14ac:dyDescent="0.2">
      <c r="A45" s="17" t="s">
        <v>84</v>
      </c>
      <c r="B45" s="18">
        <v>1068366</v>
      </c>
      <c r="C45" s="18">
        <v>1087241</v>
      </c>
      <c r="D45" s="19">
        <v>1115912</v>
      </c>
      <c r="E45" s="82">
        <v>26.522860061642042</v>
      </c>
      <c r="F45" s="82">
        <v>26.373072730368786</v>
      </c>
      <c r="G45" s="83">
        <v>26.508886759881101</v>
      </c>
      <c r="I45" s="104">
        <v>805863</v>
      </c>
      <c r="J45" s="18">
        <v>813619</v>
      </c>
      <c r="K45" s="19">
        <v>828047</v>
      </c>
      <c r="L45" s="82">
        <v>24.891728826773228</v>
      </c>
      <c r="M45" s="82">
        <v>24.47067903044718</v>
      </c>
      <c r="N45" s="83">
        <v>24.443556890625423</v>
      </c>
      <c r="P45" s="104">
        <v>262503</v>
      </c>
      <c r="Q45" s="18">
        <v>273622</v>
      </c>
      <c r="R45" s="19">
        <v>287865</v>
      </c>
      <c r="S45" s="82">
        <v>33.202086458509882</v>
      </c>
      <c r="T45" s="82">
        <v>34.302699490640855</v>
      </c>
      <c r="U45" s="83">
        <v>35.020541637418503</v>
      </c>
    </row>
    <row r="46" spans="1:21" x14ac:dyDescent="0.2">
      <c r="A46" s="17" t="s">
        <v>86</v>
      </c>
      <c r="B46" s="18">
        <v>605610</v>
      </c>
      <c r="C46" s="18">
        <v>603348</v>
      </c>
      <c r="D46" s="19">
        <v>590825</v>
      </c>
      <c r="E46" s="82">
        <v>15.034650374432578</v>
      </c>
      <c r="F46" s="82">
        <v>14.635339069923363</v>
      </c>
      <c r="G46" s="83">
        <v>14.035258174396144</v>
      </c>
      <c r="I46" s="104">
        <v>492718</v>
      </c>
      <c r="J46" s="18">
        <v>494855</v>
      </c>
      <c r="K46" s="19">
        <v>490756</v>
      </c>
      <c r="L46" s="82">
        <v>15.219215727822286</v>
      </c>
      <c r="M46" s="82">
        <v>14.883425622572652</v>
      </c>
      <c r="N46" s="83">
        <v>14.486885654335769</v>
      </c>
      <c r="P46" s="104">
        <v>112892</v>
      </c>
      <c r="Q46" s="18">
        <v>108493</v>
      </c>
      <c r="R46" s="19">
        <v>100069</v>
      </c>
      <c r="S46" s="82">
        <v>14.27888422027214</v>
      </c>
      <c r="T46" s="82">
        <v>13.601255658675466</v>
      </c>
      <c r="U46" s="83">
        <v>12.174007194743481</v>
      </c>
    </row>
    <row r="47" spans="1:21" x14ac:dyDescent="0.2">
      <c r="A47" s="17" t="s">
        <v>161</v>
      </c>
      <c r="B47" s="18">
        <v>419015</v>
      </c>
      <c r="C47" s="18">
        <v>408615</v>
      </c>
      <c r="D47" s="19">
        <v>406164</v>
      </c>
      <c r="E47" s="82">
        <v>10.402311762756341</v>
      </c>
      <c r="F47" s="82">
        <v>9.9117243681204457</v>
      </c>
      <c r="G47" s="83">
        <v>9.6485703908017353</v>
      </c>
      <c r="I47" s="104">
        <v>379016</v>
      </c>
      <c r="J47" s="18">
        <v>370298</v>
      </c>
      <c r="K47" s="19">
        <v>367544</v>
      </c>
      <c r="L47" s="82">
        <v>11.707155550023121</v>
      </c>
      <c r="M47" s="82">
        <v>11.137207345964793</v>
      </c>
      <c r="N47" s="83">
        <v>10.849725527425413</v>
      </c>
      <c r="P47" s="104">
        <v>39999</v>
      </c>
      <c r="Q47" s="18">
        <v>38317</v>
      </c>
      <c r="R47" s="19">
        <v>38620</v>
      </c>
      <c r="S47" s="82">
        <v>5.0591812522292576</v>
      </c>
      <c r="T47" s="82">
        <v>4.8036215522980079</v>
      </c>
      <c r="U47" s="83">
        <v>4.6983597104097496</v>
      </c>
    </row>
    <row r="48" spans="1:21" x14ac:dyDescent="0.2">
      <c r="A48" s="17" t="s">
        <v>162</v>
      </c>
      <c r="B48" s="18">
        <v>105443</v>
      </c>
      <c r="C48" s="18">
        <v>110519</v>
      </c>
      <c r="D48" s="19">
        <v>114628</v>
      </c>
      <c r="E48" s="82">
        <v>2.6176890068382201</v>
      </c>
      <c r="F48" s="82">
        <v>2.6808459440801329</v>
      </c>
      <c r="G48" s="83">
        <v>2.7230289409125903</v>
      </c>
      <c r="I48" s="104">
        <v>105443</v>
      </c>
      <c r="J48" s="18">
        <v>110519</v>
      </c>
      <c r="K48" s="19">
        <v>114628</v>
      </c>
      <c r="L48" s="82">
        <v>3.2569538031668528</v>
      </c>
      <c r="M48" s="82">
        <v>3.3240066613070636</v>
      </c>
      <c r="N48" s="83">
        <v>3.3837644955643955</v>
      </c>
      <c r="P48" s="104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">
      <c r="A49" s="17" t="s">
        <v>163</v>
      </c>
      <c r="B49" s="18">
        <v>113792</v>
      </c>
      <c r="C49" s="18">
        <v>110001</v>
      </c>
      <c r="D49" s="19">
        <v>106943</v>
      </c>
      <c r="E49" s="82">
        <v>2.8249581998438469</v>
      </c>
      <c r="F49" s="82">
        <v>2.6682808810680401</v>
      </c>
      <c r="G49" s="83">
        <v>2.5404690304987887</v>
      </c>
      <c r="I49" s="104">
        <v>84098</v>
      </c>
      <c r="J49" s="18">
        <v>82923</v>
      </c>
      <c r="K49" s="19">
        <v>74716</v>
      </c>
      <c r="L49" s="82">
        <v>2.597643285364851</v>
      </c>
      <c r="M49" s="82">
        <v>2.4940200723456205</v>
      </c>
      <c r="N49" s="83">
        <v>2.2055810801077347</v>
      </c>
      <c r="P49" s="104">
        <v>29694</v>
      </c>
      <c r="Q49" s="18">
        <v>27078</v>
      </c>
      <c r="R49" s="19">
        <v>32227</v>
      </c>
      <c r="S49" s="82">
        <v>3.755777097019815</v>
      </c>
      <c r="T49" s="82">
        <v>3.3946411356088806</v>
      </c>
      <c r="U49" s="83">
        <v>3.9206120763173229</v>
      </c>
    </row>
    <row r="50" spans="1:21" x14ac:dyDescent="0.2">
      <c r="A50" s="17" t="s">
        <v>164</v>
      </c>
      <c r="B50" s="18">
        <v>30088</v>
      </c>
      <c r="C50" s="18">
        <v>32082</v>
      </c>
      <c r="D50" s="19">
        <v>40131</v>
      </c>
      <c r="E50" s="82">
        <v>0.74695358475904861</v>
      </c>
      <c r="F50" s="82">
        <v>0.77820917288410885</v>
      </c>
      <c r="G50" s="83">
        <v>0.95332618930595636</v>
      </c>
      <c r="I50" s="104">
        <v>24</v>
      </c>
      <c r="J50" s="18">
        <v>0</v>
      </c>
      <c r="K50" s="19">
        <v>0</v>
      </c>
      <c r="L50" s="82">
        <v>7.4131892374083115E-4</v>
      </c>
      <c r="M50" s="82" t="s">
        <v>168</v>
      </c>
      <c r="N50" s="83" t="s">
        <v>168</v>
      </c>
      <c r="P50" s="104">
        <v>30064</v>
      </c>
      <c r="Q50" s="18">
        <v>32082</v>
      </c>
      <c r="R50" s="19">
        <v>40131</v>
      </c>
      <c r="S50" s="82">
        <v>3.802575693567849</v>
      </c>
      <c r="T50" s="82">
        <v>4.0219690122093246</v>
      </c>
      <c r="U50" s="83">
        <v>4.8821821216585626</v>
      </c>
    </row>
    <row r="51" spans="1:21" x14ac:dyDescent="0.2">
      <c r="A51" s="17" t="s">
        <v>165</v>
      </c>
      <c r="B51" s="18">
        <v>55210</v>
      </c>
      <c r="C51" s="18">
        <v>65022</v>
      </c>
      <c r="D51" s="19">
        <v>72944</v>
      </c>
      <c r="E51" s="82">
        <v>1.3706230860990121</v>
      </c>
      <c r="F51" s="82">
        <v>1.577230747436897</v>
      </c>
      <c r="G51" s="83">
        <v>1.7328106838288027</v>
      </c>
      <c r="I51" s="104">
        <v>33933</v>
      </c>
      <c r="J51" s="18">
        <v>42955</v>
      </c>
      <c r="K51" s="19">
        <v>50689</v>
      </c>
      <c r="L51" s="82">
        <v>1.0481322933040678</v>
      </c>
      <c r="M51" s="82">
        <v>1.2919290451093921</v>
      </c>
      <c r="N51" s="83">
        <v>1.4963153724715048</v>
      </c>
      <c r="P51" s="104">
        <v>21277</v>
      </c>
      <c r="Q51" s="18">
        <v>22067</v>
      </c>
      <c r="R51" s="19">
        <v>22255</v>
      </c>
      <c r="S51" s="82">
        <v>2.6911722668987204</v>
      </c>
      <c r="T51" s="82">
        <v>2.7664357020267807</v>
      </c>
      <c r="U51" s="83">
        <v>2.7074571557526927</v>
      </c>
    </row>
    <row r="52" spans="1:21" x14ac:dyDescent="0.2">
      <c r="A52" s="17" t="s">
        <v>166</v>
      </c>
      <c r="B52" s="18">
        <v>149257</v>
      </c>
      <c r="C52" s="18">
        <v>158155</v>
      </c>
      <c r="D52" s="19">
        <v>158104</v>
      </c>
      <c r="E52" s="82">
        <v>3.7053992023524769</v>
      </c>
      <c r="F52" s="82">
        <v>3.8363466036246567</v>
      </c>
      <c r="G52" s="83">
        <v>3.7558167958443329</v>
      </c>
      <c r="I52" s="104">
        <v>148111</v>
      </c>
      <c r="J52" s="18">
        <v>156818</v>
      </c>
      <c r="K52" s="19">
        <v>156730</v>
      </c>
      <c r="L52" s="82">
        <v>4.5748952964240939</v>
      </c>
      <c r="M52" s="82">
        <v>4.716510976509479</v>
      </c>
      <c r="N52" s="83">
        <v>4.6265956781048931</v>
      </c>
      <c r="P52" s="104">
        <v>1146</v>
      </c>
      <c r="Q52" s="18">
        <v>1337</v>
      </c>
      <c r="R52" s="19">
        <v>1374</v>
      </c>
      <c r="S52" s="82">
        <v>0.14494916660553336</v>
      </c>
      <c r="T52" s="82">
        <v>0.16761338349616195</v>
      </c>
      <c r="U52" s="83">
        <v>0.16715552154590876</v>
      </c>
    </row>
    <row r="53" spans="1:21" x14ac:dyDescent="0.2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04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4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04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4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82" t="s">
        <v>168</v>
      </c>
      <c r="F55" s="82" t="s">
        <v>168</v>
      </c>
      <c r="G55" s="83" t="s">
        <v>168</v>
      </c>
      <c r="I55" s="104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4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">
      <c r="A56" s="17" t="s">
        <v>171</v>
      </c>
      <c r="B56" s="18">
        <v>235847</v>
      </c>
      <c r="C56" s="18">
        <v>240937</v>
      </c>
      <c r="D56" s="19">
        <v>242400</v>
      </c>
      <c r="E56" s="82">
        <v>5.8550505884295179</v>
      </c>
      <c r="F56" s="82">
        <v>5.8443795114761716</v>
      </c>
      <c r="G56" s="83">
        <v>5.7582982803260281</v>
      </c>
      <c r="I56" s="104">
        <v>189906</v>
      </c>
      <c r="J56" s="18">
        <v>194917</v>
      </c>
      <c r="K56" s="19">
        <v>196780</v>
      </c>
      <c r="L56" s="82">
        <v>5.8658713138302625</v>
      </c>
      <c r="M56" s="82">
        <v>5.8623893303593855</v>
      </c>
      <c r="N56" s="83">
        <v>5.8088527884736871</v>
      </c>
      <c r="P56" s="104">
        <v>45941</v>
      </c>
      <c r="Q56" s="18">
        <v>46020</v>
      </c>
      <c r="R56" s="19">
        <v>45620</v>
      </c>
      <c r="S56" s="82">
        <v>5.8107414162520143</v>
      </c>
      <c r="T56" s="82">
        <v>5.7693103279681175</v>
      </c>
      <c r="U56" s="83">
        <v>5.5499526149376699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82" t="s">
        <v>168</v>
      </c>
      <c r="F57" s="82" t="s">
        <v>168</v>
      </c>
      <c r="G57" s="83" t="s">
        <v>168</v>
      </c>
      <c r="I57" s="104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4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">
      <c r="A58" s="17" t="s">
        <v>173</v>
      </c>
      <c r="B58" s="18">
        <v>54281</v>
      </c>
      <c r="C58" s="18">
        <v>59893</v>
      </c>
      <c r="D58" s="19">
        <v>74544</v>
      </c>
      <c r="E58" s="82">
        <v>1.3475600749237542</v>
      </c>
      <c r="F58" s="82">
        <v>1.4528172181144545</v>
      </c>
      <c r="G58" s="83">
        <v>1.7708192533359053</v>
      </c>
      <c r="I58" s="104">
        <v>44859</v>
      </c>
      <c r="J58" s="18">
        <v>51674</v>
      </c>
      <c r="K58" s="19">
        <v>66008</v>
      </c>
      <c r="L58" s="82">
        <v>1.3856177333370812</v>
      </c>
      <c r="M58" s="82">
        <v>1.5541646252353098</v>
      </c>
      <c r="N58" s="83">
        <v>1.9485250272465247</v>
      </c>
      <c r="P58" s="104">
        <v>9422</v>
      </c>
      <c r="Q58" s="18">
        <v>8219</v>
      </c>
      <c r="R58" s="19">
        <v>8536</v>
      </c>
      <c r="S58" s="82">
        <v>1.1917199369610256</v>
      </c>
      <c r="T58" s="82">
        <v>1.0303772617464135</v>
      </c>
      <c r="U58" s="83">
        <v>1.0384567190071887</v>
      </c>
    </row>
    <row r="59" spans="1:21" x14ac:dyDescent="0.2">
      <c r="A59" s="17" t="s">
        <v>174</v>
      </c>
      <c r="B59" s="18">
        <v>193</v>
      </c>
      <c r="C59" s="18">
        <v>21</v>
      </c>
      <c r="D59" s="19">
        <v>2800</v>
      </c>
      <c r="E59" s="82">
        <v>4.791346778067548E-3</v>
      </c>
      <c r="F59" s="82">
        <v>5.0939444643620369E-4</v>
      </c>
      <c r="G59" s="83">
        <v>6.6514996637429366E-2</v>
      </c>
      <c r="I59" s="104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4">
        <v>193</v>
      </c>
      <c r="Q59" s="18">
        <v>21</v>
      </c>
      <c r="R59" s="19">
        <v>2800</v>
      </c>
      <c r="S59" s="82">
        <v>2.4411159821001692E-2</v>
      </c>
      <c r="T59" s="82">
        <v>2.6326709449658943E-3</v>
      </c>
      <c r="U59" s="83">
        <v>0.34063716181116777</v>
      </c>
    </row>
    <row r="60" spans="1:21" x14ac:dyDescent="0.2">
      <c r="A60" s="17" t="s">
        <v>175</v>
      </c>
      <c r="B60" s="18">
        <v>1777</v>
      </c>
      <c r="C60" s="18">
        <v>1667</v>
      </c>
      <c r="D60" s="19">
        <v>1629</v>
      </c>
      <c r="E60" s="82">
        <v>4.4115146241585662E-2</v>
      </c>
      <c r="F60" s="82">
        <v>4.0436216295673885E-2</v>
      </c>
      <c r="G60" s="83">
        <v>3.8697474829418731E-2</v>
      </c>
      <c r="I60" s="104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4">
        <v>1777</v>
      </c>
      <c r="Q60" s="18">
        <v>1667</v>
      </c>
      <c r="R60" s="19">
        <v>1629</v>
      </c>
      <c r="S60" s="82">
        <v>0.22475974612393787</v>
      </c>
      <c r="T60" s="82">
        <v>0.20898392691705456</v>
      </c>
      <c r="U60" s="83">
        <v>0.1981778344965687</v>
      </c>
    </row>
    <row r="61" spans="1:21" x14ac:dyDescent="0.2">
      <c r="A61" s="17" t="s">
        <v>176</v>
      </c>
      <c r="B61" s="18">
        <v>1169</v>
      </c>
      <c r="C61" s="18">
        <v>1976</v>
      </c>
      <c r="D61" s="19">
        <v>2657</v>
      </c>
      <c r="E61" s="82">
        <v>2.9021162609124164E-2</v>
      </c>
      <c r="F61" s="82">
        <v>4.7931591721806596E-2</v>
      </c>
      <c r="G61" s="83">
        <v>6.3117980737732088E-2</v>
      </c>
      <c r="I61" s="104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4">
        <v>1169</v>
      </c>
      <c r="Q61" s="18">
        <v>1976</v>
      </c>
      <c r="R61" s="19">
        <v>2657</v>
      </c>
      <c r="S61" s="82">
        <v>0.14785826855311388</v>
      </c>
      <c r="T61" s="82">
        <v>0.24772179939298131</v>
      </c>
      <c r="U61" s="83">
        <v>0.3232403353329546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04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4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">
      <c r="A63" s="17" t="s">
        <v>178</v>
      </c>
      <c r="B63" s="18">
        <v>122287</v>
      </c>
      <c r="C63" s="18">
        <v>134138</v>
      </c>
      <c r="D63" s="19">
        <v>150222</v>
      </c>
      <c r="E63" s="82">
        <v>3.0358519349717423</v>
      </c>
      <c r="F63" s="82">
        <v>3.2537691550504517</v>
      </c>
      <c r="G63" s="83">
        <v>3.5685770803099692</v>
      </c>
      <c r="I63" s="104">
        <v>110392</v>
      </c>
      <c r="J63" s="18">
        <v>120056</v>
      </c>
      <c r="K63" s="19">
        <v>134705</v>
      </c>
      <c r="L63" s="82">
        <v>3.4098199428999099</v>
      </c>
      <c r="M63" s="82">
        <v>3.6108446848947313</v>
      </c>
      <c r="N63" s="83">
        <v>3.9764280662229292</v>
      </c>
      <c r="P63" s="104">
        <v>11895</v>
      </c>
      <c r="Q63" s="18">
        <v>14082</v>
      </c>
      <c r="R63" s="19">
        <v>15517</v>
      </c>
      <c r="S63" s="82">
        <v>1.5045116376726173</v>
      </c>
      <c r="T63" s="82">
        <v>1.7653939165242727</v>
      </c>
      <c r="U63" s="83">
        <v>1.887738157079961</v>
      </c>
    </row>
    <row r="64" spans="1:21" x14ac:dyDescent="0.2">
      <c r="A64" s="17" t="s">
        <v>179</v>
      </c>
      <c r="B64" s="18">
        <v>22440</v>
      </c>
      <c r="C64" s="18">
        <v>10817</v>
      </c>
      <c r="D64" s="19">
        <v>12009</v>
      </c>
      <c r="E64" s="82">
        <v>0.55708715906650663</v>
      </c>
      <c r="F64" s="82">
        <v>0.26238665367144837</v>
      </c>
      <c r="G64" s="83">
        <v>0.28527806950674617</v>
      </c>
      <c r="I64" s="104">
        <v>6994</v>
      </c>
      <c r="J64" s="18">
        <v>5179</v>
      </c>
      <c r="K64" s="19">
        <v>5656</v>
      </c>
      <c r="L64" s="82">
        <v>0.21603268969347389</v>
      </c>
      <c r="M64" s="82">
        <v>0.15576534802983452</v>
      </c>
      <c r="N64" s="83">
        <v>0.16696245234072149</v>
      </c>
      <c r="P64" s="104">
        <v>15446</v>
      </c>
      <c r="Q64" s="18">
        <v>5638</v>
      </c>
      <c r="R64" s="19">
        <v>6353</v>
      </c>
      <c r="S64" s="82">
        <v>1.9536516818403737</v>
      </c>
      <c r="T64" s="82">
        <v>0.70680946608179585</v>
      </c>
      <c r="U64" s="83">
        <v>0.77288138892369607</v>
      </c>
    </row>
    <row r="65" spans="1:21" x14ac:dyDescent="0.2">
      <c r="A65" s="17" t="s">
        <v>180</v>
      </c>
      <c r="B65" s="18">
        <v>22485</v>
      </c>
      <c r="C65" s="18">
        <v>22007</v>
      </c>
      <c r="D65" s="19">
        <v>26166</v>
      </c>
      <c r="E65" s="82">
        <v>0.55820431246035662</v>
      </c>
      <c r="F65" s="82">
        <v>0.53382112298673978</v>
      </c>
      <c r="G65" s="83">
        <v>0.62158264357677739</v>
      </c>
      <c r="I65" s="104">
        <v>11674</v>
      </c>
      <c r="J65" s="18">
        <v>11530</v>
      </c>
      <c r="K65" s="19">
        <v>13925</v>
      </c>
      <c r="L65" s="82">
        <v>0.360589879822936</v>
      </c>
      <c r="M65" s="82">
        <v>0.34678016273102763</v>
      </c>
      <c r="N65" s="83">
        <v>0.41105943225681518</v>
      </c>
      <c r="P65" s="104">
        <v>10811</v>
      </c>
      <c r="Q65" s="18">
        <v>10477</v>
      </c>
      <c r="R65" s="19">
        <v>12241</v>
      </c>
      <c r="S65" s="82">
        <v>1.3674043980562141</v>
      </c>
      <c r="T65" s="82">
        <v>1.3134520709717941</v>
      </c>
      <c r="U65" s="83">
        <v>1.4891926777608946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4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4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">
      <c r="A67" s="17" t="s">
        <v>182</v>
      </c>
      <c r="B67" s="18">
        <v>4160</v>
      </c>
      <c r="C67" s="18">
        <v>8538</v>
      </c>
      <c r="D67" s="19">
        <v>12120</v>
      </c>
      <c r="E67" s="82">
        <v>0.10327462485368394</v>
      </c>
      <c r="F67" s="82">
        <v>0.20710522779391938</v>
      </c>
      <c r="G67" s="83">
        <v>0.28791491401630143</v>
      </c>
      <c r="I67" s="104">
        <v>4160</v>
      </c>
      <c r="J67" s="18">
        <v>8483</v>
      </c>
      <c r="K67" s="19">
        <v>11736</v>
      </c>
      <c r="L67" s="82">
        <v>0.12849528011507741</v>
      </c>
      <c r="M67" s="82">
        <v>0.25513756465284537</v>
      </c>
      <c r="N67" s="83">
        <v>0.34644118470132734</v>
      </c>
      <c r="P67" s="104">
        <v>0</v>
      </c>
      <c r="Q67" s="18">
        <v>55</v>
      </c>
      <c r="R67" s="19">
        <v>384</v>
      </c>
      <c r="S67" s="82" t="s">
        <v>168</v>
      </c>
      <c r="T67" s="82">
        <v>6.8950905701487706E-3</v>
      </c>
      <c r="U67" s="83">
        <v>4.6715953619817299E-2</v>
      </c>
    </row>
    <row r="68" spans="1:21" x14ac:dyDescent="0.2">
      <c r="A68" s="17" t="s">
        <v>183</v>
      </c>
      <c r="B68" s="18">
        <v>16268</v>
      </c>
      <c r="C68" s="18">
        <v>17354</v>
      </c>
      <c r="D68" s="19">
        <v>18520</v>
      </c>
      <c r="E68" s="82">
        <v>0.40386336469224288</v>
      </c>
      <c r="F68" s="82">
        <v>0.42095386778351801</v>
      </c>
      <c r="G68" s="83">
        <v>0.43994919204471139</v>
      </c>
      <c r="I68" s="104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4">
        <v>16268</v>
      </c>
      <c r="Q68" s="18">
        <v>17354</v>
      </c>
      <c r="R68" s="19">
        <v>18520</v>
      </c>
      <c r="S68" s="82">
        <v>2.057620455793034</v>
      </c>
      <c r="T68" s="82">
        <v>2.1755891228065778</v>
      </c>
      <c r="U68" s="83">
        <v>2.2530715131224386</v>
      </c>
    </row>
    <row r="69" spans="1:21" x14ac:dyDescent="0.2">
      <c r="A69" s="17" t="s">
        <v>184</v>
      </c>
      <c r="B69" s="18">
        <v>0</v>
      </c>
      <c r="C69" s="18">
        <v>21</v>
      </c>
      <c r="D69" s="19">
        <v>79</v>
      </c>
      <c r="E69" s="82" t="s">
        <v>168</v>
      </c>
      <c r="F69" s="82">
        <v>5.0939444643620369E-4</v>
      </c>
      <c r="G69" s="83">
        <v>1.8766731194131856E-3</v>
      </c>
      <c r="I69" s="104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4">
        <v>0</v>
      </c>
      <c r="Q69" s="18">
        <v>21</v>
      </c>
      <c r="R69" s="19">
        <v>79</v>
      </c>
      <c r="S69" s="82" t="s">
        <v>168</v>
      </c>
      <c r="T69" s="82">
        <v>2.6326709449658943E-3</v>
      </c>
      <c r="U69" s="83">
        <v>9.6108342082436623E-3</v>
      </c>
    </row>
    <row r="70" spans="1:21" x14ac:dyDescent="0.2">
      <c r="A70" s="17" t="s">
        <v>185</v>
      </c>
      <c r="B70" s="18">
        <v>457</v>
      </c>
      <c r="C70" s="18">
        <v>539</v>
      </c>
      <c r="D70" s="19">
        <v>607</v>
      </c>
      <c r="E70" s="82">
        <v>1.1345313355320567E-2</v>
      </c>
      <c r="F70" s="82">
        <v>1.3074457458529228E-2</v>
      </c>
      <c r="G70" s="83">
        <v>1.4419501056757008E-2</v>
      </c>
      <c r="I70" s="104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4">
        <v>457</v>
      </c>
      <c r="Q70" s="18">
        <v>539</v>
      </c>
      <c r="R70" s="19">
        <v>607</v>
      </c>
      <c r="S70" s="82">
        <v>5.7802590871491054E-2</v>
      </c>
      <c r="T70" s="82">
        <v>6.7571887587457954E-2</v>
      </c>
      <c r="U70" s="83">
        <v>7.3845270435492452E-2</v>
      </c>
    </row>
    <row r="71" spans="1:21" x14ac:dyDescent="0.2">
      <c r="A71" s="17" t="s">
        <v>186</v>
      </c>
      <c r="B71" s="18">
        <v>0</v>
      </c>
      <c r="C71" s="18">
        <v>0</v>
      </c>
      <c r="D71" s="19">
        <v>2392</v>
      </c>
      <c r="E71" s="82" t="s">
        <v>168</v>
      </c>
      <c r="F71" s="82" t="s">
        <v>168</v>
      </c>
      <c r="G71" s="83">
        <v>5.6822811413118228E-2</v>
      </c>
      <c r="I71" s="104">
        <v>0</v>
      </c>
      <c r="J71" s="18">
        <v>0</v>
      </c>
      <c r="K71" s="19">
        <v>2392</v>
      </c>
      <c r="L71" s="82" t="s">
        <v>168</v>
      </c>
      <c r="M71" s="82" t="s">
        <v>168</v>
      </c>
      <c r="N71" s="83">
        <v>7.061071181029098E-2</v>
      </c>
      <c r="P71" s="104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">
      <c r="A72" s="17" t="s">
        <v>187</v>
      </c>
      <c r="B72" s="18">
        <v>0</v>
      </c>
      <c r="C72" s="18">
        <v>73770</v>
      </c>
      <c r="D72" s="19">
        <v>84921</v>
      </c>
      <c r="E72" s="82" t="s">
        <v>168</v>
      </c>
      <c r="F72" s="82">
        <v>1.7894299196951784</v>
      </c>
      <c r="G72" s="83">
        <v>2.017328581945407</v>
      </c>
      <c r="I72" s="104">
        <v>0</v>
      </c>
      <c r="J72" s="18">
        <v>62689</v>
      </c>
      <c r="K72" s="19">
        <v>73354</v>
      </c>
      <c r="L72" s="82" t="s">
        <v>168</v>
      </c>
      <c r="M72" s="82">
        <v>1.8854554745399299</v>
      </c>
      <c r="N72" s="83">
        <v>2.1653754824966907</v>
      </c>
      <c r="P72" s="104">
        <v>0</v>
      </c>
      <c r="Q72" s="18">
        <v>11081</v>
      </c>
      <c r="R72" s="19">
        <v>11567</v>
      </c>
      <c r="S72" s="82" t="s">
        <v>168</v>
      </c>
      <c r="T72" s="82">
        <v>1.389172701960337</v>
      </c>
      <c r="U72" s="83">
        <v>1.4071964466677778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4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4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5" thickBot="1" x14ac:dyDescent="0.25">
      <c r="A74" s="20" t="s">
        <v>4</v>
      </c>
      <c r="B74" s="21">
        <v>4028095</v>
      </c>
      <c r="C74" s="21">
        <v>4122542</v>
      </c>
      <c r="D74" s="22">
        <v>4209577</v>
      </c>
      <c r="E74" s="86">
        <v>100</v>
      </c>
      <c r="F74" s="86">
        <v>100</v>
      </c>
      <c r="G74" s="87">
        <v>100</v>
      </c>
      <c r="I74" s="105">
        <v>3237473</v>
      </c>
      <c r="J74" s="21">
        <v>3324873</v>
      </c>
      <c r="K74" s="22">
        <v>3387588</v>
      </c>
      <c r="L74" s="86">
        <v>100</v>
      </c>
      <c r="M74" s="86">
        <v>100</v>
      </c>
      <c r="N74" s="87">
        <v>100</v>
      </c>
      <c r="P74" s="105">
        <v>790622</v>
      </c>
      <c r="Q74" s="21">
        <v>797669</v>
      </c>
      <c r="R74" s="22">
        <v>821989</v>
      </c>
      <c r="S74" s="86">
        <v>100</v>
      </c>
      <c r="T74" s="86">
        <v>100</v>
      </c>
      <c r="U74" s="87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157</v>
      </c>
      <c r="F76" s="25"/>
      <c r="G76" s="25"/>
      <c r="H76" s="102"/>
      <c r="I76" s="25"/>
      <c r="J76" s="25"/>
      <c r="K76" s="25"/>
      <c r="L76" s="25"/>
      <c r="M76" s="25"/>
      <c r="N76" s="25"/>
      <c r="O76" s="102"/>
      <c r="P76" s="25"/>
      <c r="T76" s="25"/>
      <c r="U76" s="174">
        <v>8</v>
      </c>
    </row>
    <row r="77" spans="1:21" ht="12.75" customHeight="1" x14ac:dyDescent="0.2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 x14ac:dyDescent="0.2"/>
    <row r="83" ht="12.75" customHeight="1" x14ac:dyDescent="0.2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 x14ac:dyDescent="0.2"/>
  <cols>
    <col min="1" max="1" width="25.42578125" style="131" customWidth="1"/>
    <col min="2" max="4" width="10.5703125" style="131" customWidth="1"/>
    <col min="5" max="7" width="9.85546875" style="131" customWidth="1"/>
    <col min="8" max="16384" width="11.42578125" style="131"/>
  </cols>
  <sheetData>
    <row r="1" spans="1:7" ht="5.25" customHeight="1" x14ac:dyDescent="0.2"/>
    <row r="2" spans="1:7" x14ac:dyDescent="0.2">
      <c r="A2" s="132" t="s">
        <v>0</v>
      </c>
      <c r="B2" s="133"/>
      <c r="C2" s="133"/>
      <c r="D2" s="133"/>
      <c r="E2" s="133"/>
      <c r="F2" s="133"/>
    </row>
    <row r="3" spans="1:7" ht="6" customHeight="1" x14ac:dyDescent="0.2">
      <c r="A3" s="134"/>
      <c r="B3" s="133"/>
      <c r="C3" s="133"/>
      <c r="D3" s="133"/>
      <c r="E3" s="133"/>
      <c r="F3" s="133"/>
    </row>
    <row r="4" spans="1:7" ht="16.5" thickBot="1" x14ac:dyDescent="0.3">
      <c r="A4" s="135" t="s">
        <v>151</v>
      </c>
      <c r="B4" s="136"/>
      <c r="C4" s="136"/>
      <c r="D4" s="136"/>
      <c r="E4" s="136"/>
      <c r="F4" s="136"/>
    </row>
    <row r="5" spans="1:7" x14ac:dyDescent="0.2">
      <c r="A5" s="137"/>
      <c r="B5" s="138"/>
      <c r="C5" s="139" t="s">
        <v>1</v>
      </c>
      <c r="D5" s="140"/>
      <c r="E5" s="141"/>
      <c r="F5" s="139" t="s">
        <v>2</v>
      </c>
      <c r="G5" s="142"/>
    </row>
    <row r="6" spans="1:7" x14ac:dyDescent="0.2">
      <c r="A6" s="143" t="s">
        <v>3</v>
      </c>
      <c r="B6" s="14" t="s">
        <v>159</v>
      </c>
      <c r="C6" s="15" t="s">
        <v>155</v>
      </c>
      <c r="D6" s="66" t="s">
        <v>156</v>
      </c>
      <c r="E6" s="145" t="s">
        <v>159</v>
      </c>
      <c r="F6" s="145" t="s">
        <v>155</v>
      </c>
      <c r="G6" s="147" t="s">
        <v>156</v>
      </c>
    </row>
    <row r="7" spans="1:7" x14ac:dyDescent="0.2">
      <c r="A7" s="148" t="s">
        <v>83</v>
      </c>
      <c r="B7" s="18">
        <v>3952802</v>
      </c>
      <c r="C7" s="18">
        <v>3809092</v>
      </c>
      <c r="D7" s="18">
        <v>3634418</v>
      </c>
      <c r="E7" s="149">
        <v>23.957325338834643</v>
      </c>
      <c r="F7" s="150">
        <v>22.470335773273241</v>
      </c>
      <c r="G7" s="151">
        <v>21.173557117257545</v>
      </c>
    </row>
    <row r="8" spans="1:7" x14ac:dyDescent="0.2">
      <c r="A8" s="148" t="s">
        <v>160</v>
      </c>
      <c r="B8" s="18">
        <v>427429</v>
      </c>
      <c r="C8" s="18">
        <v>492267</v>
      </c>
      <c r="D8" s="18">
        <v>574742</v>
      </c>
      <c r="E8" s="152">
        <v>2.590581469107927</v>
      </c>
      <c r="F8" s="150">
        <v>2.9039479172731713</v>
      </c>
      <c r="G8" s="151">
        <v>3.348357994233695</v>
      </c>
    </row>
    <row r="9" spans="1:7" x14ac:dyDescent="0.2">
      <c r="A9" s="148" t="s">
        <v>84</v>
      </c>
      <c r="B9" s="18">
        <v>4196420</v>
      </c>
      <c r="C9" s="18">
        <v>4182078</v>
      </c>
      <c r="D9" s="18">
        <v>4333969</v>
      </c>
      <c r="E9" s="152">
        <v>25.433856590436978</v>
      </c>
      <c r="F9" s="150">
        <v>24.670629349466751</v>
      </c>
      <c r="G9" s="151">
        <v>25.249033040757439</v>
      </c>
    </row>
    <row r="10" spans="1:7" x14ac:dyDescent="0.2">
      <c r="A10" s="148" t="s">
        <v>86</v>
      </c>
      <c r="B10" s="18">
        <v>2467793</v>
      </c>
      <c r="C10" s="18">
        <v>2466120</v>
      </c>
      <c r="D10" s="18">
        <v>2423668</v>
      </c>
      <c r="E10" s="152">
        <v>14.956914049805368</v>
      </c>
      <c r="F10" s="150">
        <v>14.547966932062707</v>
      </c>
      <c r="G10" s="151">
        <v>14.119914889060466</v>
      </c>
    </row>
    <row r="11" spans="1:7" x14ac:dyDescent="0.2">
      <c r="A11" s="148" t="s">
        <v>161</v>
      </c>
      <c r="B11" s="18">
        <v>1763879</v>
      </c>
      <c r="C11" s="18">
        <v>1764813</v>
      </c>
      <c r="D11" s="18">
        <v>1715685</v>
      </c>
      <c r="E11" s="152">
        <v>10.690599494064795</v>
      </c>
      <c r="F11" s="150">
        <v>10.41086450183867</v>
      </c>
      <c r="G11" s="151">
        <v>9.9953154377735345</v>
      </c>
    </row>
    <row r="12" spans="1:7" x14ac:dyDescent="0.2">
      <c r="A12" s="148" t="s">
        <v>162</v>
      </c>
      <c r="B12" s="18">
        <v>359458</v>
      </c>
      <c r="C12" s="18">
        <v>379145</v>
      </c>
      <c r="D12" s="18">
        <v>388896</v>
      </c>
      <c r="E12" s="152">
        <v>2.1786196858954288</v>
      </c>
      <c r="F12" s="150">
        <v>2.2366263289932831</v>
      </c>
      <c r="G12" s="151">
        <v>2.2656479438174117</v>
      </c>
    </row>
    <row r="13" spans="1:7" x14ac:dyDescent="0.2">
      <c r="A13" s="148" t="s">
        <v>163</v>
      </c>
      <c r="B13" s="18">
        <v>485564</v>
      </c>
      <c r="C13" s="18">
        <v>472171</v>
      </c>
      <c r="D13" s="18">
        <v>455822</v>
      </c>
      <c r="E13" s="152">
        <v>2.9429287682069338</v>
      </c>
      <c r="F13" s="150">
        <v>2.7853989644782007</v>
      </c>
      <c r="G13" s="151">
        <v>2.6555484680910588</v>
      </c>
    </row>
    <row r="14" spans="1:7" x14ac:dyDescent="0.2">
      <c r="A14" s="148" t="s">
        <v>164</v>
      </c>
      <c r="B14" s="18">
        <v>71619</v>
      </c>
      <c r="C14" s="18">
        <v>77581</v>
      </c>
      <c r="D14" s="18">
        <v>86243</v>
      </c>
      <c r="E14" s="152">
        <v>0.43407175048029178</v>
      </c>
      <c r="F14" s="150">
        <v>0.45766054472465123</v>
      </c>
      <c r="G14" s="151">
        <v>0.50243837843188166</v>
      </c>
    </row>
    <row r="15" spans="1:7" x14ac:dyDescent="0.2">
      <c r="A15" s="148" t="s">
        <v>165</v>
      </c>
      <c r="B15" s="18">
        <v>203971</v>
      </c>
      <c r="C15" s="18">
        <v>245205</v>
      </c>
      <c r="D15" s="18">
        <v>281651</v>
      </c>
      <c r="E15" s="152">
        <v>1.2362368787223446</v>
      </c>
      <c r="F15" s="150">
        <v>1.4464966147537168</v>
      </c>
      <c r="G15" s="151">
        <v>1.6408551618533436</v>
      </c>
    </row>
    <row r="16" spans="1:7" x14ac:dyDescent="0.2">
      <c r="A16" s="148" t="s">
        <v>166</v>
      </c>
      <c r="B16" s="18">
        <v>754466</v>
      </c>
      <c r="C16" s="18">
        <v>790444</v>
      </c>
      <c r="D16" s="18">
        <v>790229</v>
      </c>
      <c r="E16" s="152">
        <v>4.5727024574186155</v>
      </c>
      <c r="F16" s="150">
        <v>4.6629333421112413</v>
      </c>
      <c r="G16" s="151">
        <v>4.6037519259516415</v>
      </c>
    </row>
    <row r="17" spans="1:7" x14ac:dyDescent="0.2">
      <c r="A17" s="148" t="s">
        <v>167</v>
      </c>
      <c r="B17" s="18">
        <v>0</v>
      </c>
      <c r="C17" s="18">
        <v>0</v>
      </c>
      <c r="D17" s="18">
        <v>0</v>
      </c>
      <c r="E17" s="152" t="s">
        <v>168</v>
      </c>
      <c r="F17" s="150" t="s">
        <v>168</v>
      </c>
      <c r="G17" s="151" t="s">
        <v>168</v>
      </c>
    </row>
    <row r="18" spans="1:7" x14ac:dyDescent="0.2">
      <c r="A18" s="148" t="s">
        <v>169</v>
      </c>
      <c r="B18" s="18">
        <v>0</v>
      </c>
      <c r="C18" s="18">
        <v>0</v>
      </c>
      <c r="D18" s="18">
        <v>0</v>
      </c>
      <c r="E18" s="152" t="s">
        <v>168</v>
      </c>
      <c r="F18" s="150" t="s">
        <v>168</v>
      </c>
      <c r="G18" s="151" t="s">
        <v>168</v>
      </c>
    </row>
    <row r="19" spans="1:7" x14ac:dyDescent="0.2">
      <c r="A19" s="148" t="s">
        <v>170</v>
      </c>
      <c r="B19" s="18">
        <v>0</v>
      </c>
      <c r="C19" s="18">
        <v>0</v>
      </c>
      <c r="D19" s="18">
        <v>0</v>
      </c>
      <c r="E19" s="152" t="s">
        <v>168</v>
      </c>
      <c r="F19" s="150" t="s">
        <v>168</v>
      </c>
      <c r="G19" s="151" t="s">
        <v>168</v>
      </c>
    </row>
    <row r="20" spans="1:7" x14ac:dyDescent="0.2">
      <c r="A20" s="148" t="s">
        <v>171</v>
      </c>
      <c r="B20" s="18">
        <v>836494</v>
      </c>
      <c r="C20" s="18">
        <v>858992</v>
      </c>
      <c r="D20" s="18">
        <v>869390</v>
      </c>
      <c r="E20" s="152">
        <v>5.0698615569368632</v>
      </c>
      <c r="F20" s="150">
        <v>5.0673070292225884</v>
      </c>
      <c r="G20" s="151">
        <v>5.064931667786297</v>
      </c>
    </row>
    <row r="21" spans="1:7" x14ac:dyDescent="0.2">
      <c r="A21" s="148" t="s">
        <v>172</v>
      </c>
      <c r="B21" s="18">
        <v>0</v>
      </c>
      <c r="C21" s="18">
        <v>0</v>
      </c>
      <c r="D21" s="18">
        <v>0</v>
      </c>
      <c r="E21" s="152" t="s">
        <v>168</v>
      </c>
      <c r="F21" s="150" t="s">
        <v>168</v>
      </c>
      <c r="G21" s="151" t="s">
        <v>168</v>
      </c>
    </row>
    <row r="22" spans="1:7" x14ac:dyDescent="0.2">
      <c r="A22" s="148" t="s">
        <v>173</v>
      </c>
      <c r="B22" s="18">
        <v>239062</v>
      </c>
      <c r="C22" s="18">
        <v>276041</v>
      </c>
      <c r="D22" s="18">
        <v>329153</v>
      </c>
      <c r="E22" s="152">
        <v>1.4489180359027565</v>
      </c>
      <c r="F22" s="150">
        <v>1.6284022431566678</v>
      </c>
      <c r="G22" s="151">
        <v>1.917594466518896</v>
      </c>
    </row>
    <row r="23" spans="1:7" x14ac:dyDescent="0.2">
      <c r="A23" s="148" t="s">
        <v>174</v>
      </c>
      <c r="B23" s="18">
        <v>4439</v>
      </c>
      <c r="C23" s="18">
        <v>3001</v>
      </c>
      <c r="D23" s="18">
        <v>6104</v>
      </c>
      <c r="E23" s="152">
        <v>2.690409668358976E-2</v>
      </c>
      <c r="F23" s="150">
        <v>1.7703294553030748E-2</v>
      </c>
      <c r="G23" s="151">
        <v>3.5560959868606218E-2</v>
      </c>
    </row>
    <row r="24" spans="1:7" x14ac:dyDescent="0.2">
      <c r="A24" s="148" t="s">
        <v>175</v>
      </c>
      <c r="B24" s="18">
        <v>4359</v>
      </c>
      <c r="C24" s="18">
        <v>4013</v>
      </c>
      <c r="D24" s="18">
        <v>4138</v>
      </c>
      <c r="E24" s="152">
        <v>2.6419228980348677E-2</v>
      </c>
      <c r="F24" s="150">
        <v>2.3673215941790199E-2</v>
      </c>
      <c r="G24" s="151">
        <v>2.4107347958108212E-2</v>
      </c>
    </row>
    <row r="25" spans="1:7" x14ac:dyDescent="0.2">
      <c r="A25" s="148" t="s">
        <v>176</v>
      </c>
      <c r="B25" s="18">
        <v>4659</v>
      </c>
      <c r="C25" s="18">
        <v>6696</v>
      </c>
      <c r="D25" s="18">
        <v>7934</v>
      </c>
      <c r="E25" s="152">
        <v>2.8237482867502748E-2</v>
      </c>
      <c r="F25" s="150">
        <v>3.9500586580171235E-2</v>
      </c>
      <c r="G25" s="151">
        <v>4.6222256814797136E-2</v>
      </c>
    </row>
    <row r="26" spans="1:7" x14ac:dyDescent="0.2">
      <c r="A26" s="148" t="s">
        <v>177</v>
      </c>
      <c r="B26" s="18">
        <v>0</v>
      </c>
      <c r="C26" s="18">
        <v>0</v>
      </c>
      <c r="D26" s="18">
        <v>0</v>
      </c>
      <c r="E26" s="152" t="s">
        <v>168</v>
      </c>
      <c r="F26" s="150" t="s">
        <v>168</v>
      </c>
      <c r="G26" s="151" t="s">
        <v>168</v>
      </c>
    </row>
    <row r="27" spans="1:7" x14ac:dyDescent="0.2">
      <c r="A27" s="148" t="s">
        <v>178</v>
      </c>
      <c r="B27" s="18">
        <v>462245</v>
      </c>
      <c r="C27" s="18">
        <v>504575</v>
      </c>
      <c r="D27" s="18">
        <v>553084</v>
      </c>
      <c r="E27" s="152">
        <v>2.8015958935584475</v>
      </c>
      <c r="F27" s="150">
        <v>2.9765544315546446</v>
      </c>
      <c r="G27" s="151">
        <v>3.2221818361677914</v>
      </c>
    </row>
    <row r="28" spans="1:7" x14ac:dyDescent="0.2">
      <c r="A28" s="148" t="s">
        <v>179</v>
      </c>
      <c r="B28" s="18">
        <v>45651</v>
      </c>
      <c r="C28" s="18">
        <v>48773</v>
      </c>
      <c r="D28" s="18">
        <v>50488</v>
      </c>
      <c r="E28" s="152">
        <v>0.27668369400823523</v>
      </c>
      <c r="F28" s="150">
        <v>0.28771835562644738</v>
      </c>
      <c r="G28" s="151">
        <v>0.29413527880835361</v>
      </c>
    </row>
    <row r="29" spans="1:7" x14ac:dyDescent="0.2">
      <c r="A29" s="148" t="s">
        <v>180</v>
      </c>
      <c r="B29" s="18">
        <v>58373</v>
      </c>
      <c r="C29" s="18">
        <v>59718</v>
      </c>
      <c r="D29" s="18">
        <v>74187</v>
      </c>
      <c r="E29" s="152">
        <v>0.35378978051614896</v>
      </c>
      <c r="F29" s="150">
        <v>0.35228435325487845</v>
      </c>
      <c r="G29" s="151">
        <v>0.43220198718418895</v>
      </c>
    </row>
    <row r="30" spans="1:7" x14ac:dyDescent="0.2">
      <c r="A30" s="148" t="s">
        <v>181</v>
      </c>
      <c r="B30" s="18">
        <v>13893</v>
      </c>
      <c r="C30" s="18">
        <v>16265</v>
      </c>
      <c r="D30" s="18">
        <v>17789</v>
      </c>
      <c r="E30" s="152">
        <v>8.4203337514105109E-2</v>
      </c>
      <c r="F30" s="150">
        <v>9.5949378842067681E-2</v>
      </c>
      <c r="G30" s="151">
        <v>0.10363596250043185</v>
      </c>
    </row>
    <row r="31" spans="1:7" x14ac:dyDescent="0.2">
      <c r="A31" s="148" t="s">
        <v>182</v>
      </c>
      <c r="B31" s="18">
        <v>25240</v>
      </c>
      <c r="C31" s="18">
        <v>49539</v>
      </c>
      <c r="D31" s="18">
        <v>69457</v>
      </c>
      <c r="E31" s="152">
        <v>0.15297576037256264</v>
      </c>
      <c r="F31" s="150">
        <v>0.29223709059066649</v>
      </c>
      <c r="G31" s="151">
        <v>0.40464573879321458</v>
      </c>
    </row>
    <row r="32" spans="1:7" x14ac:dyDescent="0.2">
      <c r="A32" s="148" t="s">
        <v>183</v>
      </c>
      <c r="B32" s="18">
        <v>109468</v>
      </c>
      <c r="C32" s="18">
        <v>112391</v>
      </c>
      <c r="D32" s="18">
        <v>121256</v>
      </c>
      <c r="E32" s="152">
        <v>0.66346872172994009</v>
      </c>
      <c r="F32" s="150">
        <v>0.66300932292891657</v>
      </c>
      <c r="G32" s="151">
        <v>0.70641870082367553</v>
      </c>
    </row>
    <row r="33" spans="1:7" x14ac:dyDescent="0.2">
      <c r="A33" s="148" t="s">
        <v>184</v>
      </c>
      <c r="B33" s="18">
        <v>0</v>
      </c>
      <c r="C33" s="18">
        <v>12</v>
      </c>
      <c r="D33" s="18">
        <v>19</v>
      </c>
      <c r="E33" s="152" t="s">
        <v>168</v>
      </c>
      <c r="F33" s="150">
        <v>7.0789581684894685E-5</v>
      </c>
      <c r="G33" s="151">
        <v>1.1069106118996037E-4</v>
      </c>
    </row>
    <row r="34" spans="1:7" x14ac:dyDescent="0.2">
      <c r="A34" s="148" t="s">
        <v>185</v>
      </c>
      <c r="B34" s="18">
        <v>12062</v>
      </c>
      <c r="C34" s="18">
        <v>11893</v>
      </c>
      <c r="D34" s="18">
        <v>14555</v>
      </c>
      <c r="E34" s="152">
        <v>7.3105927956174752E-2</v>
      </c>
      <c r="F34" s="150">
        <v>7.0158374581537716E-2</v>
      </c>
      <c r="G34" s="151">
        <v>8.4795178716835423E-2</v>
      </c>
    </row>
    <row r="35" spans="1:7" x14ac:dyDescent="0.2">
      <c r="A35" s="148" t="s">
        <v>186</v>
      </c>
      <c r="B35" s="18">
        <v>0</v>
      </c>
      <c r="C35" s="18">
        <v>0</v>
      </c>
      <c r="D35" s="18">
        <v>10396</v>
      </c>
      <c r="E35" s="152" t="s">
        <v>168</v>
      </c>
      <c r="F35" s="150" t="s">
        <v>168</v>
      </c>
      <c r="G35" s="151">
        <v>6.056548800688568E-2</v>
      </c>
    </row>
    <row r="36" spans="1:7" x14ac:dyDescent="0.2">
      <c r="A36" s="148" t="s">
        <v>187</v>
      </c>
      <c r="B36" s="18">
        <v>0</v>
      </c>
      <c r="C36" s="18">
        <v>320822</v>
      </c>
      <c r="D36" s="18">
        <v>351618</v>
      </c>
      <c r="E36" s="152" t="s">
        <v>168</v>
      </c>
      <c r="F36" s="150">
        <v>1.8925712646092736</v>
      </c>
      <c r="G36" s="151">
        <v>2.0484720817627098</v>
      </c>
    </row>
    <row r="37" spans="1:7" x14ac:dyDescent="0.2">
      <c r="A37" s="148" t="s">
        <v>5</v>
      </c>
      <c r="B37" s="18" t="s">
        <v>5</v>
      </c>
      <c r="C37" s="18" t="s">
        <v>5</v>
      </c>
      <c r="D37" s="18" t="s">
        <v>5</v>
      </c>
      <c r="E37" s="152" t="s">
        <v>5</v>
      </c>
      <c r="F37" s="150" t="s">
        <v>5</v>
      </c>
      <c r="G37" s="151" t="s">
        <v>5</v>
      </c>
    </row>
    <row r="38" spans="1:7" ht="13.5" thickBot="1" x14ac:dyDescent="0.25">
      <c r="A38" s="153" t="s">
        <v>4</v>
      </c>
      <c r="B38" s="21">
        <v>16499346</v>
      </c>
      <c r="C38" s="21">
        <v>16951647</v>
      </c>
      <c r="D38" s="21">
        <v>17164891</v>
      </c>
      <c r="E38" s="154">
        <v>100</v>
      </c>
      <c r="F38" s="155">
        <v>100</v>
      </c>
      <c r="G38" s="156">
        <v>100</v>
      </c>
    </row>
    <row r="40" spans="1:7" ht="16.5" thickBot="1" x14ac:dyDescent="0.3">
      <c r="A40" s="135" t="s">
        <v>152</v>
      </c>
      <c r="B40" s="136"/>
      <c r="C40" s="136"/>
      <c r="D40" s="136"/>
      <c r="E40" s="136"/>
      <c r="F40" s="136"/>
    </row>
    <row r="41" spans="1:7" x14ac:dyDescent="0.2">
      <c r="A41" s="137"/>
      <c r="B41" s="138"/>
      <c r="C41" s="139" t="s">
        <v>150</v>
      </c>
      <c r="D41" s="140"/>
      <c r="E41" s="141"/>
      <c r="F41" s="139" t="s">
        <v>2</v>
      </c>
      <c r="G41" s="142"/>
    </row>
    <row r="42" spans="1:7" x14ac:dyDescent="0.2">
      <c r="A42" s="143" t="s">
        <v>3</v>
      </c>
      <c r="B42" s="144" t="s">
        <v>159</v>
      </c>
      <c r="C42" s="145" t="s">
        <v>155</v>
      </c>
      <c r="D42" s="146" t="s">
        <v>156</v>
      </c>
      <c r="E42" s="145" t="s">
        <v>159</v>
      </c>
      <c r="F42" s="145" t="s">
        <v>155</v>
      </c>
      <c r="G42" s="147" t="s">
        <v>156</v>
      </c>
    </row>
    <row r="43" spans="1:7" x14ac:dyDescent="0.2">
      <c r="A43" s="148" t="s">
        <v>83</v>
      </c>
      <c r="B43" s="18">
        <v>608849</v>
      </c>
      <c r="C43" s="18">
        <v>584708</v>
      </c>
      <c r="D43" s="18">
        <v>568468</v>
      </c>
      <c r="E43" s="149">
        <v>21.783818015284655</v>
      </c>
      <c r="F43" s="150">
        <v>20.395066603090644</v>
      </c>
      <c r="G43" s="151">
        <v>19.262031230304864</v>
      </c>
    </row>
    <row r="44" spans="1:7" x14ac:dyDescent="0.2">
      <c r="A44" s="148" t="s">
        <v>160</v>
      </c>
      <c r="B44" s="18">
        <v>78589</v>
      </c>
      <c r="C44" s="18">
        <v>92703</v>
      </c>
      <c r="D44" s="18">
        <v>108076</v>
      </c>
      <c r="E44" s="152">
        <v>2.8118112602684833</v>
      </c>
      <c r="F44" s="150">
        <v>3.23355223343329</v>
      </c>
      <c r="G44" s="151">
        <v>3.6620588797371676</v>
      </c>
    </row>
    <row r="45" spans="1:7" x14ac:dyDescent="0.2">
      <c r="A45" s="148" t="s">
        <v>84</v>
      </c>
      <c r="B45" s="18">
        <v>682463</v>
      </c>
      <c r="C45" s="18">
        <v>694015</v>
      </c>
      <c r="D45" s="18">
        <v>733292</v>
      </c>
      <c r="E45" s="152">
        <v>24.417630305979333</v>
      </c>
      <c r="F45" s="150">
        <v>24.20777917959726</v>
      </c>
      <c r="G45" s="151">
        <v>24.846945483180605</v>
      </c>
    </row>
    <row r="46" spans="1:7" x14ac:dyDescent="0.2">
      <c r="A46" s="148" t="s">
        <v>86</v>
      </c>
      <c r="B46" s="18">
        <v>430042</v>
      </c>
      <c r="C46" s="18">
        <v>428177</v>
      </c>
      <c r="D46" s="18">
        <v>417367</v>
      </c>
      <c r="E46" s="152">
        <v>15.386338266021696</v>
      </c>
      <c r="F46" s="150">
        <v>14.935144436045929</v>
      </c>
      <c r="G46" s="151">
        <v>14.142108594500744</v>
      </c>
    </row>
    <row r="47" spans="1:7" x14ac:dyDescent="0.2">
      <c r="A47" s="148" t="s">
        <v>161</v>
      </c>
      <c r="B47" s="18">
        <v>304403</v>
      </c>
      <c r="C47" s="18">
        <v>287905</v>
      </c>
      <c r="D47" s="18">
        <v>292695</v>
      </c>
      <c r="E47" s="152">
        <v>10.891139765864271</v>
      </c>
      <c r="F47" s="150">
        <v>10.042348745635108</v>
      </c>
      <c r="G47" s="151">
        <v>9.9177090547824704</v>
      </c>
    </row>
    <row r="48" spans="1:7" x14ac:dyDescent="0.2">
      <c r="A48" s="148" t="s">
        <v>162</v>
      </c>
      <c r="B48" s="18">
        <v>80411</v>
      </c>
      <c r="C48" s="18">
        <v>84106</v>
      </c>
      <c r="D48" s="18">
        <v>86900</v>
      </c>
      <c r="E48" s="152">
        <v>2.87700002862295</v>
      </c>
      <c r="F48" s="150">
        <v>2.933682234071608</v>
      </c>
      <c r="G48" s="151">
        <v>2.944529004118952</v>
      </c>
    </row>
    <row r="49" spans="1:7" x14ac:dyDescent="0.2">
      <c r="A49" s="148" t="s">
        <v>163</v>
      </c>
      <c r="B49" s="18">
        <v>87843</v>
      </c>
      <c r="C49" s="18">
        <v>82905</v>
      </c>
      <c r="D49" s="18">
        <v>79346</v>
      </c>
      <c r="E49" s="152">
        <v>3.142907233019435</v>
      </c>
      <c r="F49" s="150">
        <v>2.8917904265534764</v>
      </c>
      <c r="G49" s="151">
        <v>2.688568450642375</v>
      </c>
    </row>
    <row r="50" spans="1:7" x14ac:dyDescent="0.2">
      <c r="A50" s="148" t="s">
        <v>164</v>
      </c>
      <c r="B50" s="18">
        <v>16816</v>
      </c>
      <c r="C50" s="18">
        <v>18019</v>
      </c>
      <c r="D50" s="18">
        <v>21584</v>
      </c>
      <c r="E50" s="152">
        <v>0.60165440650313418</v>
      </c>
      <c r="F50" s="150">
        <v>0.62851663586113127</v>
      </c>
      <c r="G50" s="151">
        <v>0.73135459177104101</v>
      </c>
    </row>
    <row r="51" spans="1:7" x14ac:dyDescent="0.2">
      <c r="A51" s="148" t="s">
        <v>165</v>
      </c>
      <c r="B51" s="18">
        <v>41094</v>
      </c>
      <c r="C51" s="18">
        <v>48721</v>
      </c>
      <c r="D51" s="18">
        <v>55978</v>
      </c>
      <c r="E51" s="152">
        <v>1.4702893780232991</v>
      </c>
      <c r="F51" s="150">
        <v>1.6994261066535421</v>
      </c>
      <c r="G51" s="151">
        <v>1.8967646098109403</v>
      </c>
    </row>
    <row r="52" spans="1:7" x14ac:dyDescent="0.2">
      <c r="A52" s="148" t="s">
        <v>166</v>
      </c>
      <c r="B52" s="18">
        <v>129408</v>
      </c>
      <c r="C52" s="18">
        <v>135900</v>
      </c>
      <c r="D52" s="18">
        <v>134968</v>
      </c>
      <c r="E52" s="152">
        <v>4.630048372785299</v>
      </c>
      <c r="F52" s="150">
        <v>4.7402969539667987</v>
      </c>
      <c r="G52" s="151">
        <v>4.5732703179278102</v>
      </c>
    </row>
    <row r="53" spans="1:7" x14ac:dyDescent="0.2">
      <c r="A53" s="148" t="s">
        <v>167</v>
      </c>
      <c r="B53" s="18">
        <v>0</v>
      </c>
      <c r="C53" s="18">
        <v>0</v>
      </c>
      <c r="D53" s="18">
        <v>0</v>
      </c>
      <c r="E53" s="152" t="s">
        <v>168</v>
      </c>
      <c r="F53" s="150" t="s">
        <v>168</v>
      </c>
      <c r="G53" s="151" t="s">
        <v>168</v>
      </c>
    </row>
    <row r="54" spans="1:7" x14ac:dyDescent="0.2">
      <c r="A54" s="148" t="s">
        <v>169</v>
      </c>
      <c r="B54" s="18">
        <v>0</v>
      </c>
      <c r="C54" s="18">
        <v>0</v>
      </c>
      <c r="D54" s="18">
        <v>0</v>
      </c>
      <c r="E54" s="152" t="s">
        <v>168</v>
      </c>
      <c r="F54" s="150" t="s">
        <v>168</v>
      </c>
      <c r="G54" s="151" t="s">
        <v>168</v>
      </c>
    </row>
    <row r="55" spans="1:7" x14ac:dyDescent="0.2">
      <c r="A55" s="148" t="s">
        <v>170</v>
      </c>
      <c r="B55" s="18">
        <v>0</v>
      </c>
      <c r="C55" s="18">
        <v>0</v>
      </c>
      <c r="D55" s="18">
        <v>0</v>
      </c>
      <c r="E55" s="152" t="s">
        <v>168</v>
      </c>
      <c r="F55" s="150" t="s">
        <v>168</v>
      </c>
      <c r="G55" s="151" t="s">
        <v>168</v>
      </c>
    </row>
    <row r="56" spans="1:7" x14ac:dyDescent="0.2">
      <c r="A56" s="148" t="s">
        <v>171</v>
      </c>
      <c r="B56" s="18">
        <v>161664</v>
      </c>
      <c r="C56" s="18">
        <v>165232</v>
      </c>
      <c r="D56" s="18">
        <v>165731</v>
      </c>
      <c r="E56" s="152">
        <v>5.7841257119958787</v>
      </c>
      <c r="F56" s="150">
        <v>5.763419766724371</v>
      </c>
      <c r="G56" s="151">
        <v>5.6156471390292069</v>
      </c>
    </row>
    <row r="57" spans="1:7" x14ac:dyDescent="0.2">
      <c r="A57" s="148" t="s">
        <v>172</v>
      </c>
      <c r="B57" s="18">
        <v>0</v>
      </c>
      <c r="C57" s="18">
        <v>0</v>
      </c>
      <c r="D57" s="18">
        <v>0</v>
      </c>
      <c r="E57" s="152" t="s">
        <v>168</v>
      </c>
      <c r="F57" s="150" t="s">
        <v>168</v>
      </c>
      <c r="G57" s="151" t="s">
        <v>168</v>
      </c>
    </row>
    <row r="58" spans="1:7" x14ac:dyDescent="0.2">
      <c r="A58" s="148" t="s">
        <v>173</v>
      </c>
      <c r="B58" s="18">
        <v>44313</v>
      </c>
      <c r="C58" s="18">
        <v>49754</v>
      </c>
      <c r="D58" s="18">
        <v>61772</v>
      </c>
      <c r="E58" s="152">
        <v>1.585460972607837</v>
      </c>
      <c r="F58" s="150">
        <v>1.735457944427256</v>
      </c>
      <c r="G58" s="151">
        <v>2.0930891328243488</v>
      </c>
    </row>
    <row r="59" spans="1:7" x14ac:dyDescent="0.2">
      <c r="A59" s="148" t="s">
        <v>174</v>
      </c>
      <c r="B59" s="18">
        <v>0</v>
      </c>
      <c r="C59" s="18">
        <v>0</v>
      </c>
      <c r="D59" s="18">
        <v>2800</v>
      </c>
      <c r="E59" s="152" t="s">
        <v>168</v>
      </c>
      <c r="F59" s="150" t="s">
        <v>168</v>
      </c>
      <c r="G59" s="151">
        <v>9.4875503009586498E-2</v>
      </c>
    </row>
    <row r="60" spans="1:7" x14ac:dyDescent="0.2">
      <c r="A60" s="148" t="s">
        <v>175</v>
      </c>
      <c r="B60" s="18">
        <v>1223</v>
      </c>
      <c r="C60" s="18">
        <v>1119</v>
      </c>
      <c r="D60" s="18">
        <v>1152</v>
      </c>
      <c r="E60" s="152">
        <v>4.3757334630907065E-2</v>
      </c>
      <c r="F60" s="150">
        <v>3.9031584190499242E-2</v>
      </c>
      <c r="G60" s="151">
        <v>3.9034492666801299E-2</v>
      </c>
    </row>
    <row r="61" spans="1:7" x14ac:dyDescent="0.2">
      <c r="A61" s="148" t="s">
        <v>176</v>
      </c>
      <c r="B61" s="18">
        <v>849</v>
      </c>
      <c r="C61" s="18">
        <v>1454</v>
      </c>
      <c r="D61" s="18">
        <v>1720</v>
      </c>
      <c r="E61" s="152">
        <v>3.0376105561439163E-2</v>
      </c>
      <c r="F61" s="150">
        <v>5.0716642907047277E-2</v>
      </c>
      <c r="G61" s="151">
        <v>5.8280666134460271E-2</v>
      </c>
    </row>
    <row r="62" spans="1:7" x14ac:dyDescent="0.2">
      <c r="A62" s="148" t="s">
        <v>177</v>
      </c>
      <c r="B62" s="18">
        <v>0</v>
      </c>
      <c r="C62" s="18">
        <v>0</v>
      </c>
      <c r="D62" s="18">
        <v>0</v>
      </c>
      <c r="E62" s="152" t="s">
        <v>168</v>
      </c>
      <c r="F62" s="150" t="s">
        <v>168</v>
      </c>
      <c r="G62" s="151" t="s">
        <v>168</v>
      </c>
    </row>
    <row r="63" spans="1:7" x14ac:dyDescent="0.2">
      <c r="A63" s="148" t="s">
        <v>178</v>
      </c>
      <c r="B63" s="18">
        <v>89778</v>
      </c>
      <c r="C63" s="18">
        <v>97363</v>
      </c>
      <c r="D63" s="18">
        <v>108471</v>
      </c>
      <c r="E63" s="152">
        <v>3.2121389930446234</v>
      </c>
      <c r="F63" s="150">
        <v>3.3960966322963162</v>
      </c>
      <c r="G63" s="151">
        <v>3.6754431024831629</v>
      </c>
    </row>
    <row r="64" spans="1:7" x14ac:dyDescent="0.2">
      <c r="A64" s="148" t="s">
        <v>179</v>
      </c>
      <c r="B64" s="18">
        <v>3754</v>
      </c>
      <c r="C64" s="18">
        <v>4238</v>
      </c>
      <c r="D64" s="18">
        <v>4419</v>
      </c>
      <c r="E64" s="152">
        <v>0.13431319231760025</v>
      </c>
      <c r="F64" s="150">
        <v>0.14782471295740465</v>
      </c>
      <c r="G64" s="151">
        <v>0.14973387421405812</v>
      </c>
    </row>
    <row r="65" spans="1:7" x14ac:dyDescent="0.2">
      <c r="A65" s="148" t="s">
        <v>180</v>
      </c>
      <c r="B65" s="18">
        <v>12885</v>
      </c>
      <c r="C65" s="18">
        <v>10845</v>
      </c>
      <c r="D65" s="18">
        <v>12771</v>
      </c>
      <c r="E65" s="152">
        <v>0.46100838652431519</v>
      </c>
      <c r="F65" s="150">
        <v>0.37828197546556241</v>
      </c>
      <c r="G65" s="151">
        <v>0.43273394604836751</v>
      </c>
    </row>
    <row r="66" spans="1:7" x14ac:dyDescent="0.2">
      <c r="A66" s="148" t="s">
        <v>181</v>
      </c>
      <c r="B66" s="18">
        <v>0</v>
      </c>
      <c r="C66" s="18">
        <v>0</v>
      </c>
      <c r="D66" s="18">
        <v>0</v>
      </c>
      <c r="E66" s="152" t="s">
        <v>168</v>
      </c>
      <c r="F66" s="150" t="s">
        <v>168</v>
      </c>
      <c r="G66" s="151" t="s">
        <v>168</v>
      </c>
    </row>
    <row r="67" spans="1:7" x14ac:dyDescent="0.2">
      <c r="A67" s="148" t="s">
        <v>182</v>
      </c>
      <c r="B67" s="18">
        <v>4083</v>
      </c>
      <c r="C67" s="18">
        <v>8197</v>
      </c>
      <c r="D67" s="18">
        <v>11394</v>
      </c>
      <c r="E67" s="152">
        <v>0.14608438045624983</v>
      </c>
      <c r="F67" s="150">
        <v>0.28591769044640064</v>
      </c>
      <c r="G67" s="151">
        <v>0.38607552903258158</v>
      </c>
    </row>
    <row r="68" spans="1:7" x14ac:dyDescent="0.2">
      <c r="A68" s="148" t="s">
        <v>183</v>
      </c>
      <c r="B68" s="18">
        <v>16268</v>
      </c>
      <c r="C68" s="18">
        <v>17827</v>
      </c>
      <c r="D68" s="18">
        <v>19527</v>
      </c>
      <c r="E68" s="152">
        <v>0.58204768583450206</v>
      </c>
      <c r="F68" s="150">
        <v>0.62181952758179626</v>
      </c>
      <c r="G68" s="151">
        <v>0.66165498116721266</v>
      </c>
    </row>
    <row r="69" spans="1:7" x14ac:dyDescent="0.2">
      <c r="A69" s="148" t="s">
        <v>184</v>
      </c>
      <c r="B69" s="18">
        <v>0</v>
      </c>
      <c r="C69" s="18">
        <v>3</v>
      </c>
      <c r="D69" s="18">
        <v>3</v>
      </c>
      <c r="E69" s="152" t="s">
        <v>168</v>
      </c>
      <c r="F69" s="150">
        <v>1.0464231686460924E-4</v>
      </c>
      <c r="G69" s="151">
        <v>1.0165232465312838E-4</v>
      </c>
    </row>
    <row r="70" spans="1:7" x14ac:dyDescent="0.2">
      <c r="A70" s="148" t="s">
        <v>185</v>
      </c>
      <c r="B70" s="18">
        <v>225</v>
      </c>
      <c r="C70" s="18">
        <v>303</v>
      </c>
      <c r="D70" s="18">
        <v>355</v>
      </c>
      <c r="E70" s="152">
        <v>8.0502046540916507E-3</v>
      </c>
      <c r="F70" s="150">
        <v>1.0568874003325533E-2</v>
      </c>
      <c r="G70" s="151">
        <v>1.2028858417286859E-2</v>
      </c>
    </row>
    <row r="71" spans="1:7" x14ac:dyDescent="0.2">
      <c r="A71" s="148" t="s">
        <v>186</v>
      </c>
      <c r="B71" s="18">
        <v>0</v>
      </c>
      <c r="C71" s="18">
        <v>0</v>
      </c>
      <c r="D71" s="18">
        <v>2126</v>
      </c>
      <c r="E71" s="152" t="s">
        <v>168</v>
      </c>
      <c r="F71" s="150" t="s">
        <v>168</v>
      </c>
      <c r="G71" s="151">
        <v>7.2037614070850312E-2</v>
      </c>
    </row>
    <row r="72" spans="1:7" x14ac:dyDescent="0.2">
      <c r="A72" s="148" t="s">
        <v>187</v>
      </c>
      <c r="B72" s="18">
        <v>0</v>
      </c>
      <c r="C72" s="18">
        <v>53415</v>
      </c>
      <c r="D72" s="18">
        <v>60321</v>
      </c>
      <c r="E72" s="152" t="s">
        <v>168</v>
      </c>
      <c r="F72" s="150">
        <v>1.8631564517743675</v>
      </c>
      <c r="G72" s="151">
        <v>2.0439232918004526</v>
      </c>
    </row>
    <row r="73" spans="1:7" x14ac:dyDescent="0.2">
      <c r="A73" s="148" t="s">
        <v>5</v>
      </c>
      <c r="B73" s="18" t="s">
        <v>5</v>
      </c>
      <c r="C73" s="18" t="s">
        <v>5</v>
      </c>
      <c r="D73" s="18" t="s">
        <v>5</v>
      </c>
      <c r="E73" s="152" t="s">
        <v>5</v>
      </c>
      <c r="F73" s="150" t="s">
        <v>5</v>
      </c>
      <c r="G73" s="151" t="s">
        <v>5</v>
      </c>
    </row>
    <row r="74" spans="1:7" ht="13.5" thickBot="1" x14ac:dyDescent="0.25">
      <c r="A74" s="153" t="s">
        <v>4</v>
      </c>
      <c r="B74" s="21">
        <v>2794960</v>
      </c>
      <c r="C74" s="21">
        <v>2866909</v>
      </c>
      <c r="D74" s="21">
        <v>2951236</v>
      </c>
      <c r="E74" s="154">
        <v>100</v>
      </c>
      <c r="F74" s="155">
        <v>100</v>
      </c>
      <c r="G74" s="156">
        <v>100</v>
      </c>
    </row>
    <row r="75" spans="1:7" x14ac:dyDescent="0.2">
      <c r="A75" s="157"/>
      <c r="B75" s="157"/>
      <c r="C75" s="157"/>
      <c r="D75" s="157"/>
      <c r="E75" s="157"/>
      <c r="F75" s="157"/>
      <c r="G75" s="157"/>
    </row>
    <row r="76" spans="1:7" x14ac:dyDescent="0.2">
      <c r="A76" s="159" t="s">
        <v>157</v>
      </c>
      <c r="F76" s="158"/>
      <c r="G76" s="187">
        <v>9</v>
      </c>
    </row>
    <row r="77" spans="1:7" x14ac:dyDescent="0.2">
      <c r="A77" s="159" t="s">
        <v>158</v>
      </c>
      <c r="F77" s="158"/>
      <c r="G77" s="188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2016-05-12T07:58:53Z</dcterms:modified>
</cp:coreProperties>
</file>