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915" windowHeight="8805" tabRatio="805" activeTab="1"/>
  </bookViews>
  <sheets>
    <sheet name="Forside " sheetId="51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>'Tab5'!$C$6</definedName>
    <definedName name="Dato_2årsiden">'Tab5'!$B$6</definedName>
    <definedName name="Dato_nå">'Tab5'!$D$6</definedName>
    <definedName name="_xlnm.Print_Area">'Tab5'!$A$4:$G$64</definedName>
  </definedNames>
  <calcPr calcId="125725"/>
</workbook>
</file>

<file path=xl/calcChain.xml><?xml version="1.0" encoding="utf-8"?>
<calcChain xmlns="http://schemas.openxmlformats.org/spreadsheetml/2006/main">
  <c r="B55" i="2"/>
  <c r="H27" l="1"/>
  <c r="C52" i="18" l="1"/>
  <c r="K64" i="4"/>
  <c r="E64"/>
  <c r="C52" i="3"/>
  <c r="H25" i="2" l="1"/>
  <c r="H29" l="1"/>
  <c r="B97" i="4" l="1"/>
  <c r="C97"/>
  <c r="D97"/>
  <c r="B99"/>
  <c r="C99"/>
  <c r="D99"/>
  <c r="C91" l="1"/>
  <c r="B91"/>
  <c r="C87"/>
  <c r="B87"/>
  <c r="B88" l="1"/>
  <c r="G101"/>
  <c r="C88"/>
  <c r="C89"/>
  <c r="B89"/>
  <c r="G98"/>
  <c r="G97" l="1"/>
  <c r="G99"/>
  <c r="B54" i="2" l="1"/>
  <c r="B107" i="4" l="1"/>
  <c r="B90" l="1"/>
  <c r="C90"/>
  <c r="B106" l="1"/>
  <c r="A52" i="3"/>
  <c r="E101" i="4"/>
  <c r="E98"/>
  <c r="C84"/>
  <c r="C85"/>
  <c r="C82"/>
  <c r="B84"/>
  <c r="B85"/>
  <c r="B82"/>
  <c r="E99" l="1"/>
  <c r="E97"/>
  <c r="B86"/>
  <c r="C86"/>
  <c r="H33" i="2"/>
  <c r="H35" s="1"/>
  <c r="A65" i="4"/>
  <c r="A53" i="18"/>
  <c r="G65" i="4"/>
  <c r="A53" i="3"/>
  <c r="A64" i="4"/>
  <c r="G64"/>
  <c r="A52" i="18"/>
  <c r="B83" i="4"/>
  <c r="C83"/>
  <c r="H31" i="2" l="1"/>
  <c r="G96" i="4"/>
  <c r="E96" s="1"/>
  <c r="H37" i="2"/>
  <c r="H39" s="1"/>
  <c r="H41" s="1"/>
  <c r="H44" s="1"/>
  <c r="B76" i="4" l="1"/>
  <c r="B77"/>
  <c r="B74"/>
  <c r="B75" l="1"/>
  <c r="B78" s="1"/>
</calcChain>
</file>

<file path=xl/sharedStrings.xml><?xml version="1.0" encoding="utf-8"?>
<sst xmlns="http://schemas.openxmlformats.org/spreadsheetml/2006/main" count="3699" uniqueCount="189">
  <si>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</si>
  <si>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</si>
  <si>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</si>
  <si>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</si>
  <si>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</si>
  <si>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</si>
  <si>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</si>
  <si>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</si>
  <si>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</si>
  <si>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</si>
  <si>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</si>
  <si>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</si>
  <si>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</si>
  <si>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</si>
  <si>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</si>
  <si>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</si>
  <si>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</si>
  <si>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</si>
  <si>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</si>
  <si>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</si>
  <si>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</si>
  <si>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</si>
  <si>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</si>
  <si>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</si>
  <si>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</si>
  <si>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</si>
  <si>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</si>
  <si>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</si>
  <si>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</si>
  <si>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</si>
  <si>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</si>
  <si>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</si>
  <si>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</si>
  <si>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</si>
  <si>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</si>
  <si>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</si>
  <si>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</si>
  <si>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</si>
  <si>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</si>
  <si>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</si>
  <si>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</si>
  <si>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</si>
  <si>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</si>
  <si>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</si>
  <si>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</si>
  <si>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</si>
  <si>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</si>
  <si>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</si>
  <si>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</si>
  <si>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</si>
  <si>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</si>
  <si>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</si>
  <si>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</si>
  <si>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</si>
  <si>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</si>
  <si>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</si>
  <si>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</si>
  <si>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</si>
  <si>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</si>
  <si>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</si>
  <si>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</si>
  <si>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</si>
  <si>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</si>
  <si>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</si>
  <si>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</si>
  <si>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</si>
  <si>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</si>
  <si>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</si>
  <si>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</si>
  <si>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</si>
  <si>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</si>
  <si>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</si>
  <si>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</si>
  <si>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</si>
  <si>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</si>
  <si>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</si>
  <si>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</si>
  <si>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</si>
  <si>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</si>
  <si>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</si>
  <si>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</si>
  <si>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</si>
  <si>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</si>
  <si>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</si>
  <si>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</si>
  <si>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</si>
  <si>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</si>
  <si>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</si>
  <si>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</si>
  <si>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</si>
  <si>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</si>
  <si>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</si>
  <si>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</si>
  <si>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</si>
  <si>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</si>
  <si>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</si>
  <si>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</si>
  <si>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</si>
  <si>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</si>
  <si>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</si>
  <si>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</si>
  <si>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</si>
  <si>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</si>
  <si>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</si>
  <si>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</si>
  <si>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</si>
  <si>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</si>
  <si>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</si>
  <si>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</si>
  <si>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</si>
  <si>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</si>
  <si>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</si>
  <si>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</si>
  <si>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</si>
  <si>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</si>
  <si>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</si>
  <si>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</si>
  <si>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</si>
  <si>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</si>
  <si>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</si>
  <si>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</si>
  <si>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</si>
  <si>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</si>
  <si>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</si>
  <si>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</si>
  <si>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</si>
  <si>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</si>
  <si>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</si>
  <si>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</si>
  <si>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</si>
  <si>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</si>
  <si>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</si>
  <si>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</si>
  <si>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</si>
  <si>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</si>
  <si>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</si>
  <si>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</si>
  <si>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</si>
  <si>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</si>
  <si>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</si>
  <si>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</si>
  <si>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</si>
  <si>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</si>
  <si>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</si>
  <si>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</si>
  <si>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</si>
  <si>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</si>
  <si>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</si>
  <si>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</si>
  <si>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</si>
  <si>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</si>
  <si>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</si>
  <si>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</si>
  <si>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</si>
  <si>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</si>
  <si>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31.03.2014</t>
  </si>
  <si>
    <t>31.03.2015</t>
  </si>
  <si>
    <t>Finans Norge / Skadestatistikk</t>
  </si>
  <si>
    <t>Premiestatistikk skadeforsikring 1. kvartal 2015</t>
  </si>
  <si>
    <t>31.03.2013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</si>
  <si>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</si>
  <si>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</si>
  <si>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</si>
  <si>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</si>
  <si>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</si>
  <si>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</si>
  <si>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</si>
  <si>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</si>
  <si>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</si>
  <si>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</si>
  <si>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Eika Forsikring</t>
  </si>
  <si>
    <t>Telenor Forsikring</t>
  </si>
  <si>
    <t>NEMI</t>
  </si>
  <si>
    <t>AIG Europe</t>
  </si>
  <si>
    <t>Oslo Forsikring</t>
  </si>
  <si>
    <t>Inter Hannover</t>
  </si>
  <si>
    <t>Gouda Reiseforsikring</t>
  </si>
  <si>
    <t>Unison Forsikring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</si>
  <si>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</si>
  <si>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</si>
  <si>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</si>
  <si>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</si>
  <si>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</si>
  <si>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</si>
  <si>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</si>
  <si>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</si>
  <si>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</si>
  <si>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</si>
  <si>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Vardia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</si>
</sst>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</cellStyleXfs>
  <cellXfs count="200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0" fillId="0" borderId="0" xfId="0" quotePrefix="1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0" fontId="24" fillId="0" borderId="0" xfId="14" applyFont="1"/>
    <xf numFmtId="0" fontId="30" fillId="0" borderId="0" xfId="14"/>
    <xf numFmtId="0" fontId="0" fillId="0" borderId="0" xfId="14" applyFont="1"/>
    <xf numFmtId="0" fontId="22" fillId="0" borderId="0" xfId="14" applyFont="1" applyAlignment="1">
      <alignment horizontal="right"/>
    </xf>
    <xf numFmtId="0" fontId="27" fillId="0" borderId="0" xfId="14" applyFont="1" applyAlignment="1">
      <alignment horizontal="left"/>
    </xf>
    <xf numFmtId="0" fontId="31" fillId="0" borderId="0" xfId="14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4" applyFont="1" applyAlignment="1">
      <alignment horizontal="right"/>
    </xf>
    <xf numFmtId="0" fontId="30" fillId="0" borderId="0" xfId="14" applyAlignment="1">
      <alignment horizontal="right"/>
    </xf>
    <xf numFmtId="0" fontId="28" fillId="0" borderId="0" xfId="14" applyFont="1" applyAlignment="1">
      <alignment horizontal="left"/>
    </xf>
    <xf numFmtId="14" fontId="29" fillId="0" borderId="0" xfId="14" applyNumberFormat="1" applyFont="1" applyAlignment="1">
      <alignment horizontal="left"/>
    </xf>
    <xf numFmtId="0" fontId="29" fillId="0" borderId="0" xfId="14" applyFont="1" applyAlignment="1">
      <alignment horizontal="left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/>
    <xf numFmtId="14" fontId="23" fillId="0" borderId="0" xfId="14" applyNumberFormat="1" applyFont="1"/>
    <xf numFmtId="14" fontId="35" fillId="0" borderId="0" xfId="14" applyNumberFormat="1" applyFont="1" applyAlignment="1">
      <alignment horizontal="right"/>
    </xf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14" fontId="20" fillId="0" borderId="0" xfId="14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6" fillId="0" borderId="0" xfId="0" applyFont="1"/>
    <xf numFmtId="168" fontId="36" fillId="0" borderId="0" xfId="7" applyNumberFormat="1" applyFont="1"/>
    <xf numFmtId="0" fontId="37" fillId="0" borderId="0" xfId="0" applyFont="1"/>
    <xf numFmtId="0" fontId="38" fillId="0" borderId="0" xfId="0" applyFont="1"/>
    <xf numFmtId="14" fontId="39" fillId="0" borderId="0" xfId="0" applyNumberFormat="1" applyFont="1"/>
    <xf numFmtId="167" fontId="36" fillId="0" borderId="0" xfId="0" applyNumberFormat="1" applyFont="1"/>
    <xf numFmtId="0" fontId="37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69" fontId="36" fillId="0" borderId="0" xfId="0" applyNumberFormat="1" applyFont="1"/>
    <xf numFmtId="3" fontId="37" fillId="0" borderId="0" xfId="0" applyNumberFormat="1" applyFont="1"/>
    <xf numFmtId="14" fontId="36" fillId="0" borderId="0" xfId="0" quotePrefix="1" applyNumberFormat="1" applyFont="1"/>
  </cellXfs>
  <cellStyles count="16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0725"/>
        </c:manualLayout>
      </c:layout>
      <c:bubbleChart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BubbleSize val="1"/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0.25075012207256192</c:v>
                </c:pt>
                <c:pt idx="1">
                  <c:v>0.22569570881974169</c:v>
                </c:pt>
                <c:pt idx="2">
                  <c:v>0.13634486241264232</c:v>
                </c:pt>
                <c:pt idx="3">
                  <c:v>0.10076183973774976</c:v>
                </c:pt>
                <c:pt idx="4">
                  <c:v>0.28644746695730428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</c:ser>
        <c:bubbleScale val="120"/>
        <c:axId val="262247552"/>
        <c:axId val="262249088"/>
      </c:bubbleChart>
      <c:valAx>
        <c:axId val="262247552"/>
        <c:scaling>
          <c:orientation val="minMax"/>
        </c:scaling>
        <c:delete val="1"/>
        <c:axPos val="b"/>
        <c:tickLblPos val="none"/>
        <c:crossAx val="262249088"/>
        <c:crosses val="autoZero"/>
        <c:crossBetween val="midCat"/>
      </c:valAx>
      <c:valAx>
        <c:axId val="262249088"/>
        <c:scaling>
          <c:orientation val="minMax"/>
          <c:max val="0.2"/>
          <c:min val="-0.2"/>
        </c:scaling>
        <c:delete val="1"/>
        <c:axPos val="l"/>
        <c:numFmt formatCode="General" sourceLinked="1"/>
        <c:tickLblPos val="none"/>
        <c:crossAx val="2622475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491E-3"/>
          <c:y val="0.60061071634343621"/>
          <c:w val="0.88580818914761006"/>
          <c:h val="0.109756417642916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856"/>
          <c:y val="2.5352147546417802E-2"/>
          <c:w val="0.81729265753459246"/>
          <c:h val="0.76901514224133782"/>
        </c:manualLayout>
      </c:layout>
      <c:bar3DChart>
        <c:barDir val="col"/>
        <c:grouping val="clustered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31.03.2014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1995.7180000000001</c:v>
                </c:pt>
                <c:pt idx="1">
                  <c:v>6629.55</c:v>
                </c:pt>
                <c:pt idx="2">
                  <c:v>1676.8199999999988</c:v>
                </c:pt>
                <c:pt idx="3">
                  <c:v>7638.1270000000004</c:v>
                </c:pt>
                <c:pt idx="4">
                  <c:v>1296.6790000000001</c:v>
                </c:pt>
                <c:pt idx="5">
                  <c:v>2669.4720000000002</c:v>
                </c:pt>
                <c:pt idx="6">
                  <c:v>2891.5189999999998</c:v>
                </c:pt>
                <c:pt idx="7">
                  <c:v>1637.616</c:v>
                </c:pt>
              </c:numCache>
            </c:numRef>
          </c:val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2057.145</c:v>
                </c:pt>
                <c:pt idx="1">
                  <c:v>6870.848</c:v>
                </c:pt>
                <c:pt idx="2">
                  <c:v>1789.1729999999989</c:v>
                </c:pt>
                <c:pt idx="3">
                  <c:v>7968.7809999999999</c:v>
                </c:pt>
                <c:pt idx="4">
                  <c:v>1331.518</c:v>
                </c:pt>
                <c:pt idx="5">
                  <c:v>2576.9870000000001</c:v>
                </c:pt>
                <c:pt idx="6">
                  <c:v>3018.194</c:v>
                </c:pt>
                <c:pt idx="7">
                  <c:v>1752.2829999999999</c:v>
                </c:pt>
              </c:numCache>
            </c:numRef>
          </c:val>
        </c:ser>
        <c:shape val="cylinder"/>
        <c:axId val="262267264"/>
        <c:axId val="262268800"/>
        <c:axId val="0"/>
      </c:bar3DChart>
      <c:catAx>
        <c:axId val="26226726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62268800"/>
        <c:crosses val="autoZero"/>
        <c:auto val="1"/>
        <c:lblAlgn val="ctr"/>
        <c:lblOffset val="100"/>
        <c:tickLblSkip val="1"/>
        <c:tickMarkSkip val="1"/>
      </c:catAx>
      <c:valAx>
        <c:axId val="262268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62267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025"/>
          <c:y val="6.8544600938967137E-2"/>
          <c:w val="0.24306705544351814"/>
          <c:h val="0.12957776052641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6"/>
      <c:depthPercent val="100"/>
      <c:rAngAx val="1"/>
    </c:view3D>
    <c:floor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218"/>
          <c:y val="4.1916228942844226E-2"/>
          <c:w val="0.70705306553481861"/>
          <c:h val="0.83832457885680622"/>
        </c:manualLayout>
      </c:layout>
      <c:bar3DChart>
        <c:barDir val="col"/>
        <c:grouping val="stacked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31.12.2012</c:v>
                </c:pt>
                <c:pt idx="1">
                  <c:v>31.12.2013</c:v>
                </c:pt>
                <c:pt idx="2">
                  <c:v>31.12.2014</c:v>
                </c:pt>
                <c:pt idx="3">
                  <c:v>31.03.2015</c:v>
                </c:pt>
              </c:strCache>
            </c:strRef>
          </c:cat>
          <c:val>
            <c:numRef>
              <c:f>'Tab2'!$B$98:$E$98</c:f>
              <c:numCache>
                <c:formatCode>#,##0.000</c:formatCode>
                <c:ptCount val="4"/>
                <c:pt idx="0">
                  <c:v>7457.5519999999997</c:v>
                </c:pt>
                <c:pt idx="1">
                  <c:v>7709.8919999999998</c:v>
                </c:pt>
                <c:pt idx="2">
                  <c:v>7884.6679999999997</c:v>
                </c:pt>
                <c:pt idx="3">
                  <c:v>7865.527</c:v>
                </c:pt>
              </c:numCache>
            </c:numRef>
          </c:val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31.12.2012</c:v>
                </c:pt>
                <c:pt idx="1">
                  <c:v>31.12.2013</c:v>
                </c:pt>
                <c:pt idx="2">
                  <c:v>31.12.2014</c:v>
                </c:pt>
                <c:pt idx="3">
                  <c:v>31.03.2015</c:v>
                </c:pt>
              </c:strCache>
            </c:strRef>
          </c:cat>
          <c:val>
            <c:numRef>
              <c:f>'Tab2'!$B$99:$E$99</c:f>
              <c:numCache>
                <c:formatCode>#,##0.000</c:formatCode>
                <c:ptCount val="4"/>
                <c:pt idx="0">
                  <c:v>11647.433000000001</c:v>
                </c:pt>
                <c:pt idx="1">
                  <c:v>12083.527000000002</c:v>
                </c:pt>
                <c:pt idx="2">
                  <c:v>12665.925000000001</c:v>
                </c:pt>
                <c:pt idx="3">
                  <c:v>12555.833000000001</c:v>
                </c:pt>
              </c:numCache>
            </c:numRef>
          </c:val>
        </c:ser>
        <c:gapWidth val="50"/>
        <c:shape val="cylinder"/>
        <c:axId val="262331008"/>
        <c:axId val="262345088"/>
        <c:axId val="0"/>
      </c:bar3DChart>
      <c:catAx>
        <c:axId val="262331008"/>
        <c:scaling>
          <c:orientation val="minMax"/>
        </c:scaling>
        <c:axPos val="b"/>
        <c:numFmt formatCode="dd/mm/yy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62345088"/>
        <c:crosses val="autoZero"/>
        <c:lblAlgn val="ctr"/>
        <c:lblOffset val="100"/>
        <c:tickLblSkip val="1"/>
        <c:tickMarkSkip val="1"/>
      </c:catAx>
      <c:valAx>
        <c:axId val="262345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62331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726"/>
          <c:w val="0.10669077757686099"/>
          <c:h val="0.147704905150332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pieChart>
        <c:varyColors val="1"/>
        <c:ser>
          <c:idx val="0"/>
          <c:order val="0"/>
          <c:spPr>
            <a:ln w="15875"/>
          </c:spPr>
          <c:dLbls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CatName val="1"/>
            <c:showPercent val="1"/>
            <c:showLeaderLines val="1"/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34275435</c:v>
                </c:pt>
                <c:pt idx="1">
                  <c:v>21076889</c:v>
                </c:pt>
              </c:numCache>
            </c:numRef>
          </c:val>
        </c:ser>
        <c:firstSliceAng val="0"/>
      </c:pieChart>
    </c:plotArea>
    <c:plotVisOnly val="1"/>
  </c:chart>
  <c:spPr>
    <a:ln w="12700"/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581775" cy="1138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17257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1. KVARTAL 2015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21. mai 2015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353300"/>
          <a:ext cx="5638800" cy="11684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359775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76968"/>
          <a:ext cx="2088046" cy="651781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2. kvartal 2013 er premiestatistikken basert på en revidert bransjeinndeling. Yrkesskade og trygghet sorterer under personforsikringer, og fiskeoppdrett er kategorisert som spesialforsikring.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Inter Hannover, Oslo Forsikring, Troll Forsikring og W. R. Berkley rapporterer for første gang til premiestatistikken. AIG og Gouda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Euro Insurance LTD rapporterer nå til premiestatistikken</a:t>
          </a:r>
          <a:r>
            <a:rPr lang="en-US" sz="1100" b="0" i="0" baseline="0">
              <a:latin typeface="+mn-lt"/>
              <a:ea typeface="+mn-ea"/>
              <a:cs typeface="+mn-cs"/>
            </a:rPr>
            <a:t>.</a:t>
          </a: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OBOS Skadeforsikring rapporterer nå til premiestatistikken. Oslo Forsikring og Skogbrand har ikke levert oppdaterte premietall.</a:t>
          </a:r>
        </a:p>
        <a:p>
          <a:pPr fontAlgn="base"/>
          <a:endParaRPr lang="en-US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Euro Insurance LTD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inkluderer også uføredekning i barneforsikring.</a:t>
          </a: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31.12.14: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SpareBank 1 har rettet en feil som gjør at antall villa- og hytteforsikringer går litt ned.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0.47266</cdr:x>
      <cdr:y>0.70113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576" y="2025798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0.31943</cdr:x>
      <cdr:y>0.70651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464" y="20429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0.62518</cdr:x>
      <cdr:y>0.69909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25" y="2019300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0.77889</cdr:x>
      <cdr:y>0.6961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8550" y="2009775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38,5%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Vardia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J57"/>
  <sheetViews>
    <sheetView showGridLines="0" showRowColHeaders="0" zoomScale="70" zoomScaleNormal="70" zoomScaleSheetLayoutView="100" workbookViewId="0"/>
  </sheetViews>
  <sheetFormatPr defaultColWidth="11.42578125" defaultRowHeight="12.75"/>
  <cols>
    <col min="1" max="1" width="16.28515625" style="92" customWidth="1"/>
    <col min="2" max="4" width="11.42578125" style="92"/>
    <col min="5" max="5" width="14.140625" style="92" bestFit="1" customWidth="1"/>
    <col min="6" max="7" width="11.42578125" style="92"/>
    <col min="8" max="8" width="13.42578125" style="92" customWidth="1"/>
    <col min="9" max="9" width="11.42578125" style="92"/>
    <col min="10" max="10" width="13.42578125" style="92" bestFit="1" customWidth="1"/>
    <col min="11" max="256" width="11.42578125" style="92"/>
    <col min="257" max="257" width="16.28515625" style="92" customWidth="1"/>
    <col min="258" max="260" width="11.42578125" style="92"/>
    <col min="261" max="261" width="14.140625" style="92" bestFit="1" customWidth="1"/>
    <col min="262" max="263" width="11.42578125" style="92"/>
    <col min="264" max="264" width="13.42578125" style="92" customWidth="1"/>
    <col min="265" max="265" width="11.42578125" style="92"/>
    <col min="266" max="266" width="13.42578125" style="92" bestFit="1" customWidth="1"/>
    <col min="267" max="512" width="11.42578125" style="92"/>
    <col min="513" max="513" width="16.28515625" style="92" customWidth="1"/>
    <col min="514" max="516" width="11.42578125" style="92"/>
    <col min="517" max="517" width="14.140625" style="92" bestFit="1" customWidth="1"/>
    <col min="518" max="519" width="11.42578125" style="92"/>
    <col min="520" max="520" width="13.42578125" style="92" customWidth="1"/>
    <col min="521" max="521" width="11.42578125" style="92"/>
    <col min="522" max="522" width="13.42578125" style="92" bestFit="1" customWidth="1"/>
    <col min="523" max="768" width="11.42578125" style="92"/>
    <col min="769" max="769" width="16.28515625" style="92" customWidth="1"/>
    <col min="770" max="772" width="11.42578125" style="92"/>
    <col min="773" max="773" width="14.140625" style="92" bestFit="1" customWidth="1"/>
    <col min="774" max="775" width="11.42578125" style="92"/>
    <col min="776" max="776" width="13.42578125" style="92" customWidth="1"/>
    <col min="777" max="777" width="11.42578125" style="92"/>
    <col min="778" max="778" width="13.42578125" style="92" bestFit="1" customWidth="1"/>
    <col min="779" max="1024" width="11.42578125" style="92"/>
    <col min="1025" max="1025" width="16.28515625" style="92" customWidth="1"/>
    <col min="1026" max="1028" width="11.42578125" style="92"/>
    <col min="1029" max="1029" width="14.140625" style="92" bestFit="1" customWidth="1"/>
    <col min="1030" max="1031" width="11.42578125" style="92"/>
    <col min="1032" max="1032" width="13.42578125" style="92" customWidth="1"/>
    <col min="1033" max="1033" width="11.42578125" style="92"/>
    <col min="1034" max="1034" width="13.42578125" style="92" bestFit="1" customWidth="1"/>
    <col min="1035" max="1280" width="11.42578125" style="92"/>
    <col min="1281" max="1281" width="16.28515625" style="92" customWidth="1"/>
    <col min="1282" max="1284" width="11.42578125" style="92"/>
    <col min="1285" max="1285" width="14.140625" style="92" bestFit="1" customWidth="1"/>
    <col min="1286" max="1287" width="11.42578125" style="92"/>
    <col min="1288" max="1288" width="13.42578125" style="92" customWidth="1"/>
    <col min="1289" max="1289" width="11.42578125" style="92"/>
    <col min="1290" max="1290" width="13.42578125" style="92" bestFit="1" customWidth="1"/>
    <col min="1291" max="1536" width="11.42578125" style="92"/>
    <col min="1537" max="1537" width="16.28515625" style="92" customWidth="1"/>
    <col min="1538" max="1540" width="11.42578125" style="92"/>
    <col min="1541" max="1541" width="14.140625" style="92" bestFit="1" customWidth="1"/>
    <col min="1542" max="1543" width="11.42578125" style="92"/>
    <col min="1544" max="1544" width="13.42578125" style="92" customWidth="1"/>
    <col min="1545" max="1545" width="11.42578125" style="92"/>
    <col min="1546" max="1546" width="13.42578125" style="92" bestFit="1" customWidth="1"/>
    <col min="1547" max="1792" width="11.42578125" style="92"/>
    <col min="1793" max="1793" width="16.28515625" style="92" customWidth="1"/>
    <col min="1794" max="1796" width="11.42578125" style="92"/>
    <col min="1797" max="1797" width="14.140625" style="92" bestFit="1" customWidth="1"/>
    <col min="1798" max="1799" width="11.42578125" style="92"/>
    <col min="1800" max="1800" width="13.42578125" style="92" customWidth="1"/>
    <col min="1801" max="1801" width="11.42578125" style="92"/>
    <col min="1802" max="1802" width="13.42578125" style="92" bestFit="1" customWidth="1"/>
    <col min="1803" max="2048" width="11.42578125" style="92"/>
    <col min="2049" max="2049" width="16.28515625" style="92" customWidth="1"/>
    <col min="2050" max="2052" width="11.42578125" style="92"/>
    <col min="2053" max="2053" width="14.140625" style="92" bestFit="1" customWidth="1"/>
    <col min="2054" max="2055" width="11.42578125" style="92"/>
    <col min="2056" max="2056" width="13.42578125" style="92" customWidth="1"/>
    <col min="2057" max="2057" width="11.42578125" style="92"/>
    <col min="2058" max="2058" width="13.42578125" style="92" bestFit="1" customWidth="1"/>
    <col min="2059" max="2304" width="11.42578125" style="92"/>
    <col min="2305" max="2305" width="16.28515625" style="92" customWidth="1"/>
    <col min="2306" max="2308" width="11.42578125" style="92"/>
    <col min="2309" max="2309" width="14.140625" style="92" bestFit="1" customWidth="1"/>
    <col min="2310" max="2311" width="11.42578125" style="92"/>
    <col min="2312" max="2312" width="13.42578125" style="92" customWidth="1"/>
    <col min="2313" max="2313" width="11.42578125" style="92"/>
    <col min="2314" max="2314" width="13.42578125" style="92" bestFit="1" customWidth="1"/>
    <col min="2315" max="2560" width="11.42578125" style="92"/>
    <col min="2561" max="2561" width="16.28515625" style="92" customWidth="1"/>
    <col min="2562" max="2564" width="11.42578125" style="92"/>
    <col min="2565" max="2565" width="14.140625" style="92" bestFit="1" customWidth="1"/>
    <col min="2566" max="2567" width="11.42578125" style="92"/>
    <col min="2568" max="2568" width="13.42578125" style="92" customWidth="1"/>
    <col min="2569" max="2569" width="11.42578125" style="92"/>
    <col min="2570" max="2570" width="13.42578125" style="92" bestFit="1" customWidth="1"/>
    <col min="2571" max="2816" width="11.42578125" style="92"/>
    <col min="2817" max="2817" width="16.28515625" style="92" customWidth="1"/>
    <col min="2818" max="2820" width="11.42578125" style="92"/>
    <col min="2821" max="2821" width="14.140625" style="92" bestFit="1" customWidth="1"/>
    <col min="2822" max="2823" width="11.42578125" style="92"/>
    <col min="2824" max="2824" width="13.42578125" style="92" customWidth="1"/>
    <col min="2825" max="2825" width="11.42578125" style="92"/>
    <col min="2826" max="2826" width="13.42578125" style="92" bestFit="1" customWidth="1"/>
    <col min="2827" max="3072" width="11.42578125" style="92"/>
    <col min="3073" max="3073" width="16.28515625" style="92" customWidth="1"/>
    <col min="3074" max="3076" width="11.42578125" style="92"/>
    <col min="3077" max="3077" width="14.140625" style="92" bestFit="1" customWidth="1"/>
    <col min="3078" max="3079" width="11.42578125" style="92"/>
    <col min="3080" max="3080" width="13.42578125" style="92" customWidth="1"/>
    <col min="3081" max="3081" width="11.42578125" style="92"/>
    <col min="3082" max="3082" width="13.42578125" style="92" bestFit="1" customWidth="1"/>
    <col min="3083" max="3328" width="11.42578125" style="92"/>
    <col min="3329" max="3329" width="16.28515625" style="92" customWidth="1"/>
    <col min="3330" max="3332" width="11.42578125" style="92"/>
    <col min="3333" max="3333" width="14.140625" style="92" bestFit="1" customWidth="1"/>
    <col min="3334" max="3335" width="11.42578125" style="92"/>
    <col min="3336" max="3336" width="13.42578125" style="92" customWidth="1"/>
    <col min="3337" max="3337" width="11.42578125" style="92"/>
    <col min="3338" max="3338" width="13.42578125" style="92" bestFit="1" customWidth="1"/>
    <col min="3339" max="3584" width="11.42578125" style="92"/>
    <col min="3585" max="3585" width="16.28515625" style="92" customWidth="1"/>
    <col min="3586" max="3588" width="11.42578125" style="92"/>
    <col min="3589" max="3589" width="14.140625" style="92" bestFit="1" customWidth="1"/>
    <col min="3590" max="3591" width="11.42578125" style="92"/>
    <col min="3592" max="3592" width="13.42578125" style="92" customWidth="1"/>
    <col min="3593" max="3593" width="11.42578125" style="92"/>
    <col min="3594" max="3594" width="13.42578125" style="92" bestFit="1" customWidth="1"/>
    <col min="3595" max="3840" width="11.42578125" style="92"/>
    <col min="3841" max="3841" width="16.28515625" style="92" customWidth="1"/>
    <col min="3842" max="3844" width="11.42578125" style="92"/>
    <col min="3845" max="3845" width="14.140625" style="92" bestFit="1" customWidth="1"/>
    <col min="3846" max="3847" width="11.42578125" style="92"/>
    <col min="3848" max="3848" width="13.42578125" style="92" customWidth="1"/>
    <col min="3849" max="3849" width="11.42578125" style="92"/>
    <col min="3850" max="3850" width="13.42578125" style="92" bestFit="1" customWidth="1"/>
    <col min="3851" max="4096" width="11.42578125" style="92"/>
    <col min="4097" max="4097" width="16.28515625" style="92" customWidth="1"/>
    <col min="4098" max="4100" width="11.42578125" style="92"/>
    <col min="4101" max="4101" width="14.140625" style="92" bestFit="1" customWidth="1"/>
    <col min="4102" max="4103" width="11.42578125" style="92"/>
    <col min="4104" max="4104" width="13.42578125" style="92" customWidth="1"/>
    <col min="4105" max="4105" width="11.42578125" style="92"/>
    <col min="4106" max="4106" width="13.42578125" style="92" bestFit="1" customWidth="1"/>
    <col min="4107" max="4352" width="11.42578125" style="92"/>
    <col min="4353" max="4353" width="16.28515625" style="92" customWidth="1"/>
    <col min="4354" max="4356" width="11.42578125" style="92"/>
    <col min="4357" max="4357" width="14.140625" style="92" bestFit="1" customWidth="1"/>
    <col min="4358" max="4359" width="11.42578125" style="92"/>
    <col min="4360" max="4360" width="13.42578125" style="92" customWidth="1"/>
    <col min="4361" max="4361" width="11.42578125" style="92"/>
    <col min="4362" max="4362" width="13.42578125" style="92" bestFit="1" customWidth="1"/>
    <col min="4363" max="4608" width="11.42578125" style="92"/>
    <col min="4609" max="4609" width="16.28515625" style="92" customWidth="1"/>
    <col min="4610" max="4612" width="11.42578125" style="92"/>
    <col min="4613" max="4613" width="14.140625" style="92" bestFit="1" customWidth="1"/>
    <col min="4614" max="4615" width="11.42578125" style="92"/>
    <col min="4616" max="4616" width="13.42578125" style="92" customWidth="1"/>
    <col min="4617" max="4617" width="11.42578125" style="92"/>
    <col min="4618" max="4618" width="13.42578125" style="92" bestFit="1" customWidth="1"/>
    <col min="4619" max="4864" width="11.42578125" style="92"/>
    <col min="4865" max="4865" width="16.28515625" style="92" customWidth="1"/>
    <col min="4866" max="4868" width="11.42578125" style="92"/>
    <col min="4869" max="4869" width="14.140625" style="92" bestFit="1" customWidth="1"/>
    <col min="4870" max="4871" width="11.42578125" style="92"/>
    <col min="4872" max="4872" width="13.42578125" style="92" customWidth="1"/>
    <col min="4873" max="4873" width="11.42578125" style="92"/>
    <col min="4874" max="4874" width="13.42578125" style="92" bestFit="1" customWidth="1"/>
    <col min="4875" max="5120" width="11.42578125" style="92"/>
    <col min="5121" max="5121" width="16.28515625" style="92" customWidth="1"/>
    <col min="5122" max="5124" width="11.42578125" style="92"/>
    <col min="5125" max="5125" width="14.140625" style="92" bestFit="1" customWidth="1"/>
    <col min="5126" max="5127" width="11.42578125" style="92"/>
    <col min="5128" max="5128" width="13.42578125" style="92" customWidth="1"/>
    <col min="5129" max="5129" width="11.42578125" style="92"/>
    <col min="5130" max="5130" width="13.42578125" style="92" bestFit="1" customWidth="1"/>
    <col min="5131" max="5376" width="11.42578125" style="92"/>
    <col min="5377" max="5377" width="16.28515625" style="92" customWidth="1"/>
    <col min="5378" max="5380" width="11.42578125" style="92"/>
    <col min="5381" max="5381" width="14.140625" style="92" bestFit="1" customWidth="1"/>
    <col min="5382" max="5383" width="11.42578125" style="92"/>
    <col min="5384" max="5384" width="13.42578125" style="92" customWidth="1"/>
    <col min="5385" max="5385" width="11.42578125" style="92"/>
    <col min="5386" max="5386" width="13.42578125" style="92" bestFit="1" customWidth="1"/>
    <col min="5387" max="5632" width="11.42578125" style="92"/>
    <col min="5633" max="5633" width="16.28515625" style="92" customWidth="1"/>
    <col min="5634" max="5636" width="11.42578125" style="92"/>
    <col min="5637" max="5637" width="14.140625" style="92" bestFit="1" customWidth="1"/>
    <col min="5638" max="5639" width="11.42578125" style="92"/>
    <col min="5640" max="5640" width="13.42578125" style="92" customWidth="1"/>
    <col min="5641" max="5641" width="11.42578125" style="92"/>
    <col min="5642" max="5642" width="13.42578125" style="92" bestFit="1" customWidth="1"/>
    <col min="5643" max="5888" width="11.42578125" style="92"/>
    <col min="5889" max="5889" width="16.28515625" style="92" customWidth="1"/>
    <col min="5890" max="5892" width="11.42578125" style="92"/>
    <col min="5893" max="5893" width="14.140625" style="92" bestFit="1" customWidth="1"/>
    <col min="5894" max="5895" width="11.42578125" style="92"/>
    <col min="5896" max="5896" width="13.42578125" style="92" customWidth="1"/>
    <col min="5897" max="5897" width="11.42578125" style="92"/>
    <col min="5898" max="5898" width="13.42578125" style="92" bestFit="1" customWidth="1"/>
    <col min="5899" max="6144" width="11.42578125" style="92"/>
    <col min="6145" max="6145" width="16.28515625" style="92" customWidth="1"/>
    <col min="6146" max="6148" width="11.42578125" style="92"/>
    <col min="6149" max="6149" width="14.140625" style="92" bestFit="1" customWidth="1"/>
    <col min="6150" max="6151" width="11.42578125" style="92"/>
    <col min="6152" max="6152" width="13.42578125" style="92" customWidth="1"/>
    <col min="6153" max="6153" width="11.42578125" style="92"/>
    <col min="6154" max="6154" width="13.42578125" style="92" bestFit="1" customWidth="1"/>
    <col min="6155" max="6400" width="11.42578125" style="92"/>
    <col min="6401" max="6401" width="16.28515625" style="92" customWidth="1"/>
    <col min="6402" max="6404" width="11.42578125" style="92"/>
    <col min="6405" max="6405" width="14.140625" style="92" bestFit="1" customWidth="1"/>
    <col min="6406" max="6407" width="11.42578125" style="92"/>
    <col min="6408" max="6408" width="13.42578125" style="92" customWidth="1"/>
    <col min="6409" max="6409" width="11.42578125" style="92"/>
    <col min="6410" max="6410" width="13.42578125" style="92" bestFit="1" customWidth="1"/>
    <col min="6411" max="6656" width="11.42578125" style="92"/>
    <col min="6657" max="6657" width="16.28515625" style="92" customWidth="1"/>
    <col min="6658" max="6660" width="11.42578125" style="92"/>
    <col min="6661" max="6661" width="14.140625" style="92" bestFit="1" customWidth="1"/>
    <col min="6662" max="6663" width="11.42578125" style="92"/>
    <col min="6664" max="6664" width="13.42578125" style="92" customWidth="1"/>
    <col min="6665" max="6665" width="11.42578125" style="92"/>
    <col min="6666" max="6666" width="13.42578125" style="92" bestFit="1" customWidth="1"/>
    <col min="6667" max="6912" width="11.42578125" style="92"/>
    <col min="6913" max="6913" width="16.28515625" style="92" customWidth="1"/>
    <col min="6914" max="6916" width="11.42578125" style="92"/>
    <col min="6917" max="6917" width="14.140625" style="92" bestFit="1" customWidth="1"/>
    <col min="6918" max="6919" width="11.42578125" style="92"/>
    <col min="6920" max="6920" width="13.42578125" style="92" customWidth="1"/>
    <col min="6921" max="6921" width="11.42578125" style="92"/>
    <col min="6922" max="6922" width="13.42578125" style="92" bestFit="1" customWidth="1"/>
    <col min="6923" max="7168" width="11.42578125" style="92"/>
    <col min="7169" max="7169" width="16.28515625" style="92" customWidth="1"/>
    <col min="7170" max="7172" width="11.42578125" style="92"/>
    <col min="7173" max="7173" width="14.140625" style="92" bestFit="1" customWidth="1"/>
    <col min="7174" max="7175" width="11.42578125" style="92"/>
    <col min="7176" max="7176" width="13.42578125" style="92" customWidth="1"/>
    <col min="7177" max="7177" width="11.42578125" style="92"/>
    <col min="7178" max="7178" width="13.42578125" style="92" bestFit="1" customWidth="1"/>
    <col min="7179" max="7424" width="11.42578125" style="92"/>
    <col min="7425" max="7425" width="16.28515625" style="92" customWidth="1"/>
    <col min="7426" max="7428" width="11.42578125" style="92"/>
    <col min="7429" max="7429" width="14.140625" style="92" bestFit="1" customWidth="1"/>
    <col min="7430" max="7431" width="11.42578125" style="92"/>
    <col min="7432" max="7432" width="13.42578125" style="92" customWidth="1"/>
    <col min="7433" max="7433" width="11.42578125" style="92"/>
    <col min="7434" max="7434" width="13.42578125" style="92" bestFit="1" customWidth="1"/>
    <col min="7435" max="7680" width="11.42578125" style="92"/>
    <col min="7681" max="7681" width="16.28515625" style="92" customWidth="1"/>
    <col min="7682" max="7684" width="11.42578125" style="92"/>
    <col min="7685" max="7685" width="14.140625" style="92" bestFit="1" customWidth="1"/>
    <col min="7686" max="7687" width="11.42578125" style="92"/>
    <col min="7688" max="7688" width="13.42578125" style="92" customWidth="1"/>
    <col min="7689" max="7689" width="11.42578125" style="92"/>
    <col min="7690" max="7690" width="13.42578125" style="92" bestFit="1" customWidth="1"/>
    <col min="7691" max="7936" width="11.42578125" style="92"/>
    <col min="7937" max="7937" width="16.28515625" style="92" customWidth="1"/>
    <col min="7938" max="7940" width="11.42578125" style="92"/>
    <col min="7941" max="7941" width="14.140625" style="92" bestFit="1" customWidth="1"/>
    <col min="7942" max="7943" width="11.42578125" style="92"/>
    <col min="7944" max="7944" width="13.42578125" style="92" customWidth="1"/>
    <col min="7945" max="7945" width="11.42578125" style="92"/>
    <col min="7946" max="7946" width="13.42578125" style="92" bestFit="1" customWidth="1"/>
    <col min="7947" max="8192" width="11.42578125" style="92"/>
    <col min="8193" max="8193" width="16.28515625" style="92" customWidth="1"/>
    <col min="8194" max="8196" width="11.42578125" style="92"/>
    <col min="8197" max="8197" width="14.140625" style="92" bestFit="1" customWidth="1"/>
    <col min="8198" max="8199" width="11.42578125" style="92"/>
    <col min="8200" max="8200" width="13.42578125" style="92" customWidth="1"/>
    <col min="8201" max="8201" width="11.42578125" style="92"/>
    <col min="8202" max="8202" width="13.42578125" style="92" bestFit="1" customWidth="1"/>
    <col min="8203" max="8448" width="11.42578125" style="92"/>
    <col min="8449" max="8449" width="16.28515625" style="92" customWidth="1"/>
    <col min="8450" max="8452" width="11.42578125" style="92"/>
    <col min="8453" max="8453" width="14.140625" style="92" bestFit="1" customWidth="1"/>
    <col min="8454" max="8455" width="11.42578125" style="92"/>
    <col min="8456" max="8456" width="13.42578125" style="92" customWidth="1"/>
    <col min="8457" max="8457" width="11.42578125" style="92"/>
    <col min="8458" max="8458" width="13.42578125" style="92" bestFit="1" customWidth="1"/>
    <col min="8459" max="8704" width="11.42578125" style="92"/>
    <col min="8705" max="8705" width="16.28515625" style="92" customWidth="1"/>
    <col min="8706" max="8708" width="11.42578125" style="92"/>
    <col min="8709" max="8709" width="14.140625" style="92" bestFit="1" customWidth="1"/>
    <col min="8710" max="8711" width="11.42578125" style="92"/>
    <col min="8712" max="8712" width="13.42578125" style="92" customWidth="1"/>
    <col min="8713" max="8713" width="11.42578125" style="92"/>
    <col min="8714" max="8714" width="13.42578125" style="92" bestFit="1" customWidth="1"/>
    <col min="8715" max="8960" width="11.42578125" style="92"/>
    <col min="8961" max="8961" width="16.28515625" style="92" customWidth="1"/>
    <col min="8962" max="8964" width="11.42578125" style="92"/>
    <col min="8965" max="8965" width="14.140625" style="92" bestFit="1" customWidth="1"/>
    <col min="8966" max="8967" width="11.42578125" style="92"/>
    <col min="8968" max="8968" width="13.42578125" style="92" customWidth="1"/>
    <col min="8969" max="8969" width="11.42578125" style="92"/>
    <col min="8970" max="8970" width="13.42578125" style="92" bestFit="1" customWidth="1"/>
    <col min="8971" max="9216" width="11.42578125" style="92"/>
    <col min="9217" max="9217" width="16.28515625" style="92" customWidth="1"/>
    <col min="9218" max="9220" width="11.42578125" style="92"/>
    <col min="9221" max="9221" width="14.140625" style="92" bestFit="1" customWidth="1"/>
    <col min="9222" max="9223" width="11.42578125" style="92"/>
    <col min="9224" max="9224" width="13.42578125" style="92" customWidth="1"/>
    <col min="9225" max="9225" width="11.42578125" style="92"/>
    <col min="9226" max="9226" width="13.42578125" style="92" bestFit="1" customWidth="1"/>
    <col min="9227" max="9472" width="11.42578125" style="92"/>
    <col min="9473" max="9473" width="16.28515625" style="92" customWidth="1"/>
    <col min="9474" max="9476" width="11.42578125" style="92"/>
    <col min="9477" max="9477" width="14.140625" style="92" bestFit="1" customWidth="1"/>
    <col min="9478" max="9479" width="11.42578125" style="92"/>
    <col min="9480" max="9480" width="13.42578125" style="92" customWidth="1"/>
    <col min="9481" max="9481" width="11.42578125" style="92"/>
    <col min="9482" max="9482" width="13.42578125" style="92" bestFit="1" customWidth="1"/>
    <col min="9483" max="9728" width="11.42578125" style="92"/>
    <col min="9729" max="9729" width="16.28515625" style="92" customWidth="1"/>
    <col min="9730" max="9732" width="11.42578125" style="92"/>
    <col min="9733" max="9733" width="14.140625" style="92" bestFit="1" customWidth="1"/>
    <col min="9734" max="9735" width="11.42578125" style="92"/>
    <col min="9736" max="9736" width="13.42578125" style="92" customWidth="1"/>
    <col min="9737" max="9737" width="11.42578125" style="92"/>
    <col min="9738" max="9738" width="13.42578125" style="92" bestFit="1" customWidth="1"/>
    <col min="9739" max="9984" width="11.42578125" style="92"/>
    <col min="9985" max="9985" width="16.28515625" style="92" customWidth="1"/>
    <col min="9986" max="9988" width="11.42578125" style="92"/>
    <col min="9989" max="9989" width="14.140625" style="92" bestFit="1" customWidth="1"/>
    <col min="9990" max="9991" width="11.42578125" style="92"/>
    <col min="9992" max="9992" width="13.42578125" style="92" customWidth="1"/>
    <col min="9993" max="9993" width="11.42578125" style="92"/>
    <col min="9994" max="9994" width="13.42578125" style="92" bestFit="1" customWidth="1"/>
    <col min="9995" max="10240" width="11.42578125" style="92"/>
    <col min="10241" max="10241" width="16.28515625" style="92" customWidth="1"/>
    <col min="10242" max="10244" width="11.42578125" style="92"/>
    <col min="10245" max="10245" width="14.140625" style="92" bestFit="1" customWidth="1"/>
    <col min="10246" max="10247" width="11.42578125" style="92"/>
    <col min="10248" max="10248" width="13.42578125" style="92" customWidth="1"/>
    <col min="10249" max="10249" width="11.42578125" style="92"/>
    <col min="10250" max="10250" width="13.42578125" style="92" bestFit="1" customWidth="1"/>
    <col min="10251" max="10496" width="11.42578125" style="92"/>
    <col min="10497" max="10497" width="16.28515625" style="92" customWidth="1"/>
    <col min="10498" max="10500" width="11.42578125" style="92"/>
    <col min="10501" max="10501" width="14.140625" style="92" bestFit="1" customWidth="1"/>
    <col min="10502" max="10503" width="11.42578125" style="92"/>
    <col min="10504" max="10504" width="13.42578125" style="92" customWidth="1"/>
    <col min="10505" max="10505" width="11.42578125" style="92"/>
    <col min="10506" max="10506" width="13.42578125" style="92" bestFit="1" customWidth="1"/>
    <col min="10507" max="10752" width="11.42578125" style="92"/>
    <col min="10753" max="10753" width="16.28515625" style="92" customWidth="1"/>
    <col min="10754" max="10756" width="11.42578125" style="92"/>
    <col min="10757" max="10757" width="14.140625" style="92" bestFit="1" customWidth="1"/>
    <col min="10758" max="10759" width="11.42578125" style="92"/>
    <col min="10760" max="10760" width="13.42578125" style="92" customWidth="1"/>
    <col min="10761" max="10761" width="11.42578125" style="92"/>
    <col min="10762" max="10762" width="13.42578125" style="92" bestFit="1" customWidth="1"/>
    <col min="10763" max="11008" width="11.42578125" style="92"/>
    <col min="11009" max="11009" width="16.28515625" style="92" customWidth="1"/>
    <col min="11010" max="11012" width="11.42578125" style="92"/>
    <col min="11013" max="11013" width="14.140625" style="92" bestFit="1" customWidth="1"/>
    <col min="11014" max="11015" width="11.42578125" style="92"/>
    <col min="11016" max="11016" width="13.42578125" style="92" customWidth="1"/>
    <col min="11017" max="11017" width="11.42578125" style="92"/>
    <col min="11018" max="11018" width="13.42578125" style="92" bestFit="1" customWidth="1"/>
    <col min="11019" max="11264" width="11.42578125" style="92"/>
    <col min="11265" max="11265" width="16.28515625" style="92" customWidth="1"/>
    <col min="11266" max="11268" width="11.42578125" style="92"/>
    <col min="11269" max="11269" width="14.140625" style="92" bestFit="1" customWidth="1"/>
    <col min="11270" max="11271" width="11.42578125" style="92"/>
    <col min="11272" max="11272" width="13.42578125" style="92" customWidth="1"/>
    <col min="11273" max="11273" width="11.42578125" style="92"/>
    <col min="11274" max="11274" width="13.42578125" style="92" bestFit="1" customWidth="1"/>
    <col min="11275" max="11520" width="11.42578125" style="92"/>
    <col min="11521" max="11521" width="16.28515625" style="92" customWidth="1"/>
    <col min="11522" max="11524" width="11.42578125" style="92"/>
    <col min="11525" max="11525" width="14.140625" style="92" bestFit="1" customWidth="1"/>
    <col min="11526" max="11527" width="11.42578125" style="92"/>
    <col min="11528" max="11528" width="13.42578125" style="92" customWidth="1"/>
    <col min="11529" max="11529" width="11.42578125" style="92"/>
    <col min="11530" max="11530" width="13.42578125" style="92" bestFit="1" customWidth="1"/>
    <col min="11531" max="11776" width="11.42578125" style="92"/>
    <col min="11777" max="11777" width="16.28515625" style="92" customWidth="1"/>
    <col min="11778" max="11780" width="11.42578125" style="92"/>
    <col min="11781" max="11781" width="14.140625" style="92" bestFit="1" customWidth="1"/>
    <col min="11782" max="11783" width="11.42578125" style="92"/>
    <col min="11784" max="11784" width="13.42578125" style="92" customWidth="1"/>
    <col min="11785" max="11785" width="11.42578125" style="92"/>
    <col min="11786" max="11786" width="13.42578125" style="92" bestFit="1" customWidth="1"/>
    <col min="11787" max="12032" width="11.42578125" style="92"/>
    <col min="12033" max="12033" width="16.28515625" style="92" customWidth="1"/>
    <col min="12034" max="12036" width="11.42578125" style="92"/>
    <col min="12037" max="12037" width="14.140625" style="92" bestFit="1" customWidth="1"/>
    <col min="12038" max="12039" width="11.42578125" style="92"/>
    <col min="12040" max="12040" width="13.42578125" style="92" customWidth="1"/>
    <col min="12041" max="12041" width="11.42578125" style="92"/>
    <col min="12042" max="12042" width="13.42578125" style="92" bestFit="1" customWidth="1"/>
    <col min="12043" max="12288" width="11.42578125" style="92"/>
    <col min="12289" max="12289" width="16.28515625" style="92" customWidth="1"/>
    <col min="12290" max="12292" width="11.42578125" style="92"/>
    <col min="12293" max="12293" width="14.140625" style="92" bestFit="1" customWidth="1"/>
    <col min="12294" max="12295" width="11.42578125" style="92"/>
    <col min="12296" max="12296" width="13.42578125" style="92" customWidth="1"/>
    <col min="12297" max="12297" width="11.42578125" style="92"/>
    <col min="12298" max="12298" width="13.42578125" style="92" bestFit="1" customWidth="1"/>
    <col min="12299" max="12544" width="11.42578125" style="92"/>
    <col min="12545" max="12545" width="16.28515625" style="92" customWidth="1"/>
    <col min="12546" max="12548" width="11.42578125" style="92"/>
    <col min="12549" max="12549" width="14.140625" style="92" bestFit="1" customWidth="1"/>
    <col min="12550" max="12551" width="11.42578125" style="92"/>
    <col min="12552" max="12552" width="13.42578125" style="92" customWidth="1"/>
    <col min="12553" max="12553" width="11.42578125" style="92"/>
    <col min="12554" max="12554" width="13.42578125" style="92" bestFit="1" customWidth="1"/>
    <col min="12555" max="12800" width="11.42578125" style="92"/>
    <col min="12801" max="12801" width="16.28515625" style="92" customWidth="1"/>
    <col min="12802" max="12804" width="11.42578125" style="92"/>
    <col min="12805" max="12805" width="14.140625" style="92" bestFit="1" customWidth="1"/>
    <col min="12806" max="12807" width="11.42578125" style="92"/>
    <col min="12808" max="12808" width="13.42578125" style="92" customWidth="1"/>
    <col min="12809" max="12809" width="11.42578125" style="92"/>
    <col min="12810" max="12810" width="13.42578125" style="92" bestFit="1" customWidth="1"/>
    <col min="12811" max="13056" width="11.42578125" style="92"/>
    <col min="13057" max="13057" width="16.28515625" style="92" customWidth="1"/>
    <col min="13058" max="13060" width="11.42578125" style="92"/>
    <col min="13061" max="13061" width="14.140625" style="92" bestFit="1" customWidth="1"/>
    <col min="13062" max="13063" width="11.42578125" style="92"/>
    <col min="13064" max="13064" width="13.42578125" style="92" customWidth="1"/>
    <col min="13065" max="13065" width="11.42578125" style="92"/>
    <col min="13066" max="13066" width="13.42578125" style="92" bestFit="1" customWidth="1"/>
    <col min="13067" max="13312" width="11.42578125" style="92"/>
    <col min="13313" max="13313" width="16.28515625" style="92" customWidth="1"/>
    <col min="13314" max="13316" width="11.42578125" style="92"/>
    <col min="13317" max="13317" width="14.140625" style="92" bestFit="1" customWidth="1"/>
    <col min="13318" max="13319" width="11.42578125" style="92"/>
    <col min="13320" max="13320" width="13.42578125" style="92" customWidth="1"/>
    <col min="13321" max="13321" width="11.42578125" style="92"/>
    <col min="13322" max="13322" width="13.42578125" style="92" bestFit="1" customWidth="1"/>
    <col min="13323" max="13568" width="11.42578125" style="92"/>
    <col min="13569" max="13569" width="16.28515625" style="92" customWidth="1"/>
    <col min="13570" max="13572" width="11.42578125" style="92"/>
    <col min="13573" max="13573" width="14.140625" style="92" bestFit="1" customWidth="1"/>
    <col min="13574" max="13575" width="11.42578125" style="92"/>
    <col min="13576" max="13576" width="13.42578125" style="92" customWidth="1"/>
    <col min="13577" max="13577" width="11.42578125" style="92"/>
    <col min="13578" max="13578" width="13.42578125" style="92" bestFit="1" customWidth="1"/>
    <col min="13579" max="13824" width="11.42578125" style="92"/>
    <col min="13825" max="13825" width="16.28515625" style="92" customWidth="1"/>
    <col min="13826" max="13828" width="11.42578125" style="92"/>
    <col min="13829" max="13829" width="14.140625" style="92" bestFit="1" customWidth="1"/>
    <col min="13830" max="13831" width="11.42578125" style="92"/>
    <col min="13832" max="13832" width="13.42578125" style="92" customWidth="1"/>
    <col min="13833" max="13833" width="11.42578125" style="92"/>
    <col min="13834" max="13834" width="13.42578125" style="92" bestFit="1" customWidth="1"/>
    <col min="13835" max="14080" width="11.42578125" style="92"/>
    <col min="14081" max="14081" width="16.28515625" style="92" customWidth="1"/>
    <col min="14082" max="14084" width="11.42578125" style="92"/>
    <col min="14085" max="14085" width="14.140625" style="92" bestFit="1" customWidth="1"/>
    <col min="14086" max="14087" width="11.42578125" style="92"/>
    <col min="14088" max="14088" width="13.42578125" style="92" customWidth="1"/>
    <col min="14089" max="14089" width="11.42578125" style="92"/>
    <col min="14090" max="14090" width="13.42578125" style="92" bestFit="1" customWidth="1"/>
    <col min="14091" max="14336" width="11.42578125" style="92"/>
    <col min="14337" max="14337" width="16.28515625" style="92" customWidth="1"/>
    <col min="14338" max="14340" width="11.42578125" style="92"/>
    <col min="14341" max="14341" width="14.140625" style="92" bestFit="1" customWidth="1"/>
    <col min="14342" max="14343" width="11.42578125" style="92"/>
    <col min="14344" max="14344" width="13.42578125" style="92" customWidth="1"/>
    <col min="14345" max="14345" width="11.42578125" style="92"/>
    <col min="14346" max="14346" width="13.42578125" style="92" bestFit="1" customWidth="1"/>
    <col min="14347" max="14592" width="11.42578125" style="92"/>
    <col min="14593" max="14593" width="16.28515625" style="92" customWidth="1"/>
    <col min="14594" max="14596" width="11.42578125" style="92"/>
    <col min="14597" max="14597" width="14.140625" style="92" bestFit="1" customWidth="1"/>
    <col min="14598" max="14599" width="11.42578125" style="92"/>
    <col min="14600" max="14600" width="13.42578125" style="92" customWidth="1"/>
    <col min="14601" max="14601" width="11.42578125" style="92"/>
    <col min="14602" max="14602" width="13.42578125" style="92" bestFit="1" customWidth="1"/>
    <col min="14603" max="14848" width="11.42578125" style="92"/>
    <col min="14849" max="14849" width="16.28515625" style="92" customWidth="1"/>
    <col min="14850" max="14852" width="11.42578125" style="92"/>
    <col min="14853" max="14853" width="14.140625" style="92" bestFit="1" customWidth="1"/>
    <col min="14854" max="14855" width="11.42578125" style="92"/>
    <col min="14856" max="14856" width="13.42578125" style="92" customWidth="1"/>
    <col min="14857" max="14857" width="11.42578125" style="92"/>
    <col min="14858" max="14858" width="13.42578125" style="92" bestFit="1" customWidth="1"/>
    <col min="14859" max="15104" width="11.42578125" style="92"/>
    <col min="15105" max="15105" width="16.28515625" style="92" customWidth="1"/>
    <col min="15106" max="15108" width="11.42578125" style="92"/>
    <col min="15109" max="15109" width="14.140625" style="92" bestFit="1" customWidth="1"/>
    <col min="15110" max="15111" width="11.42578125" style="92"/>
    <col min="15112" max="15112" width="13.42578125" style="92" customWidth="1"/>
    <col min="15113" max="15113" width="11.42578125" style="92"/>
    <col min="15114" max="15114" width="13.42578125" style="92" bestFit="1" customWidth="1"/>
    <col min="15115" max="15360" width="11.42578125" style="92"/>
    <col min="15361" max="15361" width="16.28515625" style="92" customWidth="1"/>
    <col min="15362" max="15364" width="11.42578125" style="92"/>
    <col min="15365" max="15365" width="14.140625" style="92" bestFit="1" customWidth="1"/>
    <col min="15366" max="15367" width="11.42578125" style="92"/>
    <col min="15368" max="15368" width="13.42578125" style="92" customWidth="1"/>
    <col min="15369" max="15369" width="11.42578125" style="92"/>
    <col min="15370" max="15370" width="13.42578125" style="92" bestFit="1" customWidth="1"/>
    <col min="15371" max="15616" width="11.42578125" style="92"/>
    <col min="15617" max="15617" width="16.28515625" style="92" customWidth="1"/>
    <col min="15618" max="15620" width="11.42578125" style="92"/>
    <col min="15621" max="15621" width="14.140625" style="92" bestFit="1" customWidth="1"/>
    <col min="15622" max="15623" width="11.42578125" style="92"/>
    <col min="15624" max="15624" width="13.42578125" style="92" customWidth="1"/>
    <col min="15625" max="15625" width="11.42578125" style="92"/>
    <col min="15626" max="15626" width="13.42578125" style="92" bestFit="1" customWidth="1"/>
    <col min="15627" max="15872" width="11.42578125" style="92"/>
    <col min="15873" max="15873" width="16.28515625" style="92" customWidth="1"/>
    <col min="15874" max="15876" width="11.42578125" style="92"/>
    <col min="15877" max="15877" width="14.140625" style="92" bestFit="1" customWidth="1"/>
    <col min="15878" max="15879" width="11.42578125" style="92"/>
    <col min="15880" max="15880" width="13.42578125" style="92" customWidth="1"/>
    <col min="15881" max="15881" width="11.42578125" style="92"/>
    <col min="15882" max="15882" width="13.42578125" style="92" bestFit="1" customWidth="1"/>
    <col min="15883" max="16128" width="11.42578125" style="92"/>
    <col min="16129" max="16129" width="16.28515625" style="92" customWidth="1"/>
    <col min="16130" max="16132" width="11.42578125" style="92"/>
    <col min="16133" max="16133" width="14.140625" style="92" bestFit="1" customWidth="1"/>
    <col min="16134" max="16135" width="11.42578125" style="92"/>
    <col min="16136" max="16136" width="13.42578125" style="92" customWidth="1"/>
    <col min="16137" max="16137" width="11.42578125" style="92"/>
    <col min="16138" max="16138" width="13.42578125" style="92" bestFit="1" customWidth="1"/>
    <col min="16139" max="16384" width="11.42578125" style="92"/>
  </cols>
  <sheetData>
    <row r="5" spans="2:9">
      <c r="B5" s="91"/>
      <c r="C5" s="91"/>
      <c r="D5" s="91"/>
      <c r="E5" s="91"/>
      <c r="F5" s="91"/>
      <c r="G5" s="91"/>
      <c r="H5" s="91"/>
    </row>
    <row r="6" spans="2:9" ht="23.25">
      <c r="B6" s="93"/>
      <c r="C6" s="91"/>
      <c r="D6" s="91"/>
      <c r="E6" s="91"/>
      <c r="F6" s="91"/>
      <c r="G6" s="91"/>
      <c r="H6" s="91"/>
      <c r="I6" s="94"/>
    </row>
    <row r="7" spans="2:9">
      <c r="B7" s="91"/>
      <c r="C7" s="91"/>
      <c r="D7" s="91"/>
      <c r="E7" s="91"/>
      <c r="F7" s="91"/>
      <c r="G7" s="91"/>
      <c r="H7" s="91"/>
      <c r="I7" s="91"/>
    </row>
    <row r="8" spans="2:9">
      <c r="B8" s="91"/>
      <c r="C8" s="91"/>
      <c r="D8" s="91"/>
      <c r="F8" s="91"/>
      <c r="G8" s="91"/>
      <c r="H8" s="91"/>
    </row>
    <row r="9" spans="2:9">
      <c r="B9" s="91"/>
      <c r="C9" s="91"/>
      <c r="D9" s="91"/>
      <c r="E9" s="91"/>
      <c r="F9" s="91"/>
      <c r="G9" s="91"/>
      <c r="H9" s="91"/>
    </row>
    <row r="10" spans="2:9" ht="23.25">
      <c r="B10" s="91"/>
      <c r="C10" s="91"/>
      <c r="D10" s="91"/>
      <c r="I10" s="94"/>
    </row>
    <row r="11" spans="2:9">
      <c r="B11" s="91"/>
      <c r="C11" s="91"/>
      <c r="D11" s="91"/>
    </row>
    <row r="12" spans="2:9" ht="27" customHeight="1">
      <c r="B12" s="91"/>
      <c r="C12" s="91"/>
      <c r="D12" s="91"/>
      <c r="E12" s="91"/>
      <c r="F12" s="91"/>
      <c r="G12" s="91"/>
      <c r="H12" s="91"/>
      <c r="I12" s="94"/>
    </row>
    <row r="13" spans="2:9" ht="19.5" customHeight="1">
      <c r="B13" s="91"/>
      <c r="C13"/>
      <c r="D13"/>
      <c r="E13"/>
      <c r="F13"/>
      <c r="G13"/>
      <c r="H13"/>
      <c r="I13" s="94"/>
    </row>
    <row r="14" spans="2:9">
      <c r="B14" s="91"/>
      <c r="C14" s="91"/>
      <c r="D14" s="91"/>
      <c r="F14" s="91"/>
      <c r="G14" s="91"/>
      <c r="H14" s="91"/>
    </row>
    <row r="15" spans="2:9">
      <c r="B15" s="91"/>
      <c r="C15" s="91"/>
      <c r="D15" s="91"/>
      <c r="F15" s="91"/>
      <c r="G15" s="91"/>
      <c r="H15" s="91"/>
      <c r="I15" s="91"/>
    </row>
    <row r="16" spans="2:9" ht="34.5">
      <c r="B16" s="91"/>
      <c r="C16" s="91"/>
      <c r="D16" s="91"/>
      <c r="E16" s="95"/>
      <c r="F16" s="91"/>
      <c r="G16" s="91"/>
      <c r="H16" s="91"/>
      <c r="I16" s="91"/>
    </row>
    <row r="17" spans="2:9" ht="33">
      <c r="B17" s="91"/>
      <c r="C17" s="91"/>
      <c r="D17" s="91"/>
      <c r="E17" s="96"/>
      <c r="F17" s="91"/>
      <c r="G17" s="91"/>
      <c r="H17" s="91"/>
      <c r="I17" s="91"/>
    </row>
    <row r="18" spans="2:9" ht="33">
      <c r="D18" s="96"/>
    </row>
    <row r="19" spans="2:9" ht="18.75">
      <c r="E19" s="97"/>
      <c r="I19" s="98"/>
    </row>
    <row r="21" spans="2:9">
      <c r="E21" s="99"/>
    </row>
    <row r="22" spans="2:9" ht="26.25">
      <c r="E22" s="100"/>
    </row>
    <row r="25" spans="2:9" ht="18.75">
      <c r="E25" s="101"/>
    </row>
    <row r="26" spans="2:9" ht="18.75">
      <c r="E26" s="102"/>
    </row>
    <row r="28" spans="2:9">
      <c r="D28"/>
      <c r="E28"/>
      <c r="F28"/>
      <c r="G28"/>
      <c r="H28"/>
    </row>
    <row r="33" spans="1:9" ht="35.25">
      <c r="A33" s="103"/>
    </row>
    <row r="36" spans="1:9" ht="33">
      <c r="B36" s="104"/>
    </row>
    <row r="39" spans="1:9" ht="18">
      <c r="B39" s="105"/>
    </row>
    <row r="41" spans="1:9" ht="18.75">
      <c r="I41" s="106"/>
    </row>
    <row r="43" spans="1:9" ht="18.75">
      <c r="B43" s="171"/>
      <c r="C43" s="171"/>
      <c r="D43" s="171"/>
    </row>
    <row r="57" spans="10:10" ht="18.75">
      <c r="J57" s="107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1" t="s">
        <v>0</v>
      </c>
      <c r="I2" s="3"/>
      <c r="J2" s="3"/>
      <c r="K2" s="3"/>
      <c r="L2" s="3"/>
      <c r="M2" s="3"/>
    </row>
    <row r="3" spans="1:21" ht="6" customHeight="1">
      <c r="A3" s="4"/>
      <c r="I3" s="3"/>
      <c r="J3" s="3"/>
      <c r="K3" s="3"/>
      <c r="L3" s="3"/>
      <c r="M3" s="3"/>
    </row>
    <row r="4" spans="1:21" ht="16.5" thickBot="1">
      <c r="A4" s="5" t="s">
        <v>114</v>
      </c>
      <c r="D4" s="184" t="s">
        <v>107</v>
      </c>
      <c r="E4" s="184"/>
      <c r="I4" s="184" t="s">
        <v>94</v>
      </c>
      <c r="J4" s="184"/>
      <c r="K4" s="184"/>
      <c r="L4" s="184"/>
      <c r="M4" s="184"/>
      <c r="N4" s="184"/>
      <c r="P4" s="184" t="s">
        <v>95</v>
      </c>
      <c r="Q4" s="184"/>
      <c r="R4" s="184"/>
      <c r="S4" s="184"/>
      <c r="T4" s="184"/>
      <c r="U4" s="184"/>
    </row>
    <row r="5" spans="1:21">
      <c r="A5" s="7"/>
      <c r="B5" s="8"/>
      <c r="C5" s="88" t="s">
        <v>1</v>
      </c>
      <c r="D5" s="10"/>
      <c r="E5" s="11"/>
      <c r="F5" s="88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8" t="s">
        <v>1</v>
      </c>
      <c r="R5" s="10"/>
      <c r="S5" s="11"/>
      <c r="T5" s="88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4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4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22" t="s">
        <v>83</v>
      </c>
      <c r="B7" s="126">
        <v>4605756</v>
      </c>
      <c r="C7" s="18">
        <v>4544336</v>
      </c>
      <c r="D7" s="19">
        <v>4579708</v>
      </c>
      <c r="E7" s="27">
        <v>26.467209263623232</v>
      </c>
      <c r="F7" s="27">
        <v>25.330443364251767</v>
      </c>
      <c r="G7" s="28">
        <v>24.508835436598424</v>
      </c>
      <c r="I7" s="115">
        <v>2348585</v>
      </c>
      <c r="J7" s="18">
        <v>2391582</v>
      </c>
      <c r="K7" s="19">
        <v>2372072</v>
      </c>
      <c r="L7" s="27">
        <v>23.771225944587364</v>
      </c>
      <c r="M7" s="27">
        <v>23.214536703627459</v>
      </c>
      <c r="N7" s="28">
        <v>22.133388621581489</v>
      </c>
      <c r="P7" s="115">
        <v>2257171</v>
      </c>
      <c r="Q7" s="18">
        <v>2152754</v>
      </c>
      <c r="R7" s="19">
        <v>2207636</v>
      </c>
      <c r="S7" s="27">
        <v>30.008408897078425</v>
      </c>
      <c r="T7" s="27">
        <v>28.184317961720197</v>
      </c>
      <c r="U7" s="28">
        <v>27.703559678701172</v>
      </c>
    </row>
    <row r="8" spans="1:21">
      <c r="A8" s="122" t="s">
        <v>160</v>
      </c>
      <c r="B8" s="126">
        <v>184924</v>
      </c>
      <c r="C8" s="18">
        <v>214019</v>
      </c>
      <c r="D8" s="19">
        <v>269825</v>
      </c>
      <c r="E8" s="27">
        <v>1.0626750973925372</v>
      </c>
      <c r="F8" s="27">
        <v>1.1929567176313105</v>
      </c>
      <c r="G8" s="28">
        <v>1.4439996003413689</v>
      </c>
      <c r="I8" s="115">
        <v>183119</v>
      </c>
      <c r="J8" s="18">
        <v>212350</v>
      </c>
      <c r="K8" s="19">
        <v>268011</v>
      </c>
      <c r="L8" s="27">
        <v>1.8534407414451228</v>
      </c>
      <c r="M8" s="27">
        <v>2.0612326355589277</v>
      </c>
      <c r="N8" s="28">
        <v>2.5007637280228745</v>
      </c>
      <c r="P8" s="115">
        <v>1805</v>
      </c>
      <c r="Q8" s="18">
        <v>1669</v>
      </c>
      <c r="R8" s="19">
        <v>1814</v>
      </c>
      <c r="S8" s="27">
        <v>2.3996931583485058E-2</v>
      </c>
      <c r="T8" s="27">
        <v>2.1850906642426868E-2</v>
      </c>
      <c r="U8" s="28">
        <v>2.2763833012853535E-2</v>
      </c>
    </row>
    <row r="9" spans="1:21">
      <c r="A9" s="122" t="s">
        <v>84</v>
      </c>
      <c r="B9" s="126">
        <v>4735593</v>
      </c>
      <c r="C9" s="18">
        <v>5030102</v>
      </c>
      <c r="D9" s="19">
        <v>5244542</v>
      </c>
      <c r="E9" s="27">
        <v>27.213324135787769</v>
      </c>
      <c r="F9" s="27">
        <v>28.038136666701039</v>
      </c>
      <c r="G9" s="28">
        <v>28.066771247933005</v>
      </c>
      <c r="I9" s="115">
        <v>2098388</v>
      </c>
      <c r="J9" s="18">
        <v>2244217</v>
      </c>
      <c r="K9" s="19">
        <v>2349177</v>
      </c>
      <c r="L9" s="27">
        <v>21.23885457303474</v>
      </c>
      <c r="M9" s="27">
        <v>21.784098524493288</v>
      </c>
      <c r="N9" s="28">
        <v>21.919759384150623</v>
      </c>
      <c r="P9" s="115">
        <v>2637205</v>
      </c>
      <c r="Q9" s="18">
        <v>2785885</v>
      </c>
      <c r="R9" s="19">
        <v>2895365</v>
      </c>
      <c r="S9" s="27">
        <v>35.06084651336549</v>
      </c>
      <c r="T9" s="27">
        <v>36.473405063833056</v>
      </c>
      <c r="U9" s="28">
        <v>36.333850811058802</v>
      </c>
    </row>
    <row r="10" spans="1:21">
      <c r="A10" s="122" t="s">
        <v>86</v>
      </c>
      <c r="B10" s="126">
        <v>2333334</v>
      </c>
      <c r="C10" s="18">
        <v>2305108</v>
      </c>
      <c r="D10" s="19">
        <v>2309393</v>
      </c>
      <c r="E10" s="27">
        <v>13.408621572642375</v>
      </c>
      <c r="F10" s="27">
        <v>12.848831521807291</v>
      </c>
      <c r="G10" s="28">
        <v>12.358982929792106</v>
      </c>
      <c r="I10" s="115">
        <v>1493319</v>
      </c>
      <c r="J10" s="18">
        <v>1490186</v>
      </c>
      <c r="K10" s="19">
        <v>1504536</v>
      </c>
      <c r="L10" s="27">
        <v>15.114642798257359</v>
      </c>
      <c r="M10" s="27">
        <v>14.464892942090962</v>
      </c>
      <c r="N10" s="28">
        <v>14.038562060156575</v>
      </c>
      <c r="P10" s="115">
        <v>840015</v>
      </c>
      <c r="Q10" s="18">
        <v>814922</v>
      </c>
      <c r="R10" s="19">
        <v>804857</v>
      </c>
      <c r="S10" s="27">
        <v>11.167746528587923</v>
      </c>
      <c r="T10" s="27">
        <v>10.669133938202389</v>
      </c>
      <c r="U10" s="28">
        <v>10.100126983035423</v>
      </c>
    </row>
    <row r="11" spans="1:21">
      <c r="A11" s="122" t="s">
        <v>161</v>
      </c>
      <c r="B11" s="126">
        <v>2187587</v>
      </c>
      <c r="C11" s="18">
        <v>2258226</v>
      </c>
      <c r="D11" s="19">
        <v>2224741</v>
      </c>
      <c r="E11" s="27">
        <v>12.571079082648268</v>
      </c>
      <c r="F11" s="27">
        <v>12.587508009240691</v>
      </c>
      <c r="G11" s="28">
        <v>11.905957990783127</v>
      </c>
      <c r="I11" s="115">
        <v>1828656</v>
      </c>
      <c r="J11" s="18">
        <v>1899987</v>
      </c>
      <c r="K11" s="19">
        <v>1889744</v>
      </c>
      <c r="L11" s="27">
        <v>18.508759508778841</v>
      </c>
      <c r="M11" s="27">
        <v>18.442737045150459</v>
      </c>
      <c r="N11" s="28">
        <v>17.632870480871528</v>
      </c>
      <c r="P11" s="115">
        <v>358931</v>
      </c>
      <c r="Q11" s="18">
        <v>358239</v>
      </c>
      <c r="R11" s="19">
        <v>334997</v>
      </c>
      <c r="S11" s="27">
        <v>4.7718795845938367</v>
      </c>
      <c r="T11" s="27">
        <v>4.6901419680505443</v>
      </c>
      <c r="U11" s="28">
        <v>4.2038675676995014</v>
      </c>
    </row>
    <row r="12" spans="1:21">
      <c r="A12" s="122" t="s">
        <v>162</v>
      </c>
      <c r="B12" s="126">
        <v>195768</v>
      </c>
      <c r="C12" s="18">
        <v>210898</v>
      </c>
      <c r="D12" s="19">
        <v>219715</v>
      </c>
      <c r="E12" s="27">
        <v>1.1249906905882536</v>
      </c>
      <c r="F12" s="27">
        <v>1.1755600476359955</v>
      </c>
      <c r="G12" s="28">
        <v>1.1758301572834386</v>
      </c>
      <c r="I12" s="115">
        <v>192557</v>
      </c>
      <c r="J12" s="18">
        <v>207759</v>
      </c>
      <c r="K12" s="19">
        <v>215694</v>
      </c>
      <c r="L12" s="27">
        <v>1.9489675503385695</v>
      </c>
      <c r="M12" s="27">
        <v>2.0166688539255344</v>
      </c>
      <c r="N12" s="28">
        <v>2.0126029586553011</v>
      </c>
      <c r="P12" s="115">
        <v>3211</v>
      </c>
      <c r="Q12" s="18">
        <v>3139</v>
      </c>
      <c r="R12" s="19">
        <v>4021</v>
      </c>
      <c r="S12" s="27">
        <v>4.2689278290620788E-2</v>
      </c>
      <c r="T12" s="27">
        <v>4.1096462522814819E-2</v>
      </c>
      <c r="U12" s="28">
        <v>5.0459411546132336E-2</v>
      </c>
    </row>
    <row r="13" spans="1:21">
      <c r="A13" s="122" t="s">
        <v>163</v>
      </c>
      <c r="B13" s="126">
        <v>339095</v>
      </c>
      <c r="C13" s="18">
        <v>336283</v>
      </c>
      <c r="D13" s="19">
        <v>334680</v>
      </c>
      <c r="E13" s="27">
        <v>1.9486265284674915</v>
      </c>
      <c r="F13" s="27">
        <v>1.8744647151664571</v>
      </c>
      <c r="G13" s="28">
        <v>1.7910786111081232</v>
      </c>
      <c r="I13" s="115">
        <v>153013</v>
      </c>
      <c r="J13" s="18">
        <v>166514</v>
      </c>
      <c r="K13" s="19">
        <v>178724</v>
      </c>
      <c r="L13" s="27">
        <v>1.5487225693169064</v>
      </c>
      <c r="M13" s="27">
        <v>1.616313120214077</v>
      </c>
      <c r="N13" s="28">
        <v>1.6676423599298547</v>
      </c>
      <c r="P13" s="115">
        <v>186082</v>
      </c>
      <c r="Q13" s="18">
        <v>169769</v>
      </c>
      <c r="R13" s="19">
        <v>155956</v>
      </c>
      <c r="S13" s="27">
        <v>2.4739041678216438</v>
      </c>
      <c r="T13" s="27">
        <v>2.2226522287466546</v>
      </c>
      <c r="U13" s="28">
        <v>1.9570872885074895</v>
      </c>
    </row>
    <row r="14" spans="1:21">
      <c r="A14" s="122" t="s">
        <v>164</v>
      </c>
      <c r="B14" s="126">
        <v>141371</v>
      </c>
      <c r="C14" s="18">
        <v>173747</v>
      </c>
      <c r="D14" s="19">
        <v>192481</v>
      </c>
      <c r="E14" s="27">
        <v>0.81239558517812926</v>
      </c>
      <c r="F14" s="27">
        <v>0.96847780252354831</v>
      </c>
      <c r="G14" s="28">
        <v>1.03008426599947</v>
      </c>
      <c r="I14" s="115">
        <v>2725</v>
      </c>
      <c r="J14" s="18">
        <v>235</v>
      </c>
      <c r="K14" s="19">
        <v>0</v>
      </c>
      <c r="L14" s="27">
        <v>2.758111403206636E-2</v>
      </c>
      <c r="M14" s="27">
        <v>2.2810909788384647E-3</v>
      </c>
      <c r="N14" s="28" t="s">
        <v>168</v>
      </c>
      <c r="P14" s="115">
        <v>138646</v>
      </c>
      <c r="Q14" s="18">
        <v>173512</v>
      </c>
      <c r="R14" s="19">
        <v>192481</v>
      </c>
      <c r="S14" s="27">
        <v>1.8432568289882933</v>
      </c>
      <c r="T14" s="27">
        <v>2.2716563890597787</v>
      </c>
      <c r="U14" s="28">
        <v>2.415438446608082</v>
      </c>
    </row>
    <row r="15" spans="1:21">
      <c r="A15" s="122" t="s">
        <v>165</v>
      </c>
      <c r="B15" s="126">
        <v>305530</v>
      </c>
      <c r="C15" s="18">
        <v>336360</v>
      </c>
      <c r="D15" s="19">
        <v>356365</v>
      </c>
      <c r="E15" s="27">
        <v>1.7557435622544499</v>
      </c>
      <c r="F15" s="27">
        <v>1.8748939184954025</v>
      </c>
      <c r="G15" s="28">
        <v>1.9071283890508735</v>
      </c>
      <c r="I15" s="115">
        <v>51288</v>
      </c>
      <c r="J15" s="18">
        <v>68366</v>
      </c>
      <c r="K15" s="19">
        <v>87106</v>
      </c>
      <c r="L15" s="27">
        <v>0.51911199136756681</v>
      </c>
      <c r="M15" s="27">
        <v>0.66361304620966155</v>
      </c>
      <c r="N15" s="28">
        <v>0.81277083885795931</v>
      </c>
      <c r="P15" s="115">
        <v>254242</v>
      </c>
      <c r="Q15" s="18">
        <v>267994</v>
      </c>
      <c r="R15" s="19">
        <v>269259</v>
      </c>
      <c r="S15" s="27">
        <v>3.3800708474506416</v>
      </c>
      <c r="T15" s="27">
        <v>3.5086350357882239</v>
      </c>
      <c r="U15" s="28">
        <v>3.3789233259139637</v>
      </c>
    </row>
    <row r="16" spans="1:21">
      <c r="A16" s="122" t="s">
        <v>166</v>
      </c>
      <c r="B16" s="126">
        <v>597029</v>
      </c>
      <c r="C16" s="18">
        <v>642660</v>
      </c>
      <c r="D16" s="19">
        <v>650536</v>
      </c>
      <c r="E16" s="27">
        <v>3.430857274994966</v>
      </c>
      <c r="F16" s="27">
        <v>3.582231316625804</v>
      </c>
      <c r="G16" s="28">
        <v>3.4814184156682022</v>
      </c>
      <c r="I16" s="115">
        <v>576771</v>
      </c>
      <c r="J16" s="18">
        <v>625448</v>
      </c>
      <c r="K16" s="19">
        <v>635092</v>
      </c>
      <c r="L16" s="27">
        <v>5.8377932922528242</v>
      </c>
      <c r="M16" s="27">
        <v>6.0710799597130212</v>
      </c>
      <c r="N16" s="28">
        <v>5.9259322847103419</v>
      </c>
      <c r="P16" s="115">
        <v>20258</v>
      </c>
      <c r="Q16" s="18">
        <v>17212</v>
      </c>
      <c r="R16" s="19">
        <v>15444</v>
      </c>
      <c r="S16" s="27">
        <v>0.26932401109043785</v>
      </c>
      <c r="T16" s="27">
        <v>0.22534320259403909</v>
      </c>
      <c r="U16" s="28">
        <v>0.19380630487900219</v>
      </c>
    </row>
    <row r="17" spans="1:21">
      <c r="A17" s="122" t="s">
        <v>167</v>
      </c>
      <c r="B17" s="126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5">
        <v>0</v>
      </c>
      <c r="J17" s="18">
        <v>0</v>
      </c>
      <c r="K17" s="19">
        <v>0</v>
      </c>
      <c r="L17" s="27" t="s">
        <v>168</v>
      </c>
      <c r="M17" s="27" t="s">
        <v>168</v>
      </c>
      <c r="N17" s="28" t="s">
        <v>168</v>
      </c>
      <c r="P17" s="115">
        <v>0</v>
      </c>
      <c r="Q17" s="18">
        <v>0</v>
      </c>
      <c r="R17" s="19">
        <v>0</v>
      </c>
      <c r="S17" s="27" t="s">
        <v>168</v>
      </c>
      <c r="T17" s="27" t="s">
        <v>168</v>
      </c>
      <c r="U17" s="28" t="s">
        <v>168</v>
      </c>
    </row>
    <row r="18" spans="1:21">
      <c r="A18" s="122" t="s">
        <v>169</v>
      </c>
      <c r="B18" s="126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5">
        <v>0</v>
      </c>
      <c r="J18" s="18">
        <v>0</v>
      </c>
      <c r="K18" s="19">
        <v>0</v>
      </c>
      <c r="L18" s="27" t="s">
        <v>168</v>
      </c>
      <c r="M18" s="27" t="s">
        <v>168</v>
      </c>
      <c r="N18" s="28" t="s">
        <v>168</v>
      </c>
      <c r="P18" s="115">
        <v>0</v>
      </c>
      <c r="Q18" s="18">
        <v>0</v>
      </c>
      <c r="R18" s="19">
        <v>0</v>
      </c>
      <c r="S18" s="27" t="s">
        <v>168</v>
      </c>
      <c r="T18" s="27" t="s">
        <v>168</v>
      </c>
      <c r="U18" s="28" t="s">
        <v>168</v>
      </c>
    </row>
    <row r="19" spans="1:21">
      <c r="A19" s="122" t="s">
        <v>170</v>
      </c>
      <c r="B19" s="126">
        <v>826355</v>
      </c>
      <c r="C19" s="18">
        <v>852947</v>
      </c>
      <c r="D19" s="19">
        <v>881270</v>
      </c>
      <c r="E19" s="27">
        <v>4.7486907059430363</v>
      </c>
      <c r="F19" s="27">
        <v>4.7543856079762703</v>
      </c>
      <c r="G19" s="28">
        <v>4.7162180220247869</v>
      </c>
      <c r="I19" s="115">
        <v>474193</v>
      </c>
      <c r="J19" s="18">
        <v>501959</v>
      </c>
      <c r="K19" s="19">
        <v>515964</v>
      </c>
      <c r="L19" s="27">
        <v>4.7995490664982174</v>
      </c>
      <c r="M19" s="27">
        <v>4.8724006240288373</v>
      </c>
      <c r="N19" s="28">
        <v>4.8143697690228926</v>
      </c>
      <c r="P19" s="115">
        <v>352162</v>
      </c>
      <c r="Q19" s="18">
        <v>350988</v>
      </c>
      <c r="R19" s="19">
        <v>365306</v>
      </c>
      <c r="S19" s="27">
        <v>4.6818877674810331</v>
      </c>
      <c r="T19" s="27">
        <v>4.5952103179221817</v>
      </c>
      <c r="U19" s="28">
        <v>4.584214323370162</v>
      </c>
    </row>
    <row r="20" spans="1:21">
      <c r="A20" s="122" t="s">
        <v>171</v>
      </c>
      <c r="B20" s="126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5">
        <v>0</v>
      </c>
      <c r="J20" s="18">
        <v>0</v>
      </c>
      <c r="K20" s="19">
        <v>0</v>
      </c>
      <c r="L20" s="27" t="s">
        <v>168</v>
      </c>
      <c r="M20" s="27" t="s">
        <v>168</v>
      </c>
      <c r="N20" s="28" t="s">
        <v>168</v>
      </c>
      <c r="P20" s="115">
        <v>0</v>
      </c>
      <c r="Q20" s="18">
        <v>0</v>
      </c>
      <c r="R20" s="19">
        <v>0</v>
      </c>
      <c r="S20" s="27" t="s">
        <v>168</v>
      </c>
      <c r="T20" s="27" t="s">
        <v>168</v>
      </c>
      <c r="U20" s="28" t="s">
        <v>168</v>
      </c>
    </row>
    <row r="21" spans="1:21">
      <c r="A21" s="122" t="s">
        <v>172</v>
      </c>
      <c r="B21" s="126">
        <v>154285</v>
      </c>
      <c r="C21" s="18">
        <v>158079</v>
      </c>
      <c r="D21" s="19">
        <v>155159</v>
      </c>
      <c r="E21" s="27">
        <v>0.8866065378274729</v>
      </c>
      <c r="F21" s="27">
        <v>0.88114328618692694</v>
      </c>
      <c r="G21" s="28">
        <v>0.83035127949362164</v>
      </c>
      <c r="I21" s="115">
        <v>76934</v>
      </c>
      <c r="J21" s="18">
        <v>88437</v>
      </c>
      <c r="K21" s="19">
        <v>102711</v>
      </c>
      <c r="L21" s="27">
        <v>0.77868823007082322</v>
      </c>
      <c r="M21" s="27">
        <v>0.85843762934271184</v>
      </c>
      <c r="N21" s="28">
        <v>0.95837836233944684</v>
      </c>
      <c r="P21" s="115">
        <v>77351</v>
      </c>
      <c r="Q21" s="18">
        <v>69642</v>
      </c>
      <c r="R21" s="19">
        <v>52448</v>
      </c>
      <c r="S21" s="27">
        <v>1.0283582575701677</v>
      </c>
      <c r="T21" s="27">
        <v>0.91176802899454279</v>
      </c>
      <c r="U21" s="28">
        <v>0.6581684199879505</v>
      </c>
    </row>
    <row r="22" spans="1:21">
      <c r="A22" s="122" t="s">
        <v>173</v>
      </c>
      <c r="B22" s="126">
        <v>59786</v>
      </c>
      <c r="C22" s="18">
        <v>53148</v>
      </c>
      <c r="D22" s="19">
        <v>134929</v>
      </c>
      <c r="E22" s="27">
        <v>0.34356326584277991</v>
      </c>
      <c r="F22" s="27">
        <v>0.29625063021819975</v>
      </c>
      <c r="G22" s="28">
        <v>0.72208810182325789</v>
      </c>
      <c r="I22" s="115">
        <v>0</v>
      </c>
      <c r="J22" s="18">
        <v>0</v>
      </c>
      <c r="K22" s="19">
        <v>0</v>
      </c>
      <c r="L22" s="27" t="s">
        <v>168</v>
      </c>
      <c r="M22" s="27" t="s">
        <v>168</v>
      </c>
      <c r="N22" s="28" t="s">
        <v>168</v>
      </c>
      <c r="P22" s="115">
        <v>59786</v>
      </c>
      <c r="Q22" s="18">
        <v>53148</v>
      </c>
      <c r="R22" s="19">
        <v>134929</v>
      </c>
      <c r="S22" s="27">
        <v>0.79483687072035336</v>
      </c>
      <c r="T22" s="27">
        <v>0.69582503668765916</v>
      </c>
      <c r="U22" s="28">
        <v>1.6932200797085526</v>
      </c>
    </row>
    <row r="23" spans="1:21">
      <c r="A23" s="122" t="s">
        <v>174</v>
      </c>
      <c r="B23" s="126">
        <v>16410</v>
      </c>
      <c r="C23" s="18">
        <v>16877</v>
      </c>
      <c r="D23" s="19">
        <v>18255</v>
      </c>
      <c r="E23" s="27">
        <v>9.4300893059914001E-2</v>
      </c>
      <c r="F23" s="27">
        <v>9.4073566007988205E-2</v>
      </c>
      <c r="G23" s="28">
        <v>9.76937374380865E-2</v>
      </c>
      <c r="I23" s="115">
        <v>0</v>
      </c>
      <c r="J23" s="18">
        <v>0</v>
      </c>
      <c r="K23" s="19">
        <v>0</v>
      </c>
      <c r="L23" s="27" t="s">
        <v>168</v>
      </c>
      <c r="M23" s="27" t="s">
        <v>168</v>
      </c>
      <c r="N23" s="28" t="s">
        <v>168</v>
      </c>
      <c r="P23" s="115">
        <v>16410</v>
      </c>
      <c r="Q23" s="18">
        <v>16877</v>
      </c>
      <c r="R23" s="19">
        <v>18255</v>
      </c>
      <c r="S23" s="27">
        <v>0.21816600957617163</v>
      </c>
      <c r="T23" s="27">
        <v>0.22095731060769216</v>
      </c>
      <c r="U23" s="28">
        <v>0.22908146176937225</v>
      </c>
    </row>
    <row r="24" spans="1:21">
      <c r="A24" s="122" t="s">
        <v>175</v>
      </c>
      <c r="B24" s="126">
        <v>8988</v>
      </c>
      <c r="C24" s="18">
        <v>10605</v>
      </c>
      <c r="D24" s="19">
        <v>11531</v>
      </c>
      <c r="E24" s="27">
        <v>5.1649995540676841E-2</v>
      </c>
      <c r="F24" s="27">
        <v>5.9113003941145631E-2</v>
      </c>
      <c r="G24" s="28">
        <v>6.1709476110576575E-2</v>
      </c>
      <c r="I24" s="115">
        <v>0</v>
      </c>
      <c r="J24" s="18">
        <v>0</v>
      </c>
      <c r="K24" s="19">
        <v>0</v>
      </c>
      <c r="L24" s="27" t="s">
        <v>168</v>
      </c>
      <c r="M24" s="27" t="s">
        <v>168</v>
      </c>
      <c r="N24" s="28" t="s">
        <v>168</v>
      </c>
      <c r="P24" s="115">
        <v>8988</v>
      </c>
      <c r="Q24" s="18">
        <v>10605</v>
      </c>
      <c r="R24" s="19">
        <v>11531</v>
      </c>
      <c r="S24" s="27">
        <v>0.1194927540567112</v>
      </c>
      <c r="T24" s="27">
        <v>0.13884293885137025</v>
      </c>
      <c r="U24" s="28">
        <v>0.14470218217817757</v>
      </c>
    </row>
    <row r="25" spans="1:21">
      <c r="A25" s="122" t="s">
        <v>176</v>
      </c>
      <c r="B25" s="126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5">
        <v>0</v>
      </c>
      <c r="J25" s="18">
        <v>0</v>
      </c>
      <c r="K25" s="19">
        <v>0</v>
      </c>
      <c r="L25" s="27" t="s">
        <v>168</v>
      </c>
      <c r="M25" s="27" t="s">
        <v>168</v>
      </c>
      <c r="N25" s="28" t="s">
        <v>168</v>
      </c>
      <c r="P25" s="115">
        <v>0</v>
      </c>
      <c r="Q25" s="18">
        <v>0</v>
      </c>
      <c r="R25" s="19">
        <v>0</v>
      </c>
      <c r="S25" s="27" t="s">
        <v>168</v>
      </c>
      <c r="T25" s="27" t="s">
        <v>168</v>
      </c>
      <c r="U25" s="28" t="s">
        <v>168</v>
      </c>
    </row>
    <row r="26" spans="1:21">
      <c r="A26" s="122" t="s">
        <v>177</v>
      </c>
      <c r="B26" s="126">
        <v>79363</v>
      </c>
      <c r="C26" s="18">
        <v>0</v>
      </c>
      <c r="D26" s="19">
        <v>0</v>
      </c>
      <c r="E26" s="27">
        <v>0.4560634842116974</v>
      </c>
      <c r="F26" s="27" t="s">
        <v>168</v>
      </c>
      <c r="G26" s="28" t="s">
        <v>168</v>
      </c>
      <c r="I26" s="115">
        <v>62066</v>
      </c>
      <c r="J26" s="18">
        <v>0</v>
      </c>
      <c r="K26" s="19">
        <v>0</v>
      </c>
      <c r="L26" s="27">
        <v>0.62820162330797458</v>
      </c>
      <c r="M26" s="27" t="s">
        <v>168</v>
      </c>
      <c r="N26" s="28" t="s">
        <v>168</v>
      </c>
      <c r="P26" s="115">
        <v>17297</v>
      </c>
      <c r="Q26" s="18">
        <v>0</v>
      </c>
      <c r="R26" s="19">
        <v>0</v>
      </c>
      <c r="S26" s="27">
        <v>0.22995840753437177</v>
      </c>
      <c r="T26" s="27" t="s">
        <v>168</v>
      </c>
      <c r="U26" s="28" t="s">
        <v>168</v>
      </c>
    </row>
    <row r="27" spans="1:21">
      <c r="A27" s="122" t="s">
        <v>178</v>
      </c>
      <c r="B27" s="126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15">
        <v>0</v>
      </c>
      <c r="J27" s="18">
        <v>0</v>
      </c>
      <c r="K27" s="19">
        <v>0</v>
      </c>
      <c r="L27" s="27" t="s">
        <v>168</v>
      </c>
      <c r="M27" s="27" t="s">
        <v>168</v>
      </c>
      <c r="N27" s="28" t="s">
        <v>168</v>
      </c>
      <c r="P27" s="115">
        <v>0</v>
      </c>
      <c r="Q27" s="18">
        <v>0</v>
      </c>
      <c r="R27" s="19">
        <v>0</v>
      </c>
      <c r="S27" s="27" t="s">
        <v>168</v>
      </c>
      <c r="T27" s="27" t="s">
        <v>168</v>
      </c>
      <c r="U27" s="28" t="s">
        <v>168</v>
      </c>
    </row>
    <row r="28" spans="1:21">
      <c r="A28" s="122" t="s">
        <v>179</v>
      </c>
      <c r="B28" s="126">
        <v>352831</v>
      </c>
      <c r="C28" s="18">
        <v>406857</v>
      </c>
      <c r="D28" s="19">
        <v>465539</v>
      </c>
      <c r="E28" s="27">
        <v>2.0275611455955218</v>
      </c>
      <c r="F28" s="27">
        <v>2.267849075387335</v>
      </c>
      <c r="G28" s="28">
        <v>2.4913856386299287</v>
      </c>
      <c r="I28" s="115">
        <v>291978</v>
      </c>
      <c r="J28" s="18">
        <v>333828</v>
      </c>
      <c r="K28" s="19">
        <v>379221</v>
      </c>
      <c r="L28" s="27">
        <v>2.9552581698549254</v>
      </c>
      <c r="M28" s="27">
        <v>3.2403916565263273</v>
      </c>
      <c r="N28" s="28">
        <v>3.5384447716868435</v>
      </c>
      <c r="P28" s="115">
        <v>60853</v>
      </c>
      <c r="Q28" s="18">
        <v>73029</v>
      </c>
      <c r="R28" s="19">
        <v>86318</v>
      </c>
      <c r="S28" s="27">
        <v>0.80902231448743289</v>
      </c>
      <c r="T28" s="27">
        <v>0.95611136080874282</v>
      </c>
      <c r="U28" s="28">
        <v>1.0832020606413955</v>
      </c>
    </row>
    <row r="29" spans="1:21">
      <c r="A29" s="122" t="s">
        <v>180</v>
      </c>
      <c r="B29" s="126">
        <v>71379</v>
      </c>
      <c r="C29" s="18">
        <v>95127</v>
      </c>
      <c r="D29" s="19">
        <v>102022</v>
      </c>
      <c r="E29" s="27">
        <v>0.41018302533355278</v>
      </c>
      <c r="F29" s="27">
        <v>0.5302444814624574</v>
      </c>
      <c r="G29" s="28">
        <v>0.54598249689994305</v>
      </c>
      <c r="I29" s="115">
        <v>10757</v>
      </c>
      <c r="J29" s="18">
        <v>14349</v>
      </c>
      <c r="K29" s="19">
        <v>15714</v>
      </c>
      <c r="L29" s="27">
        <v>0.10887708023594049</v>
      </c>
      <c r="M29" s="27">
        <v>0.13928244449086438</v>
      </c>
      <c r="N29" s="28">
        <v>0.14662458340199266</v>
      </c>
      <c r="P29" s="115">
        <v>60622</v>
      </c>
      <c r="Q29" s="18">
        <v>80778</v>
      </c>
      <c r="R29" s="19">
        <v>86308</v>
      </c>
      <c r="S29" s="27">
        <v>0.80595123903270427</v>
      </c>
      <c r="T29" s="27">
        <v>1.0575629339496451</v>
      </c>
      <c r="U29" s="28">
        <v>1.0830765709334966</v>
      </c>
    </row>
    <row r="30" spans="1:21">
      <c r="A30" s="122" t="s">
        <v>181</v>
      </c>
      <c r="B30" s="126">
        <v>88941</v>
      </c>
      <c r="C30" s="18">
        <v>76825</v>
      </c>
      <c r="D30" s="19">
        <v>92717</v>
      </c>
      <c r="E30" s="27">
        <v>0.51110394452418106</v>
      </c>
      <c r="F30" s="27">
        <v>0.42822786683437181</v>
      </c>
      <c r="G30" s="28">
        <v>0.4961857164638217</v>
      </c>
      <c r="I30" s="115">
        <v>22390</v>
      </c>
      <c r="J30" s="18">
        <v>40528</v>
      </c>
      <c r="K30" s="19">
        <v>47001</v>
      </c>
      <c r="L30" s="27">
        <v>0.22662060300108836</v>
      </c>
      <c r="M30" s="27">
        <v>0.39339597953346933</v>
      </c>
      <c r="N30" s="28">
        <v>0.43855810388679245</v>
      </c>
      <c r="P30" s="115">
        <v>66551</v>
      </c>
      <c r="Q30" s="18">
        <v>36297</v>
      </c>
      <c r="R30" s="19">
        <v>45716</v>
      </c>
      <c r="S30" s="27">
        <v>0.88477550903740398</v>
      </c>
      <c r="T30" s="27">
        <v>0.47520812366696702</v>
      </c>
      <c r="U30" s="28">
        <v>0.57368874863043673</v>
      </c>
    </row>
    <row r="31" spans="1:21">
      <c r="A31" s="122" t="s">
        <v>182</v>
      </c>
      <c r="B31" s="126">
        <v>29164</v>
      </c>
      <c r="C31" s="18">
        <v>27832</v>
      </c>
      <c r="D31" s="19">
        <v>30374</v>
      </c>
      <c r="E31" s="27">
        <v>0.16759239763554734</v>
      </c>
      <c r="F31" s="27">
        <v>0.15513749417161388</v>
      </c>
      <c r="G31" s="28">
        <v>0.16254996334946256</v>
      </c>
      <c r="I31" s="115">
        <v>12780</v>
      </c>
      <c r="J31" s="18">
        <v>12220</v>
      </c>
      <c r="K31" s="19">
        <v>14964</v>
      </c>
      <c r="L31" s="27">
        <v>0.12935289443295708</v>
      </c>
      <c r="M31" s="27">
        <v>0.11861673089960016</v>
      </c>
      <c r="N31" s="28">
        <v>0.13962646468292084</v>
      </c>
      <c r="P31" s="115">
        <v>16384</v>
      </c>
      <c r="Q31" s="18">
        <v>15612</v>
      </c>
      <c r="R31" s="19">
        <v>15410</v>
      </c>
      <c r="S31" s="27">
        <v>0.21782034740377795</v>
      </c>
      <c r="T31" s="27">
        <v>0.20439565877865085</v>
      </c>
      <c r="U31" s="28">
        <v>0.19337963987214607</v>
      </c>
    </row>
    <row r="32" spans="1:21">
      <c r="A32" s="122" t="s">
        <v>183</v>
      </c>
      <c r="B32" s="126">
        <v>430</v>
      </c>
      <c r="C32" s="18">
        <v>4123</v>
      </c>
      <c r="D32" s="19">
        <v>11862</v>
      </c>
      <c r="E32" s="27">
        <v>2.4710166980964668E-3</v>
      </c>
      <c r="F32" s="27">
        <v>2.2981887340815035E-2</v>
      </c>
      <c r="G32" s="28">
        <v>6.3480860777353168E-2</v>
      </c>
      <c r="I32" s="115">
        <v>430</v>
      </c>
      <c r="J32" s="18">
        <v>4123</v>
      </c>
      <c r="K32" s="19">
        <v>11009</v>
      </c>
      <c r="L32" s="27">
        <v>4.3522491867113893E-3</v>
      </c>
      <c r="M32" s="27">
        <v>4.0021013215961659E-2</v>
      </c>
      <c r="N32" s="28">
        <v>0.10272305197101547</v>
      </c>
      <c r="P32" s="115">
        <v>0</v>
      </c>
      <c r="Q32" s="18">
        <v>0</v>
      </c>
      <c r="R32" s="19">
        <v>853</v>
      </c>
      <c r="S32" s="27" t="s">
        <v>168</v>
      </c>
      <c r="T32" s="27" t="s">
        <v>168</v>
      </c>
      <c r="U32" s="28">
        <v>1.0704272083772913E-2</v>
      </c>
    </row>
    <row r="33" spans="1:21">
      <c r="A33" s="122" t="s">
        <v>184</v>
      </c>
      <c r="B33" s="126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5">
        <v>0</v>
      </c>
      <c r="J33" s="18">
        <v>0</v>
      </c>
      <c r="K33" s="19">
        <v>0</v>
      </c>
      <c r="L33" s="27" t="s">
        <v>168</v>
      </c>
      <c r="M33" s="27" t="s">
        <v>168</v>
      </c>
      <c r="N33" s="28" t="s">
        <v>168</v>
      </c>
      <c r="P33" s="115">
        <v>0</v>
      </c>
      <c r="Q33" s="18">
        <v>0</v>
      </c>
      <c r="R33" s="19">
        <v>0</v>
      </c>
      <c r="S33" s="27" t="s">
        <v>168</v>
      </c>
      <c r="T33" s="27" t="s">
        <v>168</v>
      </c>
      <c r="U33" s="28" t="s">
        <v>168</v>
      </c>
    </row>
    <row r="34" spans="1:21">
      <c r="A34" s="122" t="s">
        <v>185</v>
      </c>
      <c r="B34" s="126">
        <v>18479</v>
      </c>
      <c r="C34" s="18">
        <v>16988</v>
      </c>
      <c r="D34" s="19">
        <v>17342</v>
      </c>
      <c r="E34" s="27">
        <v>0.10619050596308048</v>
      </c>
      <c r="F34" s="27">
        <v>9.469228768997473E-2</v>
      </c>
      <c r="G34" s="28">
        <v>9.2807712662355296E-2</v>
      </c>
      <c r="I34" s="115">
        <v>0</v>
      </c>
      <c r="J34" s="18">
        <v>0</v>
      </c>
      <c r="K34" s="19">
        <v>0</v>
      </c>
      <c r="L34" s="27" t="s">
        <v>168</v>
      </c>
      <c r="M34" s="27" t="s">
        <v>168</v>
      </c>
      <c r="N34" s="28" t="s">
        <v>168</v>
      </c>
      <c r="P34" s="115">
        <v>18479</v>
      </c>
      <c r="Q34" s="18">
        <v>16988</v>
      </c>
      <c r="R34" s="19">
        <v>17342</v>
      </c>
      <c r="S34" s="27">
        <v>0.2456727416793465</v>
      </c>
      <c r="T34" s="27">
        <v>0.22241054645988473</v>
      </c>
      <c r="U34" s="28">
        <v>0.21762425143820616</v>
      </c>
    </row>
    <row r="35" spans="1:21">
      <c r="A35" s="122" t="s">
        <v>186</v>
      </c>
      <c r="B35" s="126">
        <v>69346</v>
      </c>
      <c r="C35" s="18">
        <v>67865</v>
      </c>
      <c r="D35" s="19">
        <v>75330</v>
      </c>
      <c r="E35" s="27">
        <v>0.39850028824697109</v>
      </c>
      <c r="F35" s="27">
        <v>0.37828420673888247</v>
      </c>
      <c r="G35" s="28">
        <v>0.40313718111262969</v>
      </c>
      <c r="I35" s="115">
        <v>0</v>
      </c>
      <c r="J35" s="18">
        <v>0</v>
      </c>
      <c r="K35" s="19">
        <v>0</v>
      </c>
      <c r="L35" s="27" t="s">
        <v>168</v>
      </c>
      <c r="M35" s="27" t="s">
        <v>168</v>
      </c>
      <c r="N35" s="28" t="s">
        <v>168</v>
      </c>
      <c r="P35" s="115">
        <v>69346</v>
      </c>
      <c r="Q35" s="18">
        <v>67865</v>
      </c>
      <c r="R35" s="19">
        <v>75330</v>
      </c>
      <c r="S35" s="27">
        <v>0.92193419256972575</v>
      </c>
      <c r="T35" s="27">
        <v>0.88850316314457722</v>
      </c>
      <c r="U35" s="28">
        <v>0.9453139696021261</v>
      </c>
    </row>
    <row r="36" spans="1:21">
      <c r="A36" s="122" t="s">
        <v>187</v>
      </c>
      <c r="B36" s="126">
        <v>0</v>
      </c>
      <c r="C36" s="18">
        <v>101203</v>
      </c>
      <c r="D36" s="19">
        <v>99530</v>
      </c>
      <c r="E36" s="27" t="s">
        <v>168</v>
      </c>
      <c r="F36" s="27">
        <v>0.56411252596471118</v>
      </c>
      <c r="G36" s="28">
        <v>0.53264627155369759</v>
      </c>
      <c r="I36" s="115">
        <v>0</v>
      </c>
      <c r="J36" s="18">
        <v>0</v>
      </c>
      <c r="K36" s="19">
        <v>0</v>
      </c>
      <c r="L36" s="27" t="s">
        <v>168</v>
      </c>
      <c r="M36" s="27" t="s">
        <v>168</v>
      </c>
      <c r="N36" s="28" t="s">
        <v>168</v>
      </c>
      <c r="P36" s="115">
        <v>0</v>
      </c>
      <c r="Q36" s="18">
        <v>101203</v>
      </c>
      <c r="R36" s="19">
        <v>99530</v>
      </c>
      <c r="S36" s="27" t="s">
        <v>168</v>
      </c>
      <c r="T36" s="27">
        <v>1.3249714229679606</v>
      </c>
      <c r="U36" s="28">
        <v>1.2489990627173717</v>
      </c>
    </row>
    <row r="37" spans="1:21">
      <c r="A37" s="122" t="s">
        <v>188</v>
      </c>
      <c r="B37" s="126">
        <v>0</v>
      </c>
      <c r="C37" s="18">
        <v>0</v>
      </c>
      <c r="D37" s="19">
        <v>208101</v>
      </c>
      <c r="E37" s="27" t="s">
        <v>168</v>
      </c>
      <c r="F37" s="27" t="s">
        <v>168</v>
      </c>
      <c r="G37" s="28">
        <v>1.1136764971023412</v>
      </c>
      <c r="I37" s="115">
        <v>0</v>
      </c>
      <c r="J37" s="18">
        <v>0</v>
      </c>
      <c r="K37" s="19">
        <v>130426</v>
      </c>
      <c r="L37" s="27" t="s">
        <v>168</v>
      </c>
      <c r="M37" s="27" t="s">
        <v>168</v>
      </c>
      <c r="N37" s="28">
        <v>1.2169821760715474</v>
      </c>
      <c r="P37" s="115">
        <v>0</v>
      </c>
      <c r="Q37" s="18">
        <v>0</v>
      </c>
      <c r="R37" s="19">
        <v>77675</v>
      </c>
      <c r="S37" s="27" t="s">
        <v>168</v>
      </c>
      <c r="T37" s="27" t="s">
        <v>168</v>
      </c>
      <c r="U37" s="28">
        <v>0.97474130610440923</v>
      </c>
    </row>
    <row r="38" spans="1:21" ht="13.5" thickBot="1">
      <c r="A38" s="125" t="s">
        <v>4</v>
      </c>
      <c r="B38" s="127">
        <v>17401744</v>
      </c>
      <c r="C38" s="21">
        <v>17940215</v>
      </c>
      <c r="D38" s="22">
        <v>18685947</v>
      </c>
      <c r="E38" s="23">
        <v>100</v>
      </c>
      <c r="F38" s="23">
        <v>100</v>
      </c>
      <c r="G38" s="48">
        <v>100</v>
      </c>
      <c r="I38" s="116">
        <v>9879949</v>
      </c>
      <c r="J38" s="21">
        <v>10302088</v>
      </c>
      <c r="K38" s="22">
        <v>10717166</v>
      </c>
      <c r="L38" s="23">
        <v>100</v>
      </c>
      <c r="M38" s="23">
        <v>100</v>
      </c>
      <c r="N38" s="48">
        <v>100</v>
      </c>
      <c r="P38" s="116">
        <v>7521795</v>
      </c>
      <c r="Q38" s="21">
        <v>7638127</v>
      </c>
      <c r="R38" s="22">
        <v>7968781</v>
      </c>
      <c r="S38" s="23">
        <v>100</v>
      </c>
      <c r="T38" s="23">
        <v>100</v>
      </c>
      <c r="U38" s="48">
        <v>100</v>
      </c>
    </row>
    <row r="39" spans="1:21">
      <c r="I39" s="123"/>
    </row>
    <row r="40" spans="1:21" ht="16.5" thickBot="1">
      <c r="A40" s="5" t="s">
        <v>115</v>
      </c>
      <c r="I40" s="184" t="s">
        <v>94</v>
      </c>
      <c r="J40" s="184"/>
      <c r="K40" s="184"/>
      <c r="L40" s="184"/>
      <c r="M40" s="184"/>
      <c r="N40" s="184"/>
      <c r="P40" s="184" t="s">
        <v>95</v>
      </c>
      <c r="Q40" s="184"/>
      <c r="R40" s="184"/>
      <c r="S40" s="184"/>
      <c r="T40" s="184"/>
      <c r="U40" s="184"/>
    </row>
    <row r="41" spans="1:21">
      <c r="A41" s="128"/>
      <c r="I41" s="32"/>
      <c r="J41" s="43" t="s">
        <v>30</v>
      </c>
      <c r="K41" s="90"/>
      <c r="L41" s="11"/>
      <c r="M41" s="88" t="s">
        <v>2</v>
      </c>
      <c r="N41" s="12"/>
      <c r="P41" s="32"/>
      <c r="Q41" s="88" t="s">
        <v>38</v>
      </c>
      <c r="R41" s="90"/>
      <c r="S41" s="11"/>
      <c r="T41" s="88" t="s">
        <v>2</v>
      </c>
      <c r="U41" s="12"/>
    </row>
    <row r="42" spans="1:21">
      <c r="A42" s="129" t="s">
        <v>3</v>
      </c>
      <c r="I42" s="114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4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I43" s="115">
        <v>564681</v>
      </c>
      <c r="J43" s="18">
        <v>543507</v>
      </c>
      <c r="K43" s="19">
        <v>527730</v>
      </c>
      <c r="L43" s="27">
        <v>15.519063778984826</v>
      </c>
      <c r="M43" s="27">
        <v>14.965124962002564</v>
      </c>
      <c r="N43" s="28">
        <v>14.308051067918575</v>
      </c>
      <c r="P43" s="115">
        <v>3155527</v>
      </c>
      <c r="Q43" s="18">
        <v>2793172</v>
      </c>
      <c r="R43" s="19">
        <v>2910627</v>
      </c>
      <c r="S43" s="27">
        <v>38.021902018680038</v>
      </c>
      <c r="T43" s="27">
        <v>35.420597819250169</v>
      </c>
      <c r="U43" s="28">
        <v>36.841360467204773</v>
      </c>
    </row>
    <row r="44" spans="1:21">
      <c r="A44" s="17" t="s">
        <v>160</v>
      </c>
      <c r="I44" s="115">
        <v>74209</v>
      </c>
      <c r="J44" s="18">
        <v>82144</v>
      </c>
      <c r="K44" s="19">
        <v>92247</v>
      </c>
      <c r="L44" s="27">
        <v>2.0394775173499462</v>
      </c>
      <c r="M44" s="27">
        <v>2.2617836106595473</v>
      </c>
      <c r="N44" s="28">
        <v>2.5010417957332058</v>
      </c>
      <c r="P44" s="115">
        <v>494</v>
      </c>
      <c r="Q44" s="18">
        <v>503</v>
      </c>
      <c r="R44" s="19">
        <v>543</v>
      </c>
      <c r="S44" s="27">
        <v>5.9523558496656619E-3</v>
      </c>
      <c r="T44" s="27">
        <v>6.378612095167371E-3</v>
      </c>
      <c r="U44" s="28">
        <v>6.8730410092712642E-3</v>
      </c>
    </row>
    <row r="45" spans="1:21">
      <c r="A45" s="17" t="s">
        <v>84</v>
      </c>
      <c r="I45" s="115">
        <v>804014</v>
      </c>
      <c r="J45" s="18">
        <v>798560</v>
      </c>
      <c r="K45" s="19">
        <v>793398</v>
      </c>
      <c r="L45" s="27">
        <v>22.096625431343902</v>
      </c>
      <c r="M45" s="27">
        <v>21.987849631479939</v>
      </c>
      <c r="N45" s="28">
        <v>21.510960341812027</v>
      </c>
      <c r="P45" s="115">
        <v>2289547</v>
      </c>
      <c r="Q45" s="18">
        <v>2336821</v>
      </c>
      <c r="R45" s="19">
        <v>2235481</v>
      </c>
      <c r="S45" s="27">
        <v>27.587446312822809</v>
      </c>
      <c r="T45" s="27">
        <v>29.633548101075768</v>
      </c>
      <c r="U45" s="28">
        <v>28.295676958465442</v>
      </c>
    </row>
    <row r="46" spans="1:21">
      <c r="A46" s="17" t="s">
        <v>86</v>
      </c>
      <c r="I46" s="115">
        <v>429580</v>
      </c>
      <c r="J46" s="18">
        <v>430790</v>
      </c>
      <c r="K46" s="19">
        <v>429216</v>
      </c>
      <c r="L46" s="27">
        <v>11.806098342562086</v>
      </c>
      <c r="M46" s="27">
        <v>11.861532937719449</v>
      </c>
      <c r="N46" s="28">
        <v>11.637095573811871</v>
      </c>
      <c r="P46" s="115">
        <v>961036</v>
      </c>
      <c r="Q46" s="18">
        <v>904182</v>
      </c>
      <c r="R46" s="19">
        <v>922761</v>
      </c>
      <c r="S46" s="27">
        <v>11.579814284087631</v>
      </c>
      <c r="T46" s="27">
        <v>11.466056145989311</v>
      </c>
      <c r="U46" s="28">
        <v>11.679878811705636</v>
      </c>
    </row>
    <row r="47" spans="1:21">
      <c r="A47" s="17" t="s">
        <v>161</v>
      </c>
      <c r="I47" s="115">
        <v>1076662</v>
      </c>
      <c r="J47" s="18">
        <v>1085351</v>
      </c>
      <c r="K47" s="19">
        <v>1086589</v>
      </c>
      <c r="L47" s="27">
        <v>29.58977944434001</v>
      </c>
      <c r="M47" s="27">
        <v>29.884460260188821</v>
      </c>
      <c r="N47" s="28">
        <v>29.460085463851925</v>
      </c>
      <c r="P47" s="115">
        <v>186414</v>
      </c>
      <c r="Q47" s="18">
        <v>202042</v>
      </c>
      <c r="R47" s="19">
        <v>143050</v>
      </c>
      <c r="S47" s="27">
        <v>2.2461588327116897</v>
      </c>
      <c r="T47" s="27">
        <v>2.5621223557292363</v>
      </c>
      <c r="U47" s="28">
        <v>1.810660251153323</v>
      </c>
    </row>
    <row r="48" spans="1:21">
      <c r="A48" s="17" t="s">
        <v>162</v>
      </c>
      <c r="I48" s="115">
        <v>69077</v>
      </c>
      <c r="J48" s="18">
        <v>70404</v>
      </c>
      <c r="K48" s="19">
        <v>71735</v>
      </c>
      <c r="L48" s="27">
        <v>1.8984353443110975</v>
      </c>
      <c r="M48" s="27">
        <v>1.9385300609280627</v>
      </c>
      <c r="N48" s="28">
        <v>1.9449113057001477</v>
      </c>
      <c r="P48" s="115">
        <v>0</v>
      </c>
      <c r="Q48" s="18">
        <v>352</v>
      </c>
      <c r="R48" s="19">
        <v>4287</v>
      </c>
      <c r="S48" s="27" t="s">
        <v>168</v>
      </c>
      <c r="T48" s="27">
        <v>4.4637603528805457E-3</v>
      </c>
      <c r="U48" s="28">
        <v>5.4262848631207936E-2</v>
      </c>
    </row>
    <row r="49" spans="1:21">
      <c r="A49" s="17" t="s">
        <v>163</v>
      </c>
      <c r="I49" s="115">
        <v>87906</v>
      </c>
      <c r="J49" s="18">
        <v>53500</v>
      </c>
      <c r="K49" s="19">
        <v>67886</v>
      </c>
      <c r="L49" s="27">
        <v>2.4159106124616203</v>
      </c>
      <c r="M49" s="27">
        <v>1.4730890043129843</v>
      </c>
      <c r="N49" s="28">
        <v>1.8405555014812884</v>
      </c>
      <c r="P49" s="115">
        <v>207896</v>
      </c>
      <c r="Q49" s="18">
        <v>235523</v>
      </c>
      <c r="R49" s="19">
        <v>221479</v>
      </c>
      <c r="S49" s="27">
        <v>2.50500196704877</v>
      </c>
      <c r="T49" s="27">
        <v>2.9866995158848999</v>
      </c>
      <c r="U49" s="28">
        <v>2.8033779920670172</v>
      </c>
    </row>
    <row r="50" spans="1:21">
      <c r="A50" s="17" t="s">
        <v>164</v>
      </c>
      <c r="I50" s="115">
        <v>886</v>
      </c>
      <c r="J50" s="18">
        <v>11</v>
      </c>
      <c r="K50" s="19">
        <v>0</v>
      </c>
      <c r="L50" s="27">
        <v>2.4349837356278246E-2</v>
      </c>
      <c r="M50" s="27">
        <v>3.0287811303631454E-4</v>
      </c>
      <c r="N50" s="28" t="s">
        <v>168</v>
      </c>
      <c r="P50" s="115">
        <v>283038</v>
      </c>
      <c r="Q50" s="18">
        <v>0</v>
      </c>
      <c r="R50" s="19">
        <v>0</v>
      </c>
      <c r="S50" s="27">
        <v>3.4104107185782788</v>
      </c>
      <c r="T50" s="27" t="s">
        <v>168</v>
      </c>
      <c r="U50" s="28" t="s">
        <v>168</v>
      </c>
    </row>
    <row r="51" spans="1:21">
      <c r="A51" s="17" t="s">
        <v>165</v>
      </c>
      <c r="I51" s="115">
        <v>14621</v>
      </c>
      <c r="J51" s="18">
        <v>18898</v>
      </c>
      <c r="K51" s="19">
        <v>23049</v>
      </c>
      <c r="L51" s="27">
        <v>0.40182728215140434</v>
      </c>
      <c r="M51" s="27">
        <v>0.52034459819638834</v>
      </c>
      <c r="N51" s="28">
        <v>0.62491476524824296</v>
      </c>
      <c r="P51" s="115">
        <v>601293</v>
      </c>
      <c r="Q51" s="18">
        <v>639772</v>
      </c>
      <c r="R51" s="19">
        <v>643283</v>
      </c>
      <c r="S51" s="27">
        <v>7.245161752860354</v>
      </c>
      <c r="T51" s="27">
        <v>8.1130366150087863</v>
      </c>
      <c r="U51" s="28">
        <v>8.1423765001234738</v>
      </c>
    </row>
    <row r="52" spans="1:21">
      <c r="A52" s="17" t="s">
        <v>166</v>
      </c>
      <c r="I52" s="115">
        <v>214691</v>
      </c>
      <c r="J52" s="18">
        <v>237932</v>
      </c>
      <c r="K52" s="19">
        <v>225597</v>
      </c>
      <c r="L52" s="27">
        <v>5.9003283655267866</v>
      </c>
      <c r="M52" s="27">
        <v>6.5513086537233081</v>
      </c>
      <c r="N52" s="28">
        <v>6.116486454757597</v>
      </c>
      <c r="P52" s="115">
        <v>0</v>
      </c>
      <c r="Q52" s="18">
        <v>2533</v>
      </c>
      <c r="R52" s="19">
        <v>2375</v>
      </c>
      <c r="S52" s="27" t="s">
        <v>168</v>
      </c>
      <c r="T52" s="27">
        <v>3.2121320948427338E-2</v>
      </c>
      <c r="U52" s="28">
        <v>3.0061643456757371E-2</v>
      </c>
    </row>
    <row r="53" spans="1:21">
      <c r="A53" s="17" t="s">
        <v>167</v>
      </c>
      <c r="I53" s="115">
        <v>0</v>
      </c>
      <c r="J53" s="18">
        <v>0</v>
      </c>
      <c r="K53" s="19">
        <v>0</v>
      </c>
      <c r="L53" s="27" t="s">
        <v>168</v>
      </c>
      <c r="M53" s="27" t="s">
        <v>168</v>
      </c>
      <c r="N53" s="28" t="s">
        <v>168</v>
      </c>
      <c r="P53" s="115">
        <v>0</v>
      </c>
      <c r="Q53" s="18">
        <v>0</v>
      </c>
      <c r="R53" s="19">
        <v>0</v>
      </c>
      <c r="S53" s="27" t="s">
        <v>168</v>
      </c>
      <c r="T53" s="27" t="s">
        <v>168</v>
      </c>
      <c r="U53" s="28" t="s">
        <v>168</v>
      </c>
    </row>
    <row r="54" spans="1:21">
      <c r="A54" s="17" t="s">
        <v>169</v>
      </c>
      <c r="I54" s="115">
        <v>0</v>
      </c>
      <c r="J54" s="18">
        <v>0</v>
      </c>
      <c r="K54" s="19">
        <v>0</v>
      </c>
      <c r="L54" s="27" t="s">
        <v>168</v>
      </c>
      <c r="M54" s="27" t="s">
        <v>168</v>
      </c>
      <c r="N54" s="28" t="s">
        <v>168</v>
      </c>
      <c r="P54" s="115">
        <v>0</v>
      </c>
      <c r="Q54" s="18">
        <v>0</v>
      </c>
      <c r="R54" s="19">
        <v>0</v>
      </c>
      <c r="S54" s="27" t="s">
        <v>168</v>
      </c>
      <c r="T54" s="27" t="s">
        <v>168</v>
      </c>
      <c r="U54" s="28" t="s">
        <v>168</v>
      </c>
    </row>
    <row r="55" spans="1:21">
      <c r="A55" s="17" t="s">
        <v>170</v>
      </c>
      <c r="I55" s="115">
        <v>109908</v>
      </c>
      <c r="J55" s="18">
        <v>116407</v>
      </c>
      <c r="K55" s="19">
        <v>117772</v>
      </c>
      <c r="L55" s="27">
        <v>3.0205890791803944</v>
      </c>
      <c r="M55" s="27">
        <v>3.2051938640198423</v>
      </c>
      <c r="N55" s="28">
        <v>3.1930869769975296</v>
      </c>
      <c r="P55" s="115">
        <v>183934</v>
      </c>
      <c r="Q55" s="18">
        <v>190192</v>
      </c>
      <c r="R55" s="19">
        <v>195989</v>
      </c>
      <c r="S55" s="27">
        <v>2.2162765604299675</v>
      </c>
      <c r="T55" s="27">
        <v>2.4118508779405023</v>
      </c>
      <c r="U55" s="28">
        <v>2.4807374481879663</v>
      </c>
    </row>
    <row r="56" spans="1:21">
      <c r="A56" s="17" t="s">
        <v>171</v>
      </c>
      <c r="I56" s="115">
        <v>0</v>
      </c>
      <c r="J56" s="18">
        <v>0</v>
      </c>
      <c r="K56" s="19">
        <v>0</v>
      </c>
      <c r="L56" s="27" t="s">
        <v>168</v>
      </c>
      <c r="M56" s="27" t="s">
        <v>168</v>
      </c>
      <c r="N56" s="28" t="s">
        <v>168</v>
      </c>
      <c r="P56" s="115">
        <v>0</v>
      </c>
      <c r="Q56" s="18">
        <v>0</v>
      </c>
      <c r="R56" s="19">
        <v>0</v>
      </c>
      <c r="S56" s="27" t="s">
        <v>168</v>
      </c>
      <c r="T56" s="27" t="s">
        <v>168</v>
      </c>
      <c r="U56" s="28" t="s">
        <v>168</v>
      </c>
    </row>
    <row r="57" spans="1:21">
      <c r="A57" s="17" t="s">
        <v>172</v>
      </c>
      <c r="I57" s="115">
        <v>32218</v>
      </c>
      <c r="J57" s="18">
        <v>34330</v>
      </c>
      <c r="K57" s="19">
        <v>41335</v>
      </c>
      <c r="L57" s="27">
        <v>0.88544363424895323</v>
      </c>
      <c r="M57" s="27">
        <v>0.94525505641242524</v>
      </c>
      <c r="N57" s="28">
        <v>1.120692950736957</v>
      </c>
      <c r="P57" s="115">
        <v>66803</v>
      </c>
      <c r="Q57" s="18">
        <v>65092</v>
      </c>
      <c r="R57" s="19">
        <v>52671</v>
      </c>
      <c r="S57" s="27">
        <v>0.80492961098221705</v>
      </c>
      <c r="T57" s="27">
        <v>0.82544059343664911</v>
      </c>
      <c r="U57" s="28">
        <v>0.66668497789931258</v>
      </c>
    </row>
    <row r="58" spans="1:21">
      <c r="A58" s="17" t="s">
        <v>173</v>
      </c>
      <c r="I58" s="115">
        <v>0</v>
      </c>
      <c r="J58" s="18">
        <v>0</v>
      </c>
      <c r="K58" s="19">
        <v>0</v>
      </c>
      <c r="L58" s="27" t="s">
        <v>168</v>
      </c>
      <c r="M58" s="27" t="s">
        <v>168</v>
      </c>
      <c r="N58" s="28" t="s">
        <v>168</v>
      </c>
      <c r="P58" s="115">
        <v>566</v>
      </c>
      <c r="Q58" s="18">
        <v>4219</v>
      </c>
      <c r="R58" s="19">
        <v>115</v>
      </c>
      <c r="S58" s="27">
        <v>6.8199056901027625E-3</v>
      </c>
      <c r="T58" s="27">
        <v>5.350171854773586E-2</v>
      </c>
      <c r="U58" s="28">
        <v>1.4556164200114094E-3</v>
      </c>
    </row>
    <row r="59" spans="1:21">
      <c r="A59" s="17" t="s">
        <v>174</v>
      </c>
      <c r="I59" s="115">
        <v>0</v>
      </c>
      <c r="J59" s="18">
        <v>0</v>
      </c>
      <c r="K59" s="19">
        <v>0</v>
      </c>
      <c r="L59" s="27" t="s">
        <v>168</v>
      </c>
      <c r="M59" s="27" t="s">
        <v>168</v>
      </c>
      <c r="N59" s="28" t="s">
        <v>168</v>
      </c>
      <c r="P59" s="115">
        <v>91194</v>
      </c>
      <c r="Q59" s="18">
        <v>93758</v>
      </c>
      <c r="R59" s="19">
        <v>100682</v>
      </c>
      <c r="S59" s="27">
        <v>1.0988241687336242</v>
      </c>
      <c r="T59" s="27">
        <v>1.1889580771743586</v>
      </c>
      <c r="U59" s="28">
        <v>1.2743858469529454</v>
      </c>
    </row>
    <row r="60" spans="1:21">
      <c r="A60" s="17" t="s">
        <v>175</v>
      </c>
      <c r="I60" s="115">
        <v>0</v>
      </c>
      <c r="J60" s="18">
        <v>0</v>
      </c>
      <c r="K60" s="19">
        <v>0</v>
      </c>
      <c r="L60" s="27" t="s">
        <v>168</v>
      </c>
      <c r="M60" s="27" t="s">
        <v>168</v>
      </c>
      <c r="N60" s="28" t="s">
        <v>168</v>
      </c>
      <c r="P60" s="115">
        <v>11532</v>
      </c>
      <c r="Q60" s="18">
        <v>14127</v>
      </c>
      <c r="R60" s="19">
        <v>15692</v>
      </c>
      <c r="S60" s="27">
        <v>0.13895256611000895</v>
      </c>
      <c r="T60" s="27">
        <v>0.17914642757143032</v>
      </c>
      <c r="U60" s="28">
        <v>0.1986220248940786</v>
      </c>
    </row>
    <row r="61" spans="1:21">
      <c r="A61" s="17" t="s">
        <v>176</v>
      </c>
      <c r="I61" s="115">
        <v>0</v>
      </c>
      <c r="J61" s="18">
        <v>0</v>
      </c>
      <c r="K61" s="19">
        <v>0</v>
      </c>
      <c r="L61" s="27" t="s">
        <v>168</v>
      </c>
      <c r="M61" s="27" t="s">
        <v>168</v>
      </c>
      <c r="N61" s="28" t="s">
        <v>168</v>
      </c>
      <c r="P61" s="115">
        <v>0</v>
      </c>
      <c r="Q61" s="18">
        <v>0</v>
      </c>
      <c r="R61" s="19">
        <v>0</v>
      </c>
      <c r="S61" s="27" t="s">
        <v>168</v>
      </c>
      <c r="T61" s="27" t="s">
        <v>168</v>
      </c>
      <c r="U61" s="28" t="s">
        <v>168</v>
      </c>
    </row>
    <row r="62" spans="1:21">
      <c r="A62" s="17" t="s">
        <v>177</v>
      </c>
      <c r="I62" s="115">
        <v>16932</v>
      </c>
      <c r="J62" s="18">
        <v>0</v>
      </c>
      <c r="K62" s="19">
        <v>0</v>
      </c>
      <c r="L62" s="27">
        <v>0.46534023263713686</v>
      </c>
      <c r="M62" s="27" t="s">
        <v>168</v>
      </c>
      <c r="N62" s="28" t="s">
        <v>168</v>
      </c>
      <c r="P62" s="115">
        <v>6673</v>
      </c>
      <c r="Q62" s="18">
        <v>0</v>
      </c>
      <c r="R62" s="19">
        <v>0</v>
      </c>
      <c r="S62" s="27">
        <v>8.0405001183844055E-2</v>
      </c>
      <c r="T62" s="27" t="s">
        <v>168</v>
      </c>
      <c r="U62" s="28" t="s">
        <v>168</v>
      </c>
    </row>
    <row r="63" spans="1:21">
      <c r="A63" s="17" t="s">
        <v>178</v>
      </c>
      <c r="I63" s="115">
        <v>0</v>
      </c>
      <c r="J63" s="18">
        <v>0</v>
      </c>
      <c r="K63" s="19">
        <v>0</v>
      </c>
      <c r="L63" s="27" t="s">
        <v>168</v>
      </c>
      <c r="M63" s="27" t="s">
        <v>168</v>
      </c>
      <c r="N63" s="28" t="s">
        <v>168</v>
      </c>
      <c r="P63" s="115">
        <v>0</v>
      </c>
      <c r="Q63" s="18">
        <v>0</v>
      </c>
      <c r="R63" s="19">
        <v>0</v>
      </c>
      <c r="S63" s="27" t="s">
        <v>168</v>
      </c>
      <c r="T63" s="27" t="s">
        <v>168</v>
      </c>
      <c r="U63" s="28" t="s">
        <v>168</v>
      </c>
    </row>
    <row r="64" spans="1:21">
      <c r="A64" s="17" t="s">
        <v>179</v>
      </c>
      <c r="I64" s="115">
        <v>126617</v>
      </c>
      <c r="J64" s="18">
        <v>138064</v>
      </c>
      <c r="K64" s="19">
        <v>149877</v>
      </c>
      <c r="L64" s="27">
        <v>3.4798006281488516</v>
      </c>
      <c r="M64" s="27">
        <v>3.8015057998405211</v>
      </c>
      <c r="N64" s="28">
        <v>4.0635320521979654</v>
      </c>
      <c r="P64" s="115">
        <v>41450</v>
      </c>
      <c r="Q64" s="18">
        <v>49214</v>
      </c>
      <c r="R64" s="19">
        <v>59137</v>
      </c>
      <c r="S64" s="27">
        <v>0.49944362341830301</v>
      </c>
      <c r="T64" s="27">
        <v>0.62408949433711125</v>
      </c>
      <c r="U64" s="28">
        <v>0.74852859330621502</v>
      </c>
    </row>
    <row r="65" spans="1:21">
      <c r="A65" s="17" t="s">
        <v>180</v>
      </c>
      <c r="I65" s="115">
        <v>6257</v>
      </c>
      <c r="J65" s="18">
        <v>7861</v>
      </c>
      <c r="K65" s="19">
        <v>8165</v>
      </c>
      <c r="L65" s="27">
        <v>0.17196042024631261</v>
      </c>
      <c r="M65" s="27">
        <v>0.21644771332531532</v>
      </c>
      <c r="N65" s="28">
        <v>0.2213731206669228</v>
      </c>
      <c r="P65" s="115">
        <v>67115</v>
      </c>
      <c r="Q65" s="18">
        <v>72245</v>
      </c>
      <c r="R65" s="19">
        <v>78325</v>
      </c>
      <c r="S65" s="27">
        <v>0.80868899362411117</v>
      </c>
      <c r="T65" s="27">
        <v>0.91614876901663356</v>
      </c>
      <c r="U65" s="28">
        <v>0.99140135736864043</v>
      </c>
    </row>
    <row r="66" spans="1:21">
      <c r="A66" s="17" t="s">
        <v>181</v>
      </c>
      <c r="I66" s="115">
        <v>10272</v>
      </c>
      <c r="J66" s="18">
        <v>12330</v>
      </c>
      <c r="K66" s="19">
        <v>10873</v>
      </c>
      <c r="L66" s="27">
        <v>0.28230420916895049</v>
      </c>
      <c r="M66" s="27">
        <v>0.33949883033979622</v>
      </c>
      <c r="N66" s="28">
        <v>0.29479362412877547</v>
      </c>
      <c r="P66" s="115">
        <v>53051</v>
      </c>
      <c r="Q66" s="18">
        <v>29496</v>
      </c>
      <c r="R66" s="19">
        <v>32722</v>
      </c>
      <c r="S66" s="27">
        <v>0.63922759145873087</v>
      </c>
      <c r="T66" s="27">
        <v>0.37404282775160391</v>
      </c>
      <c r="U66" s="28">
        <v>0.41417983039663775</v>
      </c>
    </row>
    <row r="67" spans="1:21">
      <c r="A67" s="17" t="s">
        <v>182</v>
      </c>
      <c r="I67" s="115">
        <v>0</v>
      </c>
      <c r="J67" s="18">
        <v>0</v>
      </c>
      <c r="K67" s="19">
        <v>0</v>
      </c>
      <c r="L67" s="27" t="s">
        <v>168</v>
      </c>
      <c r="M67" s="27" t="s">
        <v>168</v>
      </c>
      <c r="N67" s="28" t="s">
        <v>168</v>
      </c>
      <c r="P67" s="115">
        <v>0</v>
      </c>
      <c r="Q67" s="18">
        <v>0</v>
      </c>
      <c r="R67" s="19">
        <v>0</v>
      </c>
      <c r="S67" s="27" t="s">
        <v>168</v>
      </c>
      <c r="T67" s="27" t="s">
        <v>168</v>
      </c>
      <c r="U67" s="28" t="s">
        <v>168</v>
      </c>
    </row>
    <row r="68" spans="1:21">
      <c r="A68" s="17" t="s">
        <v>183</v>
      </c>
      <c r="I68" s="115">
        <v>97</v>
      </c>
      <c r="J68" s="18">
        <v>1735</v>
      </c>
      <c r="K68" s="19">
        <v>4349</v>
      </c>
      <c r="L68" s="27">
        <v>2.665839981443555E-3</v>
      </c>
      <c r="M68" s="27">
        <v>4.7772138738000521E-2</v>
      </c>
      <c r="N68" s="28">
        <v>0.11791202716233279</v>
      </c>
      <c r="P68" s="115">
        <v>0</v>
      </c>
      <c r="Q68" s="18">
        <v>0</v>
      </c>
      <c r="R68" s="19">
        <v>29</v>
      </c>
      <c r="S68" s="27" t="s">
        <v>168</v>
      </c>
      <c r="T68" s="27" t="s">
        <v>168</v>
      </c>
      <c r="U68" s="28">
        <v>3.6706848852461628E-4</v>
      </c>
    </row>
    <row r="69" spans="1:21">
      <c r="A69" s="17" t="s">
        <v>184</v>
      </c>
      <c r="I69" s="115">
        <v>0</v>
      </c>
      <c r="J69" s="18">
        <v>0</v>
      </c>
      <c r="K69" s="19">
        <v>0</v>
      </c>
      <c r="L69" s="27" t="s">
        <v>168</v>
      </c>
      <c r="M69" s="27" t="s">
        <v>168</v>
      </c>
      <c r="N69" s="28" t="s">
        <v>168</v>
      </c>
      <c r="P69" s="115">
        <v>0</v>
      </c>
      <c r="Q69" s="18">
        <v>0</v>
      </c>
      <c r="R69" s="19">
        <v>0</v>
      </c>
      <c r="S69" s="27" t="s">
        <v>168</v>
      </c>
      <c r="T69" s="27" t="s">
        <v>168</v>
      </c>
      <c r="U69" s="28" t="s">
        <v>168</v>
      </c>
    </row>
    <row r="70" spans="1:21">
      <c r="A70" s="17" t="s">
        <v>185</v>
      </c>
      <c r="I70" s="115">
        <v>0</v>
      </c>
      <c r="J70" s="18">
        <v>0</v>
      </c>
      <c r="K70" s="19">
        <v>0</v>
      </c>
      <c r="L70" s="27" t="s">
        <v>168</v>
      </c>
      <c r="M70" s="27" t="s">
        <v>168</v>
      </c>
      <c r="N70" s="28" t="s">
        <v>168</v>
      </c>
      <c r="P70" s="115">
        <v>0</v>
      </c>
      <c r="Q70" s="18">
        <v>0</v>
      </c>
      <c r="R70" s="19">
        <v>82</v>
      </c>
      <c r="S70" s="27" t="s">
        <v>168</v>
      </c>
      <c r="T70" s="27" t="s">
        <v>168</v>
      </c>
      <c r="U70" s="28">
        <v>1.0379177951385702E-3</v>
      </c>
    </row>
    <row r="71" spans="1:21">
      <c r="A71" s="17" t="s">
        <v>186</v>
      </c>
      <c r="I71" s="115">
        <v>0</v>
      </c>
      <c r="J71" s="18">
        <v>0</v>
      </c>
      <c r="K71" s="19">
        <v>0</v>
      </c>
      <c r="L71" s="27" t="s">
        <v>168</v>
      </c>
      <c r="M71" s="27" t="s">
        <v>168</v>
      </c>
      <c r="N71" s="28" t="s">
        <v>168</v>
      </c>
      <c r="P71" s="115">
        <v>91672</v>
      </c>
      <c r="Q71" s="18">
        <v>96283</v>
      </c>
      <c r="R71" s="19">
        <v>122082</v>
      </c>
      <c r="S71" s="27">
        <v>1.1045837357298594</v>
      </c>
      <c r="T71" s="27">
        <v>1.2209779490238568</v>
      </c>
      <c r="U71" s="28">
        <v>1.5452570764159381</v>
      </c>
    </row>
    <row r="72" spans="1:21">
      <c r="A72" s="17" t="s">
        <v>187</v>
      </c>
      <c r="I72" s="115">
        <v>0</v>
      </c>
      <c r="J72" s="18">
        <v>0</v>
      </c>
      <c r="K72" s="19">
        <v>0</v>
      </c>
      <c r="L72" s="27" t="s">
        <v>168</v>
      </c>
      <c r="M72" s="27" t="s">
        <v>168</v>
      </c>
      <c r="N72" s="28" t="s">
        <v>168</v>
      </c>
      <c r="P72" s="115">
        <v>0</v>
      </c>
      <c r="Q72" s="18">
        <v>156202</v>
      </c>
      <c r="R72" s="19">
        <v>157382</v>
      </c>
      <c r="S72" s="27" t="s">
        <v>168</v>
      </c>
      <c r="T72" s="27">
        <v>1.9808190188654744</v>
      </c>
      <c r="U72" s="28">
        <v>1.9920680296890056</v>
      </c>
    </row>
    <row r="73" spans="1:21">
      <c r="A73" s="17" t="s">
        <v>188</v>
      </c>
      <c r="I73" s="115">
        <v>0</v>
      </c>
      <c r="J73" s="18">
        <v>0</v>
      </c>
      <c r="K73" s="19">
        <v>38525</v>
      </c>
      <c r="L73" s="27" t="s">
        <v>168</v>
      </c>
      <c r="M73" s="27" t="s">
        <v>168</v>
      </c>
      <c r="N73" s="28">
        <v>1.0445069777946356</v>
      </c>
      <c r="P73" s="115">
        <v>0</v>
      </c>
      <c r="Q73" s="18">
        <v>0</v>
      </c>
      <c r="R73" s="19">
        <v>1639</v>
      </c>
      <c r="S73" s="27" t="s">
        <v>168</v>
      </c>
      <c r="T73" s="27" t="s">
        <v>168</v>
      </c>
      <c r="U73" s="28">
        <v>2.074569836868435E-2</v>
      </c>
    </row>
    <row r="74" spans="1:21" ht="13.5" thickBot="1">
      <c r="A74" s="20" t="s">
        <v>4</v>
      </c>
      <c r="I74" s="116">
        <v>3638628</v>
      </c>
      <c r="J74" s="21">
        <v>3631824</v>
      </c>
      <c r="K74" s="22">
        <v>3688343</v>
      </c>
      <c r="L74" s="23">
        <v>100</v>
      </c>
      <c r="M74" s="23">
        <v>100</v>
      </c>
      <c r="N74" s="48">
        <v>100</v>
      </c>
      <c r="P74" s="116">
        <v>8299235</v>
      </c>
      <c r="Q74" s="21">
        <v>7885728</v>
      </c>
      <c r="R74" s="22">
        <v>7900433</v>
      </c>
      <c r="S74" s="23">
        <v>100</v>
      </c>
      <c r="T74" s="23">
        <v>100</v>
      </c>
      <c r="U74" s="48">
        <v>100</v>
      </c>
    </row>
    <row r="75" spans="1:21">
      <c r="A75" s="50"/>
      <c r="I75" s="50"/>
      <c r="J75" s="50"/>
      <c r="K75" s="50"/>
      <c r="L75" s="50"/>
      <c r="M75" s="50"/>
      <c r="N75" s="50"/>
    </row>
    <row r="76" spans="1:21">
      <c r="A76" s="61" t="s">
        <v>157</v>
      </c>
      <c r="B76" s="124"/>
      <c r="C76" s="124"/>
      <c r="D76" s="124"/>
      <c r="E76" s="124"/>
      <c r="F76" s="124"/>
      <c r="G76" s="124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113"/>
      <c r="U76" s="174">
        <v>10</v>
      </c>
    </row>
    <row r="77" spans="1:21">
      <c r="A77" s="26" t="s">
        <v>158</v>
      </c>
      <c r="T77" s="25"/>
      <c r="U77" s="173"/>
    </row>
    <row r="82" ht="12.75" customHeight="1"/>
    <row r="83" ht="12.75" customHeight="1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116</v>
      </c>
      <c r="B4" s="6"/>
      <c r="C4" s="6"/>
      <c r="D4" s="184" t="s">
        <v>107</v>
      </c>
      <c r="E4" s="184"/>
      <c r="F4" s="6"/>
      <c r="I4" s="184" t="s">
        <v>112</v>
      </c>
      <c r="J4" s="184"/>
      <c r="K4" s="184"/>
      <c r="L4" s="184"/>
      <c r="M4" s="184"/>
      <c r="N4" s="184"/>
      <c r="P4" s="184" t="s">
        <v>113</v>
      </c>
      <c r="Q4" s="184"/>
      <c r="R4" s="184"/>
      <c r="S4" s="184"/>
      <c r="T4" s="184"/>
      <c r="U4" s="184"/>
    </row>
    <row r="5" spans="1:21">
      <c r="A5" s="7"/>
      <c r="B5" s="8"/>
      <c r="C5" s="88" t="s">
        <v>1</v>
      </c>
      <c r="D5" s="10"/>
      <c r="E5" s="11"/>
      <c r="F5" s="88" t="s">
        <v>2</v>
      </c>
      <c r="G5" s="12"/>
      <c r="I5" s="7"/>
      <c r="J5" s="88" t="s">
        <v>1</v>
      </c>
      <c r="K5" s="10"/>
      <c r="L5" s="11"/>
      <c r="M5" s="88" t="s">
        <v>2</v>
      </c>
      <c r="N5" s="12"/>
      <c r="P5" s="7"/>
      <c r="Q5" s="88" t="s">
        <v>1</v>
      </c>
      <c r="R5" s="10"/>
      <c r="S5" s="11"/>
      <c r="T5" s="88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4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4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1280660</v>
      </c>
      <c r="C7" s="18">
        <v>1407831</v>
      </c>
      <c r="D7" s="19">
        <v>1441582</v>
      </c>
      <c r="E7" s="80">
        <v>16.624055943311589</v>
      </c>
      <c r="F7" s="80">
        <v>16.818913226807929</v>
      </c>
      <c r="G7" s="81">
        <v>16.452002031418512</v>
      </c>
      <c r="I7" s="115">
        <v>490115.5</v>
      </c>
      <c r="J7" s="18">
        <v>575042</v>
      </c>
      <c r="K7" s="19">
        <v>620799</v>
      </c>
      <c r="L7" s="80">
        <v>20.970531366447268</v>
      </c>
      <c r="M7" s="80">
        <v>21.486294613499133</v>
      </c>
      <c r="N7" s="81">
        <v>21.165639465525828</v>
      </c>
      <c r="P7" s="115">
        <v>790544.5</v>
      </c>
      <c r="Q7" s="18">
        <v>832789</v>
      </c>
      <c r="R7" s="19">
        <v>820783</v>
      </c>
      <c r="S7" s="80">
        <v>14.731120932340817</v>
      </c>
      <c r="T7" s="80">
        <v>14.625207425868027</v>
      </c>
      <c r="U7" s="81">
        <v>14.08030365229164</v>
      </c>
    </row>
    <row r="8" spans="1:21">
      <c r="A8" s="17" t="s">
        <v>160</v>
      </c>
      <c r="B8" s="18">
        <v>581734.5</v>
      </c>
      <c r="C8" s="18">
        <v>613803</v>
      </c>
      <c r="D8" s="19">
        <v>678762</v>
      </c>
      <c r="E8" s="80">
        <v>7.5514085488376264</v>
      </c>
      <c r="F8" s="80">
        <v>7.3329109782029152</v>
      </c>
      <c r="G8" s="81">
        <v>7.7463465851055942</v>
      </c>
      <c r="I8" s="115">
        <v>288588.5</v>
      </c>
      <c r="J8" s="18">
        <v>299371</v>
      </c>
      <c r="K8" s="19">
        <v>318940</v>
      </c>
      <c r="L8" s="80">
        <v>12.34781228352494</v>
      </c>
      <c r="M8" s="80">
        <v>11.185919471513122</v>
      </c>
      <c r="N8" s="81">
        <v>10.874001168066972</v>
      </c>
      <c r="P8" s="115">
        <v>293146</v>
      </c>
      <c r="Q8" s="18">
        <v>314432</v>
      </c>
      <c r="R8" s="19">
        <v>359822</v>
      </c>
      <c r="S8" s="80">
        <v>5.462525103687371</v>
      </c>
      <c r="T8" s="80">
        <v>5.5219668143197564</v>
      </c>
      <c r="U8" s="81">
        <v>6.1726461449309769</v>
      </c>
    </row>
    <row r="9" spans="1:21">
      <c r="A9" s="17" t="s">
        <v>84</v>
      </c>
      <c r="B9" s="18">
        <v>1702713</v>
      </c>
      <c r="C9" s="18">
        <v>1814419</v>
      </c>
      <c r="D9" s="19">
        <v>1837222</v>
      </c>
      <c r="E9" s="80">
        <v>22.1026628202676</v>
      </c>
      <c r="F9" s="80">
        <v>21.676291911508994</v>
      </c>
      <c r="G9" s="81">
        <v>20.967229110912026</v>
      </c>
      <c r="I9" s="115">
        <v>577127</v>
      </c>
      <c r="J9" s="18">
        <v>626432</v>
      </c>
      <c r="K9" s="19">
        <v>643781</v>
      </c>
      <c r="L9" s="80">
        <v>24.693485221184829</v>
      </c>
      <c r="M9" s="80">
        <v>23.406468583726909</v>
      </c>
      <c r="N9" s="81">
        <v>21.949192155199484</v>
      </c>
      <c r="P9" s="115">
        <v>1125586</v>
      </c>
      <c r="Q9" s="18">
        <v>1187987</v>
      </c>
      <c r="R9" s="19">
        <v>1193441</v>
      </c>
      <c r="S9" s="80">
        <v>20.974332862665886</v>
      </c>
      <c r="T9" s="80">
        <v>20.863095326949178</v>
      </c>
      <c r="U9" s="81">
        <v>20.473147800447361</v>
      </c>
    </row>
    <row r="10" spans="1:21">
      <c r="A10" s="17" t="s">
        <v>86</v>
      </c>
      <c r="B10" s="18">
        <v>1010242</v>
      </c>
      <c r="C10" s="18">
        <v>1121533</v>
      </c>
      <c r="D10" s="19">
        <v>1085413</v>
      </c>
      <c r="E10" s="80">
        <v>13.113800325053477</v>
      </c>
      <c r="F10" s="80">
        <v>13.398601258248737</v>
      </c>
      <c r="G10" s="81">
        <v>12.387236300764064</v>
      </c>
      <c r="I10" s="115">
        <v>181477.5</v>
      </c>
      <c r="J10" s="18">
        <v>203667</v>
      </c>
      <c r="K10" s="19">
        <v>210386</v>
      </c>
      <c r="L10" s="80">
        <v>7.7648627844955618</v>
      </c>
      <c r="M10" s="80">
        <v>7.6099644287678601</v>
      </c>
      <c r="N10" s="81">
        <v>7.1729403955130682</v>
      </c>
      <c r="P10" s="115">
        <v>828764.5</v>
      </c>
      <c r="Q10" s="18">
        <v>917866</v>
      </c>
      <c r="R10" s="19">
        <v>875027</v>
      </c>
      <c r="S10" s="80">
        <v>15.443317958610768</v>
      </c>
      <c r="T10" s="80">
        <v>16.119305897594447</v>
      </c>
      <c r="U10" s="81">
        <v>15.010844357100227</v>
      </c>
    </row>
    <row r="11" spans="1:21">
      <c r="A11" s="17" t="s">
        <v>161</v>
      </c>
      <c r="B11" s="18">
        <v>643409.5</v>
      </c>
      <c r="C11" s="18">
        <v>695502</v>
      </c>
      <c r="D11" s="19">
        <v>732745</v>
      </c>
      <c r="E11" s="80">
        <v>8.3520025006310323</v>
      </c>
      <c r="F11" s="80">
        <v>8.3089431807307612</v>
      </c>
      <c r="G11" s="81">
        <v>8.3624256050032244</v>
      </c>
      <c r="I11" s="115">
        <v>335628.5</v>
      </c>
      <c r="J11" s="18">
        <v>450018</v>
      </c>
      <c r="K11" s="19">
        <v>476821</v>
      </c>
      <c r="L11" s="80">
        <v>14.360508873364845</v>
      </c>
      <c r="M11" s="80">
        <v>16.814805404435941</v>
      </c>
      <c r="N11" s="81">
        <v>16.256826083146866</v>
      </c>
      <c r="P11" s="115">
        <v>307781</v>
      </c>
      <c r="Q11" s="18">
        <v>245484</v>
      </c>
      <c r="R11" s="19">
        <v>255924</v>
      </c>
      <c r="S11" s="80">
        <v>5.7352358174356901</v>
      </c>
      <c r="T11" s="80">
        <v>4.311121328129679</v>
      </c>
      <c r="U11" s="81">
        <v>4.3903049063017701</v>
      </c>
    </row>
    <row r="12" spans="1:21">
      <c r="A12" s="17" t="s">
        <v>162</v>
      </c>
      <c r="B12" s="18">
        <v>31606.5</v>
      </c>
      <c r="C12" s="18">
        <v>27236</v>
      </c>
      <c r="D12" s="19">
        <v>26767</v>
      </c>
      <c r="E12" s="80">
        <v>0.41027924989636416</v>
      </c>
      <c r="F12" s="80">
        <v>0.32537990756372093</v>
      </c>
      <c r="G12" s="81">
        <v>0.30547741188151578</v>
      </c>
      <c r="I12" s="115">
        <v>31606.5</v>
      </c>
      <c r="J12" s="18">
        <v>27086</v>
      </c>
      <c r="K12" s="19">
        <v>26613</v>
      </c>
      <c r="L12" s="80">
        <v>1.3523447016746371</v>
      </c>
      <c r="M12" s="80">
        <v>1.012061337956597</v>
      </c>
      <c r="N12" s="81">
        <v>0.90734869594834866</v>
      </c>
      <c r="P12" s="115">
        <v>0</v>
      </c>
      <c r="Q12" s="18">
        <v>150</v>
      </c>
      <c r="R12" s="19">
        <v>154</v>
      </c>
      <c r="S12" s="80" t="s">
        <v>168</v>
      </c>
      <c r="T12" s="80">
        <v>2.6342580340040565E-3</v>
      </c>
      <c r="U12" s="81">
        <v>2.6418270876137936E-3</v>
      </c>
    </row>
    <row r="13" spans="1:21">
      <c r="A13" s="17" t="s">
        <v>163</v>
      </c>
      <c r="B13" s="18">
        <v>398641.5</v>
      </c>
      <c r="C13" s="18">
        <v>511697</v>
      </c>
      <c r="D13" s="19">
        <v>547705</v>
      </c>
      <c r="E13" s="80">
        <v>5.1747056965358844</v>
      </c>
      <c r="F13" s="80">
        <v>6.1130827786985353</v>
      </c>
      <c r="G13" s="81">
        <v>6.2506633494439274</v>
      </c>
      <c r="I13" s="115">
        <v>38806.5</v>
      </c>
      <c r="J13" s="18">
        <v>48054</v>
      </c>
      <c r="K13" s="19">
        <v>57902</v>
      </c>
      <c r="L13" s="80">
        <v>1.6604105062419694</v>
      </c>
      <c r="M13" s="80">
        <v>1.7955251987804148</v>
      </c>
      <c r="N13" s="81">
        <v>1.9741218274077061</v>
      </c>
      <c r="P13" s="115">
        <v>359835</v>
      </c>
      <c r="Q13" s="18">
        <v>463643</v>
      </c>
      <c r="R13" s="19">
        <v>489803</v>
      </c>
      <c r="S13" s="80">
        <v>6.705217607217377</v>
      </c>
      <c r="T13" s="80">
        <v>8.1423686510649507</v>
      </c>
      <c r="U13" s="81">
        <v>8.4024339804837602</v>
      </c>
    </row>
    <row r="14" spans="1:21">
      <c r="A14" s="17" t="s">
        <v>164</v>
      </c>
      <c r="B14" s="18">
        <v>489119</v>
      </c>
      <c r="C14" s="18">
        <v>523664</v>
      </c>
      <c r="D14" s="19">
        <v>514763</v>
      </c>
      <c r="E14" s="80">
        <v>6.3491805935506855</v>
      </c>
      <c r="F14" s="80">
        <v>6.2560487558543239</v>
      </c>
      <c r="G14" s="81">
        <v>5.8747139751322424</v>
      </c>
      <c r="I14" s="115">
        <v>7984</v>
      </c>
      <c r="J14" s="18">
        <v>6</v>
      </c>
      <c r="K14" s="19">
        <v>0</v>
      </c>
      <c r="L14" s="80">
        <v>0.34161074773133066</v>
      </c>
      <c r="M14" s="80">
        <v>2.2418843785496502E-4</v>
      </c>
      <c r="N14" s="81" t="s">
        <v>168</v>
      </c>
      <c r="P14" s="115">
        <v>481135</v>
      </c>
      <c r="Q14" s="18">
        <v>523658</v>
      </c>
      <c r="R14" s="19">
        <v>514763</v>
      </c>
      <c r="S14" s="80">
        <v>8.9655394095864285</v>
      </c>
      <c r="T14" s="80">
        <v>9.1963352904699747</v>
      </c>
      <c r="U14" s="81">
        <v>8.8306158253333713</v>
      </c>
    </row>
    <row r="15" spans="1:21">
      <c r="A15" s="17" t="s">
        <v>165</v>
      </c>
      <c r="B15" s="18">
        <v>157023.5</v>
      </c>
      <c r="C15" s="18">
        <v>177128</v>
      </c>
      <c r="D15" s="19">
        <v>163758</v>
      </c>
      <c r="E15" s="80">
        <v>2.0382985713730317</v>
      </c>
      <c r="F15" s="80">
        <v>2.1160923875365971</v>
      </c>
      <c r="G15" s="81">
        <v>1.8688822062574537</v>
      </c>
      <c r="I15" s="115">
        <v>2418.5</v>
      </c>
      <c r="J15" s="18">
        <v>3474</v>
      </c>
      <c r="K15" s="19">
        <v>4683</v>
      </c>
      <c r="L15" s="80">
        <v>0.10348015949251294</v>
      </c>
      <c r="M15" s="80">
        <v>0.12980510551802474</v>
      </c>
      <c r="N15" s="81">
        <v>0.15966309484560617</v>
      </c>
      <c r="P15" s="115">
        <v>154605</v>
      </c>
      <c r="Q15" s="18">
        <v>173654</v>
      </c>
      <c r="R15" s="19">
        <v>159075</v>
      </c>
      <c r="S15" s="80">
        <v>2.8809320054020389</v>
      </c>
      <c r="T15" s="80">
        <v>3.0496629642462696</v>
      </c>
      <c r="U15" s="81">
        <v>2.7288872984556121</v>
      </c>
    </row>
    <row r="16" spans="1:21">
      <c r="A16" s="17" t="s">
        <v>166</v>
      </c>
      <c r="B16" s="18">
        <v>594296</v>
      </c>
      <c r="C16" s="18">
        <v>676391</v>
      </c>
      <c r="D16" s="19">
        <v>803312</v>
      </c>
      <c r="E16" s="80">
        <v>7.7144675018242959</v>
      </c>
      <c r="F16" s="80">
        <v>8.0806300872717269</v>
      </c>
      <c r="G16" s="81">
        <v>9.1677689204380108</v>
      </c>
      <c r="I16" s="115">
        <v>80189</v>
      </c>
      <c r="J16" s="18">
        <v>102782</v>
      </c>
      <c r="K16" s="19">
        <v>173817</v>
      </c>
      <c r="L16" s="80">
        <v>3.4310401114513622</v>
      </c>
      <c r="M16" s="80">
        <v>3.8404226699348358</v>
      </c>
      <c r="N16" s="81">
        <v>5.9261499373860191</v>
      </c>
      <c r="P16" s="115">
        <v>514107</v>
      </c>
      <c r="Q16" s="18">
        <v>573609</v>
      </c>
      <c r="R16" s="19">
        <v>629495</v>
      </c>
      <c r="S16" s="80">
        <v>9.5799444422963411</v>
      </c>
      <c r="T16" s="80">
        <v>10.073560777513553</v>
      </c>
      <c r="U16" s="81">
        <v>10.798811315048345</v>
      </c>
    </row>
    <row r="17" spans="1:21">
      <c r="A17" s="17" t="s">
        <v>167</v>
      </c>
      <c r="B17" s="18">
        <v>94059.5</v>
      </c>
      <c r="C17" s="18">
        <v>93547</v>
      </c>
      <c r="D17" s="19">
        <v>99409</v>
      </c>
      <c r="E17" s="80">
        <v>1.2209723033435231</v>
      </c>
      <c r="F17" s="80">
        <v>1.1175765241909019</v>
      </c>
      <c r="G17" s="81">
        <v>1.1345015891855494</v>
      </c>
      <c r="I17" s="115">
        <v>94059.5</v>
      </c>
      <c r="J17" s="18">
        <v>93547</v>
      </c>
      <c r="K17" s="19">
        <v>99409</v>
      </c>
      <c r="L17" s="80">
        <v>4.0245160478751378</v>
      </c>
      <c r="M17" s="80">
        <v>3.4953592993364024</v>
      </c>
      <c r="N17" s="81">
        <v>3.3892693989978353</v>
      </c>
      <c r="P17" s="115">
        <v>0</v>
      </c>
      <c r="Q17" s="18">
        <v>0</v>
      </c>
      <c r="R17" s="19">
        <v>0</v>
      </c>
      <c r="S17" s="80" t="s">
        <v>168</v>
      </c>
      <c r="T17" s="80" t="s">
        <v>168</v>
      </c>
      <c r="U17" s="81" t="s">
        <v>168</v>
      </c>
    </row>
    <row r="18" spans="1:21">
      <c r="A18" s="17" t="s">
        <v>169</v>
      </c>
      <c r="B18" s="18">
        <v>29592</v>
      </c>
      <c r="C18" s="18">
        <v>43414</v>
      </c>
      <c r="D18" s="19">
        <v>41824</v>
      </c>
      <c r="E18" s="80">
        <v>0.38412932665537808</v>
      </c>
      <c r="F18" s="80">
        <v>0.51865337446656556</v>
      </c>
      <c r="G18" s="81">
        <v>0.47731487557561614</v>
      </c>
      <c r="I18" s="115">
        <v>28696.5</v>
      </c>
      <c r="J18" s="18">
        <v>42933</v>
      </c>
      <c r="K18" s="19">
        <v>41295</v>
      </c>
      <c r="L18" s="80">
        <v>1.2278347723286738</v>
      </c>
      <c r="M18" s="80">
        <v>1.6041803670712023</v>
      </c>
      <c r="N18" s="81">
        <v>1.407919603170896</v>
      </c>
      <c r="P18" s="115">
        <v>895.5</v>
      </c>
      <c r="Q18" s="18">
        <v>481</v>
      </c>
      <c r="R18" s="19">
        <v>529</v>
      </c>
      <c r="S18" s="80">
        <v>1.6686876949888591E-2</v>
      </c>
      <c r="T18" s="80">
        <v>8.4471874290396737E-3</v>
      </c>
      <c r="U18" s="81">
        <v>9.0748475931668633E-3</v>
      </c>
    </row>
    <row r="19" spans="1:21">
      <c r="A19" s="17" t="s">
        <v>170</v>
      </c>
      <c r="B19" s="18">
        <v>141125.5</v>
      </c>
      <c r="C19" s="18">
        <v>160253</v>
      </c>
      <c r="D19" s="19">
        <v>174839</v>
      </c>
      <c r="E19" s="80">
        <v>1.8319290108442674</v>
      </c>
      <c r="F19" s="80">
        <v>1.9144920813191721</v>
      </c>
      <c r="G19" s="81">
        <v>1.9953437148710107</v>
      </c>
      <c r="I19" s="115">
        <v>78038.5</v>
      </c>
      <c r="J19" s="18">
        <v>83062</v>
      </c>
      <c r="K19" s="19">
        <v>90839</v>
      </c>
      <c r="L19" s="80">
        <v>3.3390268457955221</v>
      </c>
      <c r="M19" s="80">
        <v>3.1035900041848508</v>
      </c>
      <c r="N19" s="81">
        <v>3.0970821850694037</v>
      </c>
      <c r="P19" s="115">
        <v>63087</v>
      </c>
      <c r="Q19" s="18">
        <v>77191</v>
      </c>
      <c r="R19" s="19">
        <v>84000</v>
      </c>
      <c r="S19" s="80">
        <v>1.1755723128281648</v>
      </c>
      <c r="T19" s="80">
        <v>1.3556067460187142</v>
      </c>
      <c r="U19" s="81">
        <v>1.4409965932438875</v>
      </c>
    </row>
    <row r="20" spans="1:21">
      <c r="A20" s="17" t="s">
        <v>171</v>
      </c>
      <c r="B20" s="18">
        <v>17756</v>
      </c>
      <c r="C20" s="18">
        <v>16513</v>
      </c>
      <c r="D20" s="19">
        <v>14549</v>
      </c>
      <c r="E20" s="80">
        <v>0.23048798067359061</v>
      </c>
      <c r="F20" s="80">
        <v>0.19727560631516095</v>
      </c>
      <c r="G20" s="81">
        <v>0.16603993220996652</v>
      </c>
      <c r="I20" s="115">
        <v>0</v>
      </c>
      <c r="J20" s="18">
        <v>0</v>
      </c>
      <c r="K20" s="19">
        <v>0</v>
      </c>
      <c r="L20" s="80" t="s">
        <v>168</v>
      </c>
      <c r="M20" s="80" t="s">
        <v>168</v>
      </c>
      <c r="N20" s="81" t="s">
        <v>168</v>
      </c>
      <c r="P20" s="115">
        <v>17756</v>
      </c>
      <c r="Q20" s="18">
        <v>16513</v>
      </c>
      <c r="R20" s="19">
        <v>14549</v>
      </c>
      <c r="S20" s="80">
        <v>0.33086788065016398</v>
      </c>
      <c r="T20" s="80">
        <v>0.28999668610339324</v>
      </c>
      <c r="U20" s="81">
        <v>0.24958404089411093</v>
      </c>
    </row>
    <row r="21" spans="1:21">
      <c r="A21" s="17" t="s">
        <v>172</v>
      </c>
      <c r="B21" s="18">
        <v>33471</v>
      </c>
      <c r="C21" s="18">
        <v>35339</v>
      </c>
      <c r="D21" s="19">
        <v>31297</v>
      </c>
      <c r="E21" s="80">
        <v>0.43448204556914571</v>
      </c>
      <c r="F21" s="80">
        <v>0.42218389460252365</v>
      </c>
      <c r="G21" s="81">
        <v>0.35717587176955956</v>
      </c>
      <c r="I21" s="115">
        <v>4259</v>
      </c>
      <c r="J21" s="18">
        <v>4394</v>
      </c>
      <c r="K21" s="19">
        <v>5448</v>
      </c>
      <c r="L21" s="80">
        <v>0.18222948078503726</v>
      </c>
      <c r="M21" s="80">
        <v>0.1641806659891194</v>
      </c>
      <c r="N21" s="81">
        <v>0.18574515069802741</v>
      </c>
      <c r="P21" s="115">
        <v>29212</v>
      </c>
      <c r="Q21" s="18">
        <v>30945</v>
      </c>
      <c r="R21" s="19">
        <v>25849</v>
      </c>
      <c r="S21" s="80">
        <v>0.54434064708000618</v>
      </c>
      <c r="T21" s="80">
        <v>0.54344743241503679</v>
      </c>
      <c r="U21" s="81">
        <v>0.44343239212811009</v>
      </c>
    </row>
    <row r="22" spans="1:21">
      <c r="A22" s="17" t="s">
        <v>173</v>
      </c>
      <c r="B22" s="18">
        <v>92560</v>
      </c>
      <c r="C22" s="18">
        <v>45271</v>
      </c>
      <c r="D22" s="19">
        <v>15433</v>
      </c>
      <c r="E22" s="80">
        <v>1.2015075180867056</v>
      </c>
      <c r="F22" s="80">
        <v>0.54083836816409203</v>
      </c>
      <c r="G22" s="81">
        <v>0.17612854998944347</v>
      </c>
      <c r="I22" s="115">
        <v>0</v>
      </c>
      <c r="J22" s="18">
        <v>0</v>
      </c>
      <c r="K22" s="19">
        <v>0</v>
      </c>
      <c r="L22" s="80" t="s">
        <v>168</v>
      </c>
      <c r="M22" s="80" t="s">
        <v>168</v>
      </c>
      <c r="N22" s="81" t="s">
        <v>168</v>
      </c>
      <c r="P22" s="115">
        <v>92560</v>
      </c>
      <c r="Q22" s="18">
        <v>45271</v>
      </c>
      <c r="R22" s="19">
        <v>15433</v>
      </c>
      <c r="S22" s="80">
        <v>1.7247764717830127</v>
      </c>
      <c r="T22" s="80">
        <v>0.79503663638265087</v>
      </c>
      <c r="U22" s="81">
        <v>0.26474881456586802</v>
      </c>
    </row>
    <row r="23" spans="1:21">
      <c r="A23" s="17" t="s">
        <v>174</v>
      </c>
      <c r="B23" s="18">
        <v>80895</v>
      </c>
      <c r="C23" s="18">
        <v>82877</v>
      </c>
      <c r="D23" s="19">
        <v>86401</v>
      </c>
      <c r="E23" s="80">
        <v>1.0500858975326712</v>
      </c>
      <c r="F23" s="80">
        <v>0.99010539723742474</v>
      </c>
      <c r="G23" s="81">
        <v>0.98604826330835904</v>
      </c>
      <c r="I23" s="115">
        <v>0</v>
      </c>
      <c r="J23" s="18">
        <v>0</v>
      </c>
      <c r="K23" s="19">
        <v>0</v>
      </c>
      <c r="L23" s="80" t="s">
        <v>168</v>
      </c>
      <c r="M23" s="80" t="s">
        <v>168</v>
      </c>
      <c r="N23" s="81" t="s">
        <v>168</v>
      </c>
      <c r="P23" s="115">
        <v>80895</v>
      </c>
      <c r="Q23" s="18">
        <v>82877</v>
      </c>
      <c r="R23" s="19">
        <v>86401</v>
      </c>
      <c r="S23" s="80">
        <v>1.5074091690242741</v>
      </c>
      <c r="T23" s="80">
        <v>1.4554626872276946</v>
      </c>
      <c r="U23" s="81">
        <v>1.4821850792007754</v>
      </c>
    </row>
    <row r="24" spans="1:21">
      <c r="A24" s="17" t="s">
        <v>175</v>
      </c>
      <c r="B24" s="18">
        <v>28724</v>
      </c>
      <c r="C24" s="18">
        <v>30277</v>
      </c>
      <c r="D24" s="19">
        <v>31024</v>
      </c>
      <c r="E24" s="80">
        <v>0.37286194846070153</v>
      </c>
      <c r="F24" s="80">
        <v>0.36170977607970256</v>
      </c>
      <c r="G24" s="81">
        <v>0.35406026922001516</v>
      </c>
      <c r="I24" s="115">
        <v>0</v>
      </c>
      <c r="J24" s="18">
        <v>0</v>
      </c>
      <c r="K24" s="19">
        <v>0</v>
      </c>
      <c r="L24" s="80" t="s">
        <v>168</v>
      </c>
      <c r="M24" s="80" t="s">
        <v>168</v>
      </c>
      <c r="N24" s="81" t="s">
        <v>168</v>
      </c>
      <c r="P24" s="115">
        <v>28724</v>
      </c>
      <c r="Q24" s="18">
        <v>30277</v>
      </c>
      <c r="R24" s="19">
        <v>31024</v>
      </c>
      <c r="S24" s="80">
        <v>0.53524718426420981</v>
      </c>
      <c r="T24" s="80">
        <v>0.53171620330360547</v>
      </c>
      <c r="U24" s="81">
        <v>0.53220807510474244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80" t="s">
        <v>168</v>
      </c>
      <c r="F25" s="80" t="s">
        <v>168</v>
      </c>
      <c r="G25" s="81" t="s">
        <v>168</v>
      </c>
      <c r="I25" s="115">
        <v>0</v>
      </c>
      <c r="J25" s="18">
        <v>0</v>
      </c>
      <c r="K25" s="19">
        <v>0</v>
      </c>
      <c r="L25" s="80" t="s">
        <v>168</v>
      </c>
      <c r="M25" s="80" t="s">
        <v>168</v>
      </c>
      <c r="N25" s="81" t="s">
        <v>168</v>
      </c>
      <c r="P25" s="115">
        <v>0</v>
      </c>
      <c r="Q25" s="18">
        <v>0</v>
      </c>
      <c r="R25" s="19">
        <v>0</v>
      </c>
      <c r="S25" s="80" t="s">
        <v>168</v>
      </c>
      <c r="T25" s="80" t="s">
        <v>168</v>
      </c>
      <c r="U25" s="81" t="s">
        <v>168</v>
      </c>
    </row>
    <row r="26" spans="1:21">
      <c r="A26" s="17" t="s">
        <v>177</v>
      </c>
      <c r="B26" s="18">
        <v>42117</v>
      </c>
      <c r="C26" s="18">
        <v>0</v>
      </c>
      <c r="D26" s="19">
        <v>0</v>
      </c>
      <c r="E26" s="80">
        <v>0.54671447860045141</v>
      </c>
      <c r="F26" s="80" t="s">
        <v>168</v>
      </c>
      <c r="G26" s="81" t="s">
        <v>168</v>
      </c>
      <c r="I26" s="115">
        <v>2033</v>
      </c>
      <c r="J26" s="18">
        <v>0</v>
      </c>
      <c r="K26" s="19">
        <v>0</v>
      </c>
      <c r="L26" s="80">
        <v>8.698580287297035E-2</v>
      </c>
      <c r="M26" s="80" t="s">
        <v>168</v>
      </c>
      <c r="N26" s="81" t="s">
        <v>168</v>
      </c>
      <c r="P26" s="115">
        <v>40084</v>
      </c>
      <c r="Q26" s="18">
        <v>0</v>
      </c>
      <c r="R26" s="19">
        <v>0</v>
      </c>
      <c r="S26" s="80">
        <v>0.74693107276307569</v>
      </c>
      <c r="T26" s="80" t="s">
        <v>168</v>
      </c>
      <c r="U26" s="81" t="s">
        <v>168</v>
      </c>
    </row>
    <row r="27" spans="1:21">
      <c r="A27" s="17" t="s">
        <v>178</v>
      </c>
      <c r="B27" s="18">
        <v>42430.5</v>
      </c>
      <c r="C27" s="18">
        <v>26445</v>
      </c>
      <c r="D27" s="19">
        <v>47050</v>
      </c>
      <c r="E27" s="80">
        <v>0.55078397521799882</v>
      </c>
      <c r="F27" s="80">
        <v>0.31593007987672933</v>
      </c>
      <c r="G27" s="81">
        <v>0.53695641009546524</v>
      </c>
      <c r="I27" s="115">
        <v>31051.5</v>
      </c>
      <c r="J27" s="18">
        <v>23956</v>
      </c>
      <c r="K27" s="19">
        <v>34201</v>
      </c>
      <c r="L27" s="80">
        <v>1.3285979625725719</v>
      </c>
      <c r="M27" s="80">
        <v>0.89510970287559033</v>
      </c>
      <c r="N27" s="81">
        <v>1.166055414651842</v>
      </c>
      <c r="P27" s="115">
        <v>11379</v>
      </c>
      <c r="Q27" s="18">
        <v>2489</v>
      </c>
      <c r="R27" s="19">
        <v>12849</v>
      </c>
      <c r="S27" s="80">
        <v>0.21203793725603828</v>
      </c>
      <c r="T27" s="80">
        <v>4.3711121644240646E-2</v>
      </c>
      <c r="U27" s="81">
        <v>0.22042101460227037</v>
      </c>
    </row>
    <row r="28" spans="1:21">
      <c r="A28" s="17" t="s">
        <v>179</v>
      </c>
      <c r="B28" s="18">
        <v>93641</v>
      </c>
      <c r="C28" s="18">
        <v>122448</v>
      </c>
      <c r="D28" s="19">
        <v>144782</v>
      </c>
      <c r="E28" s="80">
        <v>1.2155398174282326</v>
      </c>
      <c r="F28" s="80">
        <v>1.4628476619680753</v>
      </c>
      <c r="G28" s="81">
        <v>1.6523192979052423</v>
      </c>
      <c r="I28" s="115">
        <v>61706</v>
      </c>
      <c r="J28" s="18">
        <v>82853</v>
      </c>
      <c r="K28" s="19">
        <v>98603</v>
      </c>
      <c r="L28" s="80">
        <v>2.6402095189766395</v>
      </c>
      <c r="M28" s="80">
        <v>3.0957807735995697</v>
      </c>
      <c r="N28" s="81">
        <v>3.3617894813284868</v>
      </c>
      <c r="P28" s="115">
        <v>31935</v>
      </c>
      <c r="Q28" s="18">
        <v>39595</v>
      </c>
      <c r="R28" s="19">
        <v>46179</v>
      </c>
      <c r="S28" s="80">
        <v>0.59508142422634525</v>
      </c>
      <c r="T28" s="80">
        <v>0.69535631237593742</v>
      </c>
      <c r="U28" s="81">
        <v>0.79218787713582717</v>
      </c>
    </row>
    <row r="29" spans="1:21">
      <c r="A29" s="17" t="s">
        <v>180</v>
      </c>
      <c r="B29" s="18">
        <v>48751</v>
      </c>
      <c r="C29" s="18">
        <v>88222</v>
      </c>
      <c r="D29" s="19">
        <v>95732</v>
      </c>
      <c r="E29" s="80">
        <v>0.63282944051690782</v>
      </c>
      <c r="F29" s="80">
        <v>1.053960427562292</v>
      </c>
      <c r="G29" s="81">
        <v>1.0925379607068879</v>
      </c>
      <c r="I29" s="115">
        <v>605</v>
      </c>
      <c r="J29" s="18">
        <v>5745</v>
      </c>
      <c r="K29" s="19">
        <v>5812</v>
      </c>
      <c r="L29" s="80">
        <v>2.5886084967116113E-2</v>
      </c>
      <c r="M29" s="80">
        <v>0.21466042924612902</v>
      </c>
      <c r="N29" s="81">
        <v>0.19815543609708799</v>
      </c>
      <c r="P29" s="115">
        <v>48146</v>
      </c>
      <c r="Q29" s="18">
        <v>82477</v>
      </c>
      <c r="R29" s="19">
        <v>89920</v>
      </c>
      <c r="S29" s="80">
        <v>0.89715955067485886</v>
      </c>
      <c r="T29" s="80">
        <v>1.4484379991370171</v>
      </c>
      <c r="U29" s="81">
        <v>1.5425525436248853</v>
      </c>
    </row>
    <row r="30" spans="1:21">
      <c r="A30" s="17" t="s">
        <v>181</v>
      </c>
      <c r="B30" s="18">
        <v>67932.5</v>
      </c>
      <c r="C30" s="18">
        <v>52014</v>
      </c>
      <c r="D30" s="19">
        <v>48659</v>
      </c>
      <c r="E30" s="80">
        <v>0.88182162351366833</v>
      </c>
      <c r="F30" s="80">
        <v>0.62139486385737186</v>
      </c>
      <c r="G30" s="81">
        <v>0.55531906394973951</v>
      </c>
      <c r="I30" s="115">
        <v>2772.5</v>
      </c>
      <c r="J30" s="18">
        <v>3278</v>
      </c>
      <c r="K30" s="19">
        <v>3544</v>
      </c>
      <c r="L30" s="80">
        <v>0.11862672821707343</v>
      </c>
      <c r="M30" s="80">
        <v>0.12248161654809589</v>
      </c>
      <c r="N30" s="81">
        <v>0.12082981168755674</v>
      </c>
      <c r="P30" s="115">
        <v>65160</v>
      </c>
      <c r="Q30" s="18">
        <v>48736</v>
      </c>
      <c r="R30" s="19">
        <v>45115</v>
      </c>
      <c r="S30" s="80">
        <v>1.2142008956501849</v>
      </c>
      <c r="T30" s="80">
        <v>0.85588799696814466</v>
      </c>
      <c r="U30" s="81">
        <v>0.77393525362140458</v>
      </c>
    </row>
    <row r="31" spans="1:21">
      <c r="A31" s="17" t="s">
        <v>182</v>
      </c>
      <c r="B31" s="18">
        <v>0</v>
      </c>
      <c r="C31" s="18">
        <v>274</v>
      </c>
      <c r="D31" s="19">
        <v>302</v>
      </c>
      <c r="E31" s="80" t="s">
        <v>168</v>
      </c>
      <c r="F31" s="80">
        <v>3.2733916387303399E-3</v>
      </c>
      <c r="G31" s="81">
        <v>3.4465639925362486E-3</v>
      </c>
      <c r="I31" s="115">
        <v>0</v>
      </c>
      <c r="J31" s="18">
        <v>274</v>
      </c>
      <c r="K31" s="19">
        <v>256</v>
      </c>
      <c r="L31" s="80" t="s">
        <v>168</v>
      </c>
      <c r="M31" s="80">
        <v>1.0237938662043403E-2</v>
      </c>
      <c r="N31" s="81">
        <v>8.7281128081305101E-3</v>
      </c>
      <c r="P31" s="115">
        <v>0</v>
      </c>
      <c r="Q31" s="18">
        <v>0</v>
      </c>
      <c r="R31" s="19">
        <v>46</v>
      </c>
      <c r="S31" s="80" t="s">
        <v>168</v>
      </c>
      <c r="T31" s="80" t="s">
        <v>168</v>
      </c>
      <c r="U31" s="81">
        <v>7.8911718201450979E-4</v>
      </c>
    </row>
    <row r="32" spans="1:21">
      <c r="A32" s="17" t="s">
        <v>183</v>
      </c>
      <c r="B32" s="18">
        <v>0</v>
      </c>
      <c r="C32" s="18">
        <v>346</v>
      </c>
      <c r="D32" s="19">
        <v>1131</v>
      </c>
      <c r="E32" s="80" t="s">
        <v>168</v>
      </c>
      <c r="F32" s="80">
        <v>4.1335529452580207E-3</v>
      </c>
      <c r="G32" s="81">
        <v>1.2907496276683767E-2</v>
      </c>
      <c r="I32" s="115">
        <v>0</v>
      </c>
      <c r="J32" s="18">
        <v>346</v>
      </c>
      <c r="K32" s="19">
        <v>957</v>
      </c>
      <c r="L32" s="80" t="s">
        <v>168</v>
      </c>
      <c r="M32" s="80">
        <v>1.2928199916302983E-2</v>
      </c>
      <c r="N32" s="81">
        <v>3.2628140458519132E-2</v>
      </c>
      <c r="P32" s="115">
        <v>0</v>
      </c>
      <c r="Q32" s="18">
        <v>0</v>
      </c>
      <c r="R32" s="19">
        <v>174</v>
      </c>
      <c r="S32" s="80" t="s">
        <v>168</v>
      </c>
      <c r="T32" s="80" t="s">
        <v>168</v>
      </c>
      <c r="U32" s="81">
        <v>2.9849215145766241E-3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80" t="s">
        <v>168</v>
      </c>
      <c r="F33" s="80" t="s">
        <v>168</v>
      </c>
      <c r="G33" s="81" t="s">
        <v>168</v>
      </c>
      <c r="I33" s="115">
        <v>0</v>
      </c>
      <c r="J33" s="18">
        <v>0</v>
      </c>
      <c r="K33" s="19">
        <v>0</v>
      </c>
      <c r="L33" s="80" t="s">
        <v>168</v>
      </c>
      <c r="M33" s="80" t="s">
        <v>168</v>
      </c>
      <c r="N33" s="81" t="s">
        <v>168</v>
      </c>
      <c r="P33" s="115">
        <v>0</v>
      </c>
      <c r="Q33" s="18">
        <v>0</v>
      </c>
      <c r="R33" s="19">
        <v>0</v>
      </c>
      <c r="S33" s="80" t="s">
        <v>168</v>
      </c>
      <c r="T33" s="80" t="s">
        <v>168</v>
      </c>
      <c r="U33" s="81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86</v>
      </c>
      <c r="E34" s="80" t="s">
        <v>168</v>
      </c>
      <c r="F34" s="80" t="s">
        <v>168</v>
      </c>
      <c r="G34" s="81">
        <v>9.8147186542422971E-4</v>
      </c>
      <c r="I34" s="115">
        <v>0</v>
      </c>
      <c r="J34" s="18">
        <v>0</v>
      </c>
      <c r="K34" s="19">
        <v>0</v>
      </c>
      <c r="L34" s="80" t="s">
        <v>168</v>
      </c>
      <c r="M34" s="80" t="s">
        <v>168</v>
      </c>
      <c r="N34" s="81" t="s">
        <v>168</v>
      </c>
      <c r="P34" s="115">
        <v>0</v>
      </c>
      <c r="Q34" s="18">
        <v>0</v>
      </c>
      <c r="R34" s="19">
        <v>86</v>
      </c>
      <c r="S34" s="80" t="s">
        <v>168</v>
      </c>
      <c r="T34" s="80" t="s">
        <v>168</v>
      </c>
      <c r="U34" s="81">
        <v>1.4753060359401706E-3</v>
      </c>
    </row>
    <row r="35" spans="1:21">
      <c r="A35" s="17" t="s">
        <v>186</v>
      </c>
      <c r="B35" s="18">
        <v>1155</v>
      </c>
      <c r="C35" s="18">
        <v>4079</v>
      </c>
      <c r="D35" s="19">
        <v>8015</v>
      </c>
      <c r="E35" s="80">
        <v>1.4992882275174429E-2</v>
      </c>
      <c r="F35" s="80">
        <v>4.8730527351755676E-2</v>
      </c>
      <c r="G35" s="81">
        <v>9.1470895364827928E-2</v>
      </c>
      <c r="I35" s="115">
        <v>0</v>
      </c>
      <c r="J35" s="18">
        <v>0</v>
      </c>
      <c r="K35" s="19">
        <v>0</v>
      </c>
      <c r="L35" s="80" t="s">
        <v>168</v>
      </c>
      <c r="M35" s="80" t="s">
        <v>168</v>
      </c>
      <c r="N35" s="81" t="s">
        <v>168</v>
      </c>
      <c r="P35" s="115">
        <v>1155</v>
      </c>
      <c r="Q35" s="18">
        <v>4079</v>
      </c>
      <c r="R35" s="19">
        <v>8015</v>
      </c>
      <c r="S35" s="80">
        <v>2.1522437607058988E-2</v>
      </c>
      <c r="T35" s="80">
        <v>7.1634256804683646E-2</v>
      </c>
      <c r="U35" s="81">
        <v>0.13749509160535425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80" t="s">
        <v>168</v>
      </c>
      <c r="F36" s="80" t="s">
        <v>168</v>
      </c>
      <c r="G36" s="81" t="s">
        <v>168</v>
      </c>
      <c r="I36" s="115">
        <v>0</v>
      </c>
      <c r="J36" s="18">
        <v>0</v>
      </c>
      <c r="K36" s="19">
        <v>0</v>
      </c>
      <c r="L36" s="80" t="s">
        <v>168</v>
      </c>
      <c r="M36" s="80" t="s">
        <v>168</v>
      </c>
      <c r="N36" s="81" t="s">
        <v>168</v>
      </c>
      <c r="P36" s="115">
        <v>0</v>
      </c>
      <c r="Q36" s="18">
        <v>0</v>
      </c>
      <c r="R36" s="19">
        <v>0</v>
      </c>
      <c r="S36" s="80" t="s">
        <v>168</v>
      </c>
      <c r="T36" s="80" t="s">
        <v>168</v>
      </c>
      <c r="U36" s="81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89788</v>
      </c>
      <c r="E37" s="80" t="s">
        <v>168</v>
      </c>
      <c r="F37" s="80" t="s">
        <v>168</v>
      </c>
      <c r="G37" s="81">
        <v>1.0247022773571017</v>
      </c>
      <c r="I37" s="115">
        <v>0</v>
      </c>
      <c r="J37" s="18">
        <v>0</v>
      </c>
      <c r="K37" s="19">
        <v>18945</v>
      </c>
      <c r="L37" s="80" t="s">
        <v>168</v>
      </c>
      <c r="M37" s="80" t="s">
        <v>168</v>
      </c>
      <c r="N37" s="81">
        <v>0.64591444199231451</v>
      </c>
      <c r="P37" s="115">
        <v>0</v>
      </c>
      <c r="Q37" s="18">
        <v>0</v>
      </c>
      <c r="R37" s="19">
        <v>70843</v>
      </c>
      <c r="S37" s="80" t="s">
        <v>168</v>
      </c>
      <c r="T37" s="80" t="s">
        <v>168</v>
      </c>
      <c r="U37" s="81">
        <v>1.2152919244663896</v>
      </c>
    </row>
    <row r="38" spans="1:21" ht="13.5" thickBot="1">
      <c r="A38" s="20" t="s">
        <v>4</v>
      </c>
      <c r="B38" s="21">
        <v>7703655.5</v>
      </c>
      <c r="C38" s="21">
        <v>8370523</v>
      </c>
      <c r="D38" s="22">
        <v>8762350</v>
      </c>
      <c r="E38" s="84">
        <v>100</v>
      </c>
      <c r="F38" s="84">
        <v>100</v>
      </c>
      <c r="G38" s="85">
        <v>100</v>
      </c>
      <c r="I38" s="116">
        <v>2337163</v>
      </c>
      <c r="J38" s="21">
        <v>2676320</v>
      </c>
      <c r="K38" s="22">
        <v>2933051</v>
      </c>
      <c r="L38" s="84">
        <v>100</v>
      </c>
      <c r="M38" s="84">
        <v>100</v>
      </c>
      <c r="N38" s="85">
        <v>100</v>
      </c>
      <c r="P38" s="116">
        <v>5366492.5</v>
      </c>
      <c r="Q38" s="21">
        <v>5694203</v>
      </c>
      <c r="R38" s="22">
        <v>5829299</v>
      </c>
      <c r="S38" s="84">
        <v>100</v>
      </c>
      <c r="T38" s="84">
        <v>100</v>
      </c>
      <c r="U38" s="85">
        <v>100</v>
      </c>
    </row>
    <row r="39" spans="1:21">
      <c r="I39" s="123"/>
      <c r="P39" s="123"/>
    </row>
    <row r="40" spans="1:21" ht="16.5" thickBot="1">
      <c r="A40" s="5" t="s">
        <v>117</v>
      </c>
      <c r="B40" s="6"/>
      <c r="C40" s="6"/>
      <c r="D40" s="184" t="s">
        <v>107</v>
      </c>
      <c r="E40" s="184"/>
      <c r="F40" s="6"/>
      <c r="I40" s="184" t="s">
        <v>112</v>
      </c>
      <c r="J40" s="184"/>
      <c r="K40" s="184"/>
      <c r="L40" s="184"/>
      <c r="M40" s="184"/>
      <c r="N40" s="184"/>
      <c r="P40" s="184" t="s">
        <v>113</v>
      </c>
      <c r="Q40" s="184"/>
      <c r="R40" s="184"/>
      <c r="S40" s="184"/>
      <c r="T40" s="184"/>
      <c r="U40" s="184"/>
    </row>
    <row r="41" spans="1:21">
      <c r="A41" s="7"/>
      <c r="B41" s="89"/>
      <c r="C41" s="88" t="s">
        <v>32</v>
      </c>
      <c r="D41" s="90"/>
      <c r="E41" s="11"/>
      <c r="F41" s="88" t="s">
        <v>2</v>
      </c>
      <c r="G41" s="12"/>
      <c r="I41" s="32"/>
      <c r="J41" s="88" t="s">
        <v>32</v>
      </c>
      <c r="K41" s="90"/>
      <c r="L41" s="11"/>
      <c r="M41" s="88" t="s">
        <v>2</v>
      </c>
      <c r="N41" s="12"/>
      <c r="P41" s="32"/>
      <c r="Q41" s="88" t="s">
        <v>32</v>
      </c>
      <c r="R41" s="90"/>
      <c r="S41" s="11"/>
      <c r="T41" s="88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4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4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1369586.5</v>
      </c>
      <c r="C43" s="18">
        <v>809841</v>
      </c>
      <c r="D43" s="19">
        <v>1568430</v>
      </c>
      <c r="E43" s="80">
        <v>16.606447089829686</v>
      </c>
      <c r="F43" s="80">
        <v>8.8877858066459012</v>
      </c>
      <c r="G43" s="81">
        <v>15.375650724913166</v>
      </c>
      <c r="I43" s="115">
        <v>430155</v>
      </c>
      <c r="J43" s="18">
        <v>425255</v>
      </c>
      <c r="K43" s="19">
        <v>429107</v>
      </c>
      <c r="L43" s="80">
        <v>22.421808662854247</v>
      </c>
      <c r="M43" s="80">
        <v>17.632551484164477</v>
      </c>
      <c r="N43" s="81">
        <v>16.606674373235013</v>
      </c>
      <c r="P43" s="115">
        <v>939431.5</v>
      </c>
      <c r="Q43" s="18">
        <v>384586</v>
      </c>
      <c r="R43" s="19">
        <v>1139323</v>
      </c>
      <c r="S43" s="80">
        <v>14.843634334257514</v>
      </c>
      <c r="T43" s="80">
        <v>5.7400201579652546</v>
      </c>
      <c r="U43" s="81">
        <v>14.958034848248529</v>
      </c>
    </row>
    <row r="44" spans="1:21">
      <c r="A44" s="17" t="s">
        <v>160</v>
      </c>
      <c r="B44" s="18">
        <v>340437.5</v>
      </c>
      <c r="C44" s="18">
        <v>355366</v>
      </c>
      <c r="D44" s="19">
        <v>385127</v>
      </c>
      <c r="E44" s="80">
        <v>4.1278570803259917</v>
      </c>
      <c r="F44" s="80">
        <v>3.9000456768236322</v>
      </c>
      <c r="G44" s="81">
        <v>3.775481364634464</v>
      </c>
      <c r="I44" s="115">
        <v>100293.5</v>
      </c>
      <c r="J44" s="18">
        <v>105526</v>
      </c>
      <c r="K44" s="19">
        <v>109019</v>
      </c>
      <c r="L44" s="80">
        <v>5.2277938583254233</v>
      </c>
      <c r="M44" s="80">
        <v>4.3754750159738052</v>
      </c>
      <c r="N44" s="81">
        <v>4.2190946162512102</v>
      </c>
      <c r="P44" s="115">
        <v>240144</v>
      </c>
      <c r="Q44" s="18">
        <v>249840</v>
      </c>
      <c r="R44" s="19">
        <v>276108</v>
      </c>
      <c r="S44" s="80">
        <v>3.7944328283285542</v>
      </c>
      <c r="T44" s="80">
        <v>3.7289101430266292</v>
      </c>
      <c r="U44" s="81">
        <v>3.624988774807675</v>
      </c>
    </row>
    <row r="45" spans="1:21">
      <c r="A45" s="17" t="s">
        <v>84</v>
      </c>
      <c r="B45" s="18">
        <v>1700462</v>
      </c>
      <c r="C45" s="18">
        <v>1955300</v>
      </c>
      <c r="D45" s="19">
        <v>2055180</v>
      </c>
      <c r="E45" s="80">
        <v>20.618363448578069</v>
      </c>
      <c r="F45" s="80">
        <v>21.458888334543115</v>
      </c>
      <c r="G45" s="81">
        <v>20.147363833149736</v>
      </c>
      <c r="I45" s="115">
        <v>446019.5</v>
      </c>
      <c r="J45" s="18">
        <v>442540</v>
      </c>
      <c r="K45" s="19">
        <v>436783</v>
      </c>
      <c r="L45" s="80">
        <v>23.248744961471843</v>
      </c>
      <c r="M45" s="80">
        <v>18.349247707380623</v>
      </c>
      <c r="N45" s="81">
        <v>16.90373974967714</v>
      </c>
      <c r="P45" s="115">
        <v>1254442.5</v>
      </c>
      <c r="Q45" s="18">
        <v>1512760</v>
      </c>
      <c r="R45" s="19">
        <v>1618397</v>
      </c>
      <c r="S45" s="80">
        <v>19.821014904601167</v>
      </c>
      <c r="T45" s="80">
        <v>22.578234501941097</v>
      </c>
      <c r="U45" s="81">
        <v>21.247739863323108</v>
      </c>
    </row>
    <row r="46" spans="1:21">
      <c r="A46" s="17" t="s">
        <v>86</v>
      </c>
      <c r="B46" s="18">
        <v>991859.5</v>
      </c>
      <c r="C46" s="18">
        <v>1140402</v>
      </c>
      <c r="D46" s="19">
        <v>1138078</v>
      </c>
      <c r="E46" s="80">
        <v>12.026449083204989</v>
      </c>
      <c r="F46" s="80">
        <v>12.515603321479894</v>
      </c>
      <c r="G46" s="81">
        <v>11.156819128496474</v>
      </c>
      <c r="I46" s="115">
        <v>249335</v>
      </c>
      <c r="J46" s="18">
        <v>253895</v>
      </c>
      <c r="K46" s="19">
        <v>239181</v>
      </c>
      <c r="L46" s="80">
        <v>12.996574869413964</v>
      </c>
      <c r="M46" s="80">
        <v>10.527369834739014</v>
      </c>
      <c r="N46" s="81">
        <v>9.2564348362173625</v>
      </c>
      <c r="P46" s="115">
        <v>742524.5</v>
      </c>
      <c r="Q46" s="18">
        <v>886507</v>
      </c>
      <c r="R46" s="19">
        <v>898897</v>
      </c>
      <c r="S46" s="80">
        <v>11.732374486300911</v>
      </c>
      <c r="T46" s="80">
        <v>13.231287800848975</v>
      </c>
      <c r="U46" s="81">
        <v>11.80151076646926</v>
      </c>
    </row>
    <row r="47" spans="1:21">
      <c r="A47" s="17" t="s">
        <v>161</v>
      </c>
      <c r="B47" s="18">
        <v>848222.5</v>
      </c>
      <c r="C47" s="18">
        <v>870809</v>
      </c>
      <c r="D47" s="19">
        <v>878079</v>
      </c>
      <c r="E47" s="80">
        <v>10.284828352683867</v>
      </c>
      <c r="F47" s="80">
        <v>9.5568931067944334</v>
      </c>
      <c r="G47" s="81">
        <v>8.6079939894550783</v>
      </c>
      <c r="I47" s="115">
        <v>255555</v>
      </c>
      <c r="J47" s="18">
        <v>743363</v>
      </c>
      <c r="K47" s="19">
        <v>735029</v>
      </c>
      <c r="L47" s="80">
        <v>13.320792069918326</v>
      </c>
      <c r="M47" s="80">
        <v>30.822415653955762</v>
      </c>
      <c r="N47" s="81">
        <v>28.446022222626429</v>
      </c>
      <c r="P47" s="115">
        <v>592667.5</v>
      </c>
      <c r="Q47" s="18">
        <v>127446</v>
      </c>
      <c r="R47" s="19">
        <v>143050</v>
      </c>
      <c r="S47" s="80">
        <v>9.364535521534636</v>
      </c>
      <c r="T47" s="80">
        <v>1.9021561082619747</v>
      </c>
      <c r="U47" s="81">
        <v>1.878086271445369</v>
      </c>
    </row>
    <row r="48" spans="1:21">
      <c r="A48" s="17" t="s">
        <v>162</v>
      </c>
      <c r="B48" s="18">
        <v>30785</v>
      </c>
      <c r="C48" s="18">
        <v>25694</v>
      </c>
      <c r="D48" s="19">
        <v>31615</v>
      </c>
      <c r="E48" s="80">
        <v>0.37327286276581068</v>
      </c>
      <c r="F48" s="80">
        <v>0.28198469639837914</v>
      </c>
      <c r="G48" s="81">
        <v>0.30992852576661356</v>
      </c>
      <c r="I48" s="115">
        <v>30785</v>
      </c>
      <c r="J48" s="18">
        <v>25532</v>
      </c>
      <c r="K48" s="19">
        <v>31447</v>
      </c>
      <c r="L48" s="80">
        <v>1.6046666426891889</v>
      </c>
      <c r="M48" s="80">
        <v>1.0586455291382522</v>
      </c>
      <c r="N48" s="81">
        <v>1.2170160100280849</v>
      </c>
      <c r="P48" s="115">
        <v>0</v>
      </c>
      <c r="Q48" s="18">
        <v>162</v>
      </c>
      <c r="R48" s="19">
        <v>168</v>
      </c>
      <c r="S48" s="80" t="s">
        <v>168</v>
      </c>
      <c r="T48" s="80">
        <v>2.4178812166599181E-3</v>
      </c>
      <c r="U48" s="81">
        <v>2.2056518252556588E-3</v>
      </c>
    </row>
    <row r="49" spans="1:21">
      <c r="A49" s="17" t="s">
        <v>163</v>
      </c>
      <c r="B49" s="18">
        <v>366294.5</v>
      </c>
      <c r="C49" s="18">
        <v>432133</v>
      </c>
      <c r="D49" s="19">
        <v>378211</v>
      </c>
      <c r="E49" s="80">
        <v>4.4413771846799168</v>
      </c>
      <c r="F49" s="80">
        <v>4.7425427262676418</v>
      </c>
      <c r="G49" s="81">
        <v>3.707682355170542</v>
      </c>
      <c r="I49" s="115">
        <v>28205.5</v>
      </c>
      <c r="J49" s="18">
        <v>31661</v>
      </c>
      <c r="K49" s="19">
        <v>34656</v>
      </c>
      <c r="L49" s="80">
        <v>1.4702103293932083</v>
      </c>
      <c r="M49" s="80">
        <v>1.3127751879228498</v>
      </c>
      <c r="N49" s="81">
        <v>1.3412060560159416</v>
      </c>
      <c r="P49" s="115">
        <v>338089</v>
      </c>
      <c r="Q49" s="18">
        <v>400472</v>
      </c>
      <c r="R49" s="19">
        <v>343555</v>
      </c>
      <c r="S49" s="80">
        <v>5.3420281185320997</v>
      </c>
      <c r="T49" s="80">
        <v>5.9771217691248806</v>
      </c>
      <c r="U49" s="81">
        <v>4.5104923382482607</v>
      </c>
    </row>
    <row r="50" spans="1:21">
      <c r="A50" s="17" t="s">
        <v>164</v>
      </c>
      <c r="B50" s="18">
        <v>658004</v>
      </c>
      <c r="C50" s="18">
        <v>956629</v>
      </c>
      <c r="D50" s="19">
        <v>943338</v>
      </c>
      <c r="E50" s="80">
        <v>7.9783997658390282</v>
      </c>
      <c r="F50" s="80">
        <v>10.498744381212932</v>
      </c>
      <c r="G50" s="81">
        <v>9.2477417567491926</v>
      </c>
      <c r="I50" s="115">
        <v>1862</v>
      </c>
      <c r="J50" s="18">
        <v>3</v>
      </c>
      <c r="K50" s="19">
        <v>0</v>
      </c>
      <c r="L50" s="80">
        <v>9.7056660343910001E-2</v>
      </c>
      <c r="M50" s="80">
        <v>1.2439043503896115E-4</v>
      </c>
      <c r="N50" s="81" t="s">
        <v>168</v>
      </c>
      <c r="P50" s="115">
        <v>656142</v>
      </c>
      <c r="Q50" s="18">
        <v>956626</v>
      </c>
      <c r="R50" s="19">
        <v>943338</v>
      </c>
      <c r="S50" s="80">
        <v>10.367474285616773</v>
      </c>
      <c r="T50" s="80">
        <v>14.277827387459944</v>
      </c>
      <c r="U50" s="81">
        <v>12.384971318648944</v>
      </c>
    </row>
    <row r="51" spans="1:21">
      <c r="A51" s="17" t="s">
        <v>165</v>
      </c>
      <c r="B51" s="18">
        <v>633853.5</v>
      </c>
      <c r="C51" s="18">
        <v>638012</v>
      </c>
      <c r="D51" s="19">
        <v>633655</v>
      </c>
      <c r="E51" s="80">
        <v>7.6855712366129207</v>
      </c>
      <c r="F51" s="80">
        <v>7.0020090339582275</v>
      </c>
      <c r="G51" s="81">
        <v>6.2118538666659351</v>
      </c>
      <c r="I51" s="115">
        <v>3238.5</v>
      </c>
      <c r="J51" s="18">
        <v>4066</v>
      </c>
      <c r="K51" s="19">
        <v>4933</v>
      </c>
      <c r="L51" s="80">
        <v>0.168806656564851</v>
      </c>
      <c r="M51" s="80">
        <v>0.1685905029561387</v>
      </c>
      <c r="N51" s="81">
        <v>0.19090978400065325</v>
      </c>
      <c r="P51" s="115">
        <v>630615</v>
      </c>
      <c r="Q51" s="18">
        <v>633946</v>
      </c>
      <c r="R51" s="19">
        <v>628722</v>
      </c>
      <c r="S51" s="80">
        <v>9.9641309299270908</v>
      </c>
      <c r="T51" s="80">
        <v>9.4617662084980765</v>
      </c>
      <c r="U51" s="81">
        <v>8.254415636180882</v>
      </c>
    </row>
    <row r="52" spans="1:21">
      <c r="A52" s="17" t="s">
        <v>166</v>
      </c>
      <c r="B52" s="18">
        <v>572657</v>
      </c>
      <c r="C52" s="18">
        <v>561692</v>
      </c>
      <c r="D52" s="19">
        <v>742172</v>
      </c>
      <c r="E52" s="80">
        <v>6.9435542560623951</v>
      </c>
      <c r="F52" s="80">
        <v>6.1644176885420094</v>
      </c>
      <c r="G52" s="81">
        <v>7.2756689490830029</v>
      </c>
      <c r="I52" s="115">
        <v>161125</v>
      </c>
      <c r="J52" s="18">
        <v>145418</v>
      </c>
      <c r="K52" s="19">
        <v>318834</v>
      </c>
      <c r="L52" s="80">
        <v>8.39863286676289</v>
      </c>
      <c r="M52" s="80">
        <v>6.0295360941652181</v>
      </c>
      <c r="N52" s="81">
        <v>12.339049274693753</v>
      </c>
      <c r="P52" s="115">
        <v>411532</v>
      </c>
      <c r="Q52" s="18">
        <v>416274</v>
      </c>
      <c r="R52" s="19">
        <v>423338</v>
      </c>
      <c r="S52" s="80">
        <v>6.5024757258466028</v>
      </c>
      <c r="T52" s="80">
        <v>6.2129696640980905</v>
      </c>
      <c r="U52" s="81">
        <v>5.5579537642861903</v>
      </c>
    </row>
    <row r="53" spans="1:21">
      <c r="A53" s="17" t="s">
        <v>167</v>
      </c>
      <c r="B53" s="18">
        <v>43694.5</v>
      </c>
      <c r="C53" s="18">
        <v>45711</v>
      </c>
      <c r="D53" s="19">
        <v>46449</v>
      </c>
      <c r="E53" s="80">
        <v>0.52980253701870106</v>
      </c>
      <c r="F53" s="80">
        <v>0.50166585417086906</v>
      </c>
      <c r="G53" s="81">
        <v>0.4553493624334472</v>
      </c>
      <c r="I53" s="115">
        <v>43694.5</v>
      </c>
      <c r="J53" s="18">
        <v>45711</v>
      </c>
      <c r="K53" s="19">
        <v>46449</v>
      </c>
      <c r="L53" s="80">
        <v>2.2775737085912868</v>
      </c>
      <c r="M53" s="80">
        <v>1.8953370586886511</v>
      </c>
      <c r="N53" s="81">
        <v>1.7976015724805074</v>
      </c>
      <c r="P53" s="115">
        <v>0</v>
      </c>
      <c r="Q53" s="18">
        <v>0</v>
      </c>
      <c r="R53" s="19">
        <v>0</v>
      </c>
      <c r="S53" s="80" t="s">
        <v>168</v>
      </c>
      <c r="T53" s="80" t="s">
        <v>168</v>
      </c>
      <c r="U53" s="81" t="s">
        <v>168</v>
      </c>
    </row>
    <row r="54" spans="1:21">
      <c r="A54" s="17" t="s">
        <v>169</v>
      </c>
      <c r="B54" s="18">
        <v>21433</v>
      </c>
      <c r="C54" s="18">
        <v>22742</v>
      </c>
      <c r="D54" s="19">
        <v>20434</v>
      </c>
      <c r="E54" s="80">
        <v>0.25987842350689039</v>
      </c>
      <c r="F54" s="80">
        <v>0.24958729530209151</v>
      </c>
      <c r="G54" s="81">
        <v>0.20031882003843055</v>
      </c>
      <c r="I54" s="115">
        <v>16585</v>
      </c>
      <c r="J54" s="18">
        <v>19557</v>
      </c>
      <c r="K54" s="19">
        <v>19013</v>
      </c>
      <c r="L54" s="80">
        <v>0.86449232642521345</v>
      </c>
      <c r="M54" s="80">
        <v>0.81090124601898783</v>
      </c>
      <c r="N54" s="81">
        <v>0.73581344480122046</v>
      </c>
      <c r="P54" s="115">
        <v>4848</v>
      </c>
      <c r="Q54" s="18">
        <v>3185</v>
      </c>
      <c r="R54" s="19">
        <v>1421</v>
      </c>
      <c r="S54" s="80">
        <v>7.660158218292705E-2</v>
      </c>
      <c r="T54" s="80">
        <v>4.7536738734949624E-2</v>
      </c>
      <c r="U54" s="81">
        <v>1.8656138355287448E-2</v>
      </c>
    </row>
    <row r="55" spans="1:21">
      <c r="A55" s="17" t="s">
        <v>170</v>
      </c>
      <c r="B55" s="18">
        <v>100897</v>
      </c>
      <c r="C55" s="18">
        <v>96700</v>
      </c>
      <c r="D55" s="19">
        <v>102015</v>
      </c>
      <c r="E55" s="80">
        <v>1.2233916528985544</v>
      </c>
      <c r="F55" s="80">
        <v>1.0612563299495317</v>
      </c>
      <c r="G55" s="81">
        <v>1.0000746024381175</v>
      </c>
      <c r="I55" s="115">
        <v>71879</v>
      </c>
      <c r="J55" s="18">
        <v>75163</v>
      </c>
      <c r="K55" s="19">
        <v>79006</v>
      </c>
      <c r="L55" s="80">
        <v>3.7466894139956537</v>
      </c>
      <c r="M55" s="80">
        <v>3.1165194229444793</v>
      </c>
      <c r="N55" s="81">
        <v>3.0575751864495464</v>
      </c>
      <c r="P55" s="115">
        <v>29018</v>
      </c>
      <c r="Q55" s="18">
        <v>21537</v>
      </c>
      <c r="R55" s="19">
        <v>23009</v>
      </c>
      <c r="S55" s="80">
        <v>0.45850344715020153</v>
      </c>
      <c r="T55" s="80">
        <v>0.32144387508151023</v>
      </c>
      <c r="U55" s="81">
        <v>0.30208239790063957</v>
      </c>
    </row>
    <row r="56" spans="1:21">
      <c r="A56" s="17" t="s">
        <v>171</v>
      </c>
      <c r="B56" s="18">
        <v>6900</v>
      </c>
      <c r="C56" s="18">
        <v>7032</v>
      </c>
      <c r="D56" s="19">
        <v>6481</v>
      </c>
      <c r="E56" s="80">
        <v>8.3663561899759417E-2</v>
      </c>
      <c r="F56" s="80">
        <v>7.7174296920425087E-2</v>
      </c>
      <c r="G56" s="81">
        <v>6.3534612541307059E-2</v>
      </c>
      <c r="I56" s="115">
        <v>0</v>
      </c>
      <c r="J56" s="18">
        <v>0</v>
      </c>
      <c r="K56" s="19">
        <v>0</v>
      </c>
      <c r="L56" s="80" t="s">
        <v>168</v>
      </c>
      <c r="M56" s="80" t="s">
        <v>168</v>
      </c>
      <c r="N56" s="81" t="s">
        <v>168</v>
      </c>
      <c r="P56" s="115">
        <v>6900</v>
      </c>
      <c r="Q56" s="18">
        <v>7032</v>
      </c>
      <c r="R56" s="19">
        <v>6481</v>
      </c>
      <c r="S56" s="80">
        <v>0.10902452909698775</v>
      </c>
      <c r="T56" s="80">
        <v>0.10495395503427496</v>
      </c>
      <c r="U56" s="81">
        <v>8.5088270711201924E-2</v>
      </c>
    </row>
    <row r="57" spans="1:21">
      <c r="A57" s="17" t="s">
        <v>172</v>
      </c>
      <c r="B57" s="18">
        <v>5344</v>
      </c>
      <c r="C57" s="18">
        <v>5621</v>
      </c>
      <c r="D57" s="19">
        <v>7132</v>
      </c>
      <c r="E57" s="80">
        <v>6.4796822433668744E-2</v>
      </c>
      <c r="F57" s="80">
        <v>6.1688953781244234E-2</v>
      </c>
      <c r="G57" s="81">
        <v>6.9916503108255201E-2</v>
      </c>
      <c r="I57" s="115">
        <v>5344</v>
      </c>
      <c r="J57" s="18">
        <v>5621</v>
      </c>
      <c r="K57" s="19">
        <v>7132</v>
      </c>
      <c r="L57" s="80">
        <v>0.27855574268413269</v>
      </c>
      <c r="M57" s="80">
        <v>0.23306621178466688</v>
      </c>
      <c r="N57" s="81">
        <v>0.27601228045665094</v>
      </c>
      <c r="P57" s="115">
        <v>0</v>
      </c>
      <c r="Q57" s="18">
        <v>0</v>
      </c>
      <c r="R57" s="19">
        <v>0</v>
      </c>
      <c r="S57" s="80" t="s">
        <v>168</v>
      </c>
      <c r="T57" s="80" t="s">
        <v>168</v>
      </c>
      <c r="U57" s="81" t="s">
        <v>168</v>
      </c>
    </row>
    <row r="58" spans="1:21">
      <c r="A58" s="17" t="s">
        <v>173</v>
      </c>
      <c r="B58" s="18">
        <v>607</v>
      </c>
      <c r="C58" s="18">
        <v>40</v>
      </c>
      <c r="D58" s="19">
        <v>36</v>
      </c>
      <c r="E58" s="80">
        <v>7.359968416399125E-3</v>
      </c>
      <c r="F58" s="80">
        <v>4.3898917474644532E-4</v>
      </c>
      <c r="G58" s="81">
        <v>3.5291560738883723E-4</v>
      </c>
      <c r="I58" s="115">
        <v>0</v>
      </c>
      <c r="J58" s="18">
        <v>0</v>
      </c>
      <c r="K58" s="19">
        <v>0</v>
      </c>
      <c r="L58" s="80" t="s">
        <v>168</v>
      </c>
      <c r="M58" s="80" t="s">
        <v>168</v>
      </c>
      <c r="N58" s="81" t="s">
        <v>168</v>
      </c>
      <c r="P58" s="115">
        <v>607</v>
      </c>
      <c r="Q58" s="18">
        <v>40</v>
      </c>
      <c r="R58" s="19">
        <v>36</v>
      </c>
      <c r="S58" s="80">
        <v>9.5909984292567481E-3</v>
      </c>
      <c r="T58" s="80">
        <v>5.9700770781726366E-4</v>
      </c>
      <c r="U58" s="81">
        <v>4.7263967684049827E-4</v>
      </c>
    </row>
    <row r="59" spans="1:21">
      <c r="A59" s="17" t="s">
        <v>174</v>
      </c>
      <c r="B59" s="18">
        <v>128915</v>
      </c>
      <c r="C59" s="18">
        <v>230272</v>
      </c>
      <c r="D59" s="19">
        <v>231227</v>
      </c>
      <c r="E59" s="80">
        <v>1.5631142148271717</v>
      </c>
      <c r="F59" s="80">
        <v>2.5271728811803365</v>
      </c>
      <c r="G59" s="81">
        <v>2.266767143047185</v>
      </c>
      <c r="I59" s="115">
        <v>0</v>
      </c>
      <c r="J59" s="18">
        <v>0</v>
      </c>
      <c r="K59" s="19">
        <v>0</v>
      </c>
      <c r="L59" s="80" t="s">
        <v>168</v>
      </c>
      <c r="M59" s="80" t="s">
        <v>168</v>
      </c>
      <c r="N59" s="81" t="s">
        <v>168</v>
      </c>
      <c r="P59" s="115">
        <v>128915</v>
      </c>
      <c r="Q59" s="18">
        <v>230272</v>
      </c>
      <c r="R59" s="19">
        <v>231227</v>
      </c>
      <c r="S59" s="80">
        <v>2.0369416186287213</v>
      </c>
      <c r="T59" s="80">
        <v>3.4368539723624236</v>
      </c>
      <c r="U59" s="81">
        <v>3.0357515154666084</v>
      </c>
    </row>
    <row r="60" spans="1:21">
      <c r="A60" s="17" t="s">
        <v>175</v>
      </c>
      <c r="B60" s="18">
        <v>45098</v>
      </c>
      <c r="C60" s="18">
        <v>48434</v>
      </c>
      <c r="D60" s="19">
        <v>45639</v>
      </c>
      <c r="E60" s="80">
        <v>0.54682019051526809</v>
      </c>
      <c r="F60" s="80">
        <v>0.5315500422417333</v>
      </c>
      <c r="G60" s="81">
        <v>0.44740876126719836</v>
      </c>
      <c r="I60" s="115">
        <v>0</v>
      </c>
      <c r="J60" s="18">
        <v>0</v>
      </c>
      <c r="K60" s="19">
        <v>0</v>
      </c>
      <c r="L60" s="80" t="s">
        <v>168</v>
      </c>
      <c r="M60" s="80" t="s">
        <v>168</v>
      </c>
      <c r="N60" s="81" t="s">
        <v>168</v>
      </c>
      <c r="P60" s="115">
        <v>45098</v>
      </c>
      <c r="Q60" s="18">
        <v>48434</v>
      </c>
      <c r="R60" s="19">
        <v>45639</v>
      </c>
      <c r="S60" s="80">
        <v>0.71257800191535559</v>
      </c>
      <c r="T60" s="80">
        <v>0.72288678301053377</v>
      </c>
      <c r="U60" s="81">
        <v>0.59918895031454167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80" t="s">
        <v>168</v>
      </c>
      <c r="F61" s="80" t="s">
        <v>168</v>
      </c>
      <c r="G61" s="81" t="s">
        <v>168</v>
      </c>
      <c r="I61" s="115">
        <v>0</v>
      </c>
      <c r="J61" s="18">
        <v>0</v>
      </c>
      <c r="K61" s="19">
        <v>0</v>
      </c>
      <c r="L61" s="80" t="s">
        <v>168</v>
      </c>
      <c r="M61" s="80" t="s">
        <v>168</v>
      </c>
      <c r="N61" s="81" t="s">
        <v>168</v>
      </c>
      <c r="P61" s="115">
        <v>0</v>
      </c>
      <c r="Q61" s="18">
        <v>0</v>
      </c>
      <c r="R61" s="19">
        <v>0</v>
      </c>
      <c r="S61" s="80" t="s">
        <v>168</v>
      </c>
      <c r="T61" s="80" t="s">
        <v>168</v>
      </c>
      <c r="U61" s="81" t="s">
        <v>168</v>
      </c>
    </row>
    <row r="62" spans="1:21">
      <c r="A62" s="17" t="s">
        <v>177</v>
      </c>
      <c r="B62" s="18">
        <v>20418</v>
      </c>
      <c r="C62" s="18">
        <v>0</v>
      </c>
      <c r="D62" s="19">
        <v>0</v>
      </c>
      <c r="E62" s="80">
        <v>0.24757139229989678</v>
      </c>
      <c r="F62" s="80" t="s">
        <v>168</v>
      </c>
      <c r="G62" s="81" t="s">
        <v>168</v>
      </c>
      <c r="I62" s="115">
        <v>3011</v>
      </c>
      <c r="J62" s="18">
        <v>0</v>
      </c>
      <c r="K62" s="19">
        <v>0</v>
      </c>
      <c r="L62" s="80">
        <v>0.15694823001907252</v>
      </c>
      <c r="M62" s="80" t="s">
        <v>168</v>
      </c>
      <c r="N62" s="81" t="s">
        <v>168</v>
      </c>
      <c r="P62" s="115">
        <v>17407</v>
      </c>
      <c r="Q62" s="18">
        <v>0</v>
      </c>
      <c r="R62" s="19">
        <v>0</v>
      </c>
      <c r="S62" s="80">
        <v>0.27504202579583559</v>
      </c>
      <c r="T62" s="80" t="s">
        <v>168</v>
      </c>
      <c r="U62" s="81" t="s">
        <v>168</v>
      </c>
    </row>
    <row r="63" spans="1:21">
      <c r="A63" s="17" t="s">
        <v>178</v>
      </c>
      <c r="B63" s="18">
        <v>57986</v>
      </c>
      <c r="C63" s="18">
        <v>71232</v>
      </c>
      <c r="D63" s="19">
        <v>68670</v>
      </c>
      <c r="E63" s="80">
        <v>0.70308917395934045</v>
      </c>
      <c r="F63" s="80">
        <v>0.78175192238846991</v>
      </c>
      <c r="G63" s="81">
        <v>0.67318652109420696</v>
      </c>
      <c r="I63" s="115">
        <v>21848</v>
      </c>
      <c r="J63" s="18">
        <v>32057</v>
      </c>
      <c r="K63" s="19">
        <v>23128</v>
      </c>
      <c r="L63" s="80">
        <v>1.1388259480095306</v>
      </c>
      <c r="M63" s="80">
        <v>1.3291947253479925</v>
      </c>
      <c r="N63" s="81">
        <v>0.89506618373547708</v>
      </c>
      <c r="P63" s="115">
        <v>36138</v>
      </c>
      <c r="Q63" s="18">
        <v>39175</v>
      </c>
      <c r="R63" s="19">
        <v>45542</v>
      </c>
      <c r="S63" s="80">
        <v>0.57100412065318018</v>
      </c>
      <c r="T63" s="80">
        <v>0.58469442384353265</v>
      </c>
      <c r="U63" s="81">
        <v>0.59791544896305482</v>
      </c>
    </row>
    <row r="64" spans="1:21">
      <c r="A64" s="17" t="s">
        <v>179</v>
      </c>
      <c r="B64" s="18">
        <v>69199</v>
      </c>
      <c r="C64" s="18">
        <v>78717</v>
      </c>
      <c r="D64" s="19">
        <v>87608</v>
      </c>
      <c r="E64" s="80">
        <v>0.83904852462339874</v>
      </c>
      <c r="F64" s="80">
        <v>0.8638977717128985</v>
      </c>
      <c r="G64" s="81">
        <v>0.85883973700336813</v>
      </c>
      <c r="I64" s="115">
        <v>45082</v>
      </c>
      <c r="J64" s="18">
        <v>50280</v>
      </c>
      <c r="K64" s="19">
        <v>55502</v>
      </c>
      <c r="L64" s="80">
        <v>2.3498970792825729</v>
      </c>
      <c r="M64" s="80">
        <v>2.0847836912529889</v>
      </c>
      <c r="N64" s="81">
        <v>2.1479575981358723</v>
      </c>
      <c r="P64" s="115">
        <v>24117</v>
      </c>
      <c r="Q64" s="18">
        <v>28437</v>
      </c>
      <c r="R64" s="19">
        <v>32106</v>
      </c>
      <c r="S64" s="80">
        <v>0.38106443017855846</v>
      </c>
      <c r="T64" s="80">
        <v>0.42442770467998819</v>
      </c>
      <c r="U64" s="81">
        <v>0.42151581846225106</v>
      </c>
    </row>
    <row r="65" spans="1:21">
      <c r="A65" s="17" t="s">
        <v>180</v>
      </c>
      <c r="B65" s="18">
        <v>161010</v>
      </c>
      <c r="C65" s="18">
        <v>715366</v>
      </c>
      <c r="D65" s="19">
        <v>744939</v>
      </c>
      <c r="E65" s="80">
        <v>1.952271029200038</v>
      </c>
      <c r="F65" s="80">
        <v>7.8509482495416405</v>
      </c>
      <c r="G65" s="81">
        <v>7.3027944347953611</v>
      </c>
      <c r="I65" s="115">
        <v>737</v>
      </c>
      <c r="J65" s="18">
        <v>2092</v>
      </c>
      <c r="K65" s="19">
        <v>2048</v>
      </c>
      <c r="L65" s="80">
        <v>3.8416089513137311E-2</v>
      </c>
      <c r="M65" s="80">
        <v>8.6741596700502244E-2</v>
      </c>
      <c r="N65" s="81">
        <v>7.9258714298264324E-2</v>
      </c>
      <c r="P65" s="115">
        <v>160273</v>
      </c>
      <c r="Q65" s="18">
        <v>713274</v>
      </c>
      <c r="R65" s="19">
        <v>742891</v>
      </c>
      <c r="S65" s="80">
        <v>2.532418601733553</v>
      </c>
      <c r="T65" s="80">
        <v>10.645751894641274</v>
      </c>
      <c r="U65" s="81">
        <v>9.753326726880962</v>
      </c>
    </row>
    <row r="66" spans="1:21">
      <c r="A66" s="17" t="s">
        <v>181</v>
      </c>
      <c r="B66" s="18">
        <v>71497.5</v>
      </c>
      <c r="C66" s="18">
        <v>39631</v>
      </c>
      <c r="D66" s="19">
        <v>43780</v>
      </c>
      <c r="E66" s="80">
        <v>0.86691819085913746</v>
      </c>
      <c r="F66" s="80">
        <v>0.43493949960940936</v>
      </c>
      <c r="G66" s="81">
        <v>0.42918459143009147</v>
      </c>
      <c r="I66" s="115">
        <v>3712.5</v>
      </c>
      <c r="J66" s="18">
        <v>3769</v>
      </c>
      <c r="K66" s="19">
        <v>3492</v>
      </c>
      <c r="L66" s="80">
        <v>0.1935138837415499</v>
      </c>
      <c r="M66" s="80">
        <v>0.15627584988728152</v>
      </c>
      <c r="N66" s="81">
        <v>0.13514229996559521</v>
      </c>
      <c r="P66" s="115">
        <v>67785</v>
      </c>
      <c r="Q66" s="18">
        <v>35862</v>
      </c>
      <c r="R66" s="19">
        <v>40288</v>
      </c>
      <c r="S66" s="80">
        <v>1.0710474934549732</v>
      </c>
      <c r="T66" s="80">
        <v>0.53524726044356774</v>
      </c>
      <c r="U66" s="81">
        <v>0.52893631390416651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0" t="s">
        <v>168</v>
      </c>
      <c r="F67" s="80" t="s">
        <v>168</v>
      </c>
      <c r="G67" s="81" t="s">
        <v>168</v>
      </c>
      <c r="I67" s="115">
        <v>0</v>
      </c>
      <c r="J67" s="18">
        <v>0</v>
      </c>
      <c r="K67" s="19">
        <v>0</v>
      </c>
      <c r="L67" s="80" t="s">
        <v>168</v>
      </c>
      <c r="M67" s="80" t="s">
        <v>168</v>
      </c>
      <c r="N67" s="81" t="s">
        <v>168</v>
      </c>
      <c r="P67" s="115">
        <v>0</v>
      </c>
      <c r="Q67" s="18">
        <v>0</v>
      </c>
      <c r="R67" s="19">
        <v>0</v>
      </c>
      <c r="S67" s="80" t="s">
        <v>168</v>
      </c>
      <c r="T67" s="80" t="s">
        <v>168</v>
      </c>
      <c r="U67" s="81" t="s">
        <v>168</v>
      </c>
    </row>
    <row r="68" spans="1:21">
      <c r="A68" s="17" t="s">
        <v>183</v>
      </c>
      <c r="B68" s="18">
        <v>0</v>
      </c>
      <c r="C68" s="18">
        <v>252</v>
      </c>
      <c r="D68" s="19">
        <v>1230</v>
      </c>
      <c r="E68" s="80" t="s">
        <v>168</v>
      </c>
      <c r="F68" s="80">
        <v>2.7656318009026057E-3</v>
      </c>
      <c r="G68" s="81">
        <v>1.2057949919118604E-2</v>
      </c>
      <c r="I68" s="115">
        <v>0</v>
      </c>
      <c r="J68" s="18">
        <v>252</v>
      </c>
      <c r="K68" s="19">
        <v>1192</v>
      </c>
      <c r="L68" s="80" t="s">
        <v>168</v>
      </c>
      <c r="M68" s="80">
        <v>1.0448796543272737E-2</v>
      </c>
      <c r="N68" s="81">
        <v>4.6131048556411654E-2</v>
      </c>
      <c r="P68" s="115">
        <v>0</v>
      </c>
      <c r="Q68" s="18">
        <v>0</v>
      </c>
      <c r="R68" s="19">
        <v>38</v>
      </c>
      <c r="S68" s="80" t="s">
        <v>168</v>
      </c>
      <c r="T68" s="80" t="s">
        <v>168</v>
      </c>
      <c r="U68" s="81">
        <v>4.9889743666497045E-4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80" t="s">
        <v>168</v>
      </c>
      <c r="F69" s="80" t="s">
        <v>168</v>
      </c>
      <c r="G69" s="81" t="s">
        <v>168</v>
      </c>
      <c r="I69" s="115">
        <v>0</v>
      </c>
      <c r="J69" s="18">
        <v>0</v>
      </c>
      <c r="K69" s="19">
        <v>0</v>
      </c>
      <c r="L69" s="80" t="s">
        <v>168</v>
      </c>
      <c r="M69" s="80" t="s">
        <v>168</v>
      </c>
      <c r="N69" s="81" t="s">
        <v>168</v>
      </c>
      <c r="P69" s="115">
        <v>0</v>
      </c>
      <c r="Q69" s="18">
        <v>0</v>
      </c>
      <c r="R69" s="19">
        <v>0</v>
      </c>
      <c r="S69" s="80" t="s">
        <v>168</v>
      </c>
      <c r="T69" s="80" t="s">
        <v>168</v>
      </c>
      <c r="U69" s="81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15</v>
      </c>
      <c r="E70" s="80" t="s">
        <v>168</v>
      </c>
      <c r="F70" s="80" t="s">
        <v>168</v>
      </c>
      <c r="G70" s="81">
        <v>1.4704816974534885E-4</v>
      </c>
      <c r="I70" s="115">
        <v>0</v>
      </c>
      <c r="J70" s="18">
        <v>0</v>
      </c>
      <c r="K70" s="19">
        <v>0</v>
      </c>
      <c r="L70" s="80" t="s">
        <v>168</v>
      </c>
      <c r="M70" s="80" t="s">
        <v>168</v>
      </c>
      <c r="N70" s="81" t="s">
        <v>168</v>
      </c>
      <c r="P70" s="115">
        <v>0</v>
      </c>
      <c r="Q70" s="18">
        <v>0</v>
      </c>
      <c r="R70" s="19">
        <v>15</v>
      </c>
      <c r="S70" s="80" t="s">
        <v>168</v>
      </c>
      <c r="T70" s="80" t="s">
        <v>168</v>
      </c>
      <c r="U70" s="81">
        <v>1.9693319868354097E-4</v>
      </c>
    </row>
    <row r="71" spans="1:21">
      <c r="A71" s="17" t="s">
        <v>186</v>
      </c>
      <c r="B71" s="18">
        <v>2157</v>
      </c>
      <c r="C71" s="18">
        <v>4214</v>
      </c>
      <c r="D71" s="19">
        <v>8630</v>
      </c>
      <c r="E71" s="80">
        <v>2.6153956959098702E-2</v>
      </c>
      <c r="F71" s="80">
        <v>4.6247509559538019E-2</v>
      </c>
      <c r="G71" s="81">
        <v>8.4601713660157368E-2</v>
      </c>
      <c r="I71" s="115">
        <v>0</v>
      </c>
      <c r="J71" s="18">
        <v>0</v>
      </c>
      <c r="K71" s="19">
        <v>0</v>
      </c>
      <c r="L71" s="80" t="s">
        <v>168</v>
      </c>
      <c r="M71" s="80" t="s">
        <v>168</v>
      </c>
      <c r="N71" s="81" t="s">
        <v>168</v>
      </c>
      <c r="P71" s="115">
        <v>2157</v>
      </c>
      <c r="Q71" s="18">
        <v>4214</v>
      </c>
      <c r="R71" s="19">
        <v>8630</v>
      </c>
      <c r="S71" s="80">
        <v>3.4082015835101821E-2</v>
      </c>
      <c r="T71" s="80">
        <v>6.2894762018548725E-2</v>
      </c>
      <c r="U71" s="81">
        <v>0.11330223364259723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80" t="s">
        <v>168</v>
      </c>
      <c r="F72" s="80" t="s">
        <v>168</v>
      </c>
      <c r="G72" s="81" t="s">
        <v>168</v>
      </c>
      <c r="I72" s="115">
        <v>0</v>
      </c>
      <c r="J72" s="18">
        <v>0</v>
      </c>
      <c r="K72" s="19">
        <v>0</v>
      </c>
      <c r="L72" s="80" t="s">
        <v>168</v>
      </c>
      <c r="M72" s="80" t="s">
        <v>168</v>
      </c>
      <c r="N72" s="81" t="s">
        <v>168</v>
      </c>
      <c r="P72" s="115">
        <v>0</v>
      </c>
      <c r="Q72" s="18">
        <v>0</v>
      </c>
      <c r="R72" s="19">
        <v>0</v>
      </c>
      <c r="S72" s="80" t="s">
        <v>168</v>
      </c>
      <c r="T72" s="80" t="s">
        <v>168</v>
      </c>
      <c r="U72" s="81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32569</v>
      </c>
      <c r="E73" s="80" t="s">
        <v>168</v>
      </c>
      <c r="F73" s="80" t="s">
        <v>168</v>
      </c>
      <c r="G73" s="81">
        <v>0.31928078936241777</v>
      </c>
      <c r="I73" s="115">
        <v>0</v>
      </c>
      <c r="J73" s="18">
        <v>0</v>
      </c>
      <c r="K73" s="19">
        <v>7992</v>
      </c>
      <c r="L73" s="80" t="s">
        <v>168</v>
      </c>
      <c r="M73" s="80" t="s">
        <v>168</v>
      </c>
      <c r="N73" s="81">
        <v>0.30929474837486742</v>
      </c>
      <c r="P73" s="115">
        <v>0</v>
      </c>
      <c r="Q73" s="18">
        <v>0</v>
      </c>
      <c r="R73" s="19">
        <v>24577</v>
      </c>
      <c r="S73" s="80" t="s">
        <v>168</v>
      </c>
      <c r="T73" s="80" t="s">
        <v>168</v>
      </c>
      <c r="U73" s="81">
        <v>0.32266848160302575</v>
      </c>
    </row>
    <row r="74" spans="1:21" ht="13.5" thickBot="1">
      <c r="A74" s="20" t="s">
        <v>4</v>
      </c>
      <c r="B74" s="21">
        <v>8247318</v>
      </c>
      <c r="C74" s="21">
        <v>9111842</v>
      </c>
      <c r="D74" s="22">
        <v>10200739</v>
      </c>
      <c r="E74" s="84">
        <v>100</v>
      </c>
      <c r="F74" s="84">
        <v>100</v>
      </c>
      <c r="G74" s="85">
        <v>100</v>
      </c>
      <c r="I74" s="116">
        <v>1918467</v>
      </c>
      <c r="J74" s="21">
        <v>2411761</v>
      </c>
      <c r="K74" s="22">
        <v>2583943</v>
      </c>
      <c r="L74" s="84">
        <v>100</v>
      </c>
      <c r="M74" s="84">
        <v>100</v>
      </c>
      <c r="N74" s="85">
        <v>100</v>
      </c>
      <c r="P74" s="116">
        <v>6328851</v>
      </c>
      <c r="Q74" s="21">
        <v>6700081</v>
      </c>
      <c r="R74" s="22">
        <v>7616796</v>
      </c>
      <c r="S74" s="84">
        <v>100</v>
      </c>
      <c r="T74" s="84">
        <v>100</v>
      </c>
      <c r="U74" s="85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3"/>
      <c r="I76" s="25"/>
      <c r="J76" s="25"/>
      <c r="K76" s="25"/>
      <c r="L76" s="25"/>
      <c r="M76" s="25"/>
      <c r="N76" s="25"/>
      <c r="O76" s="113"/>
      <c r="P76" s="25"/>
      <c r="T76" s="25"/>
      <c r="U76" s="172">
        <v>11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3"/>
    </row>
    <row r="82" ht="12.75" customHeight="1"/>
    <row r="83" ht="12.75" customHeight="1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118</v>
      </c>
      <c r="B4" s="6"/>
      <c r="C4" s="6"/>
      <c r="D4" s="184" t="s">
        <v>107</v>
      </c>
      <c r="E4" s="184"/>
      <c r="F4" s="6"/>
      <c r="I4" s="184" t="s">
        <v>112</v>
      </c>
      <c r="J4" s="184"/>
      <c r="K4" s="184"/>
      <c r="L4" s="184"/>
      <c r="M4" s="184"/>
      <c r="N4" s="184"/>
      <c r="P4" s="184" t="s">
        <v>113</v>
      </c>
      <c r="Q4" s="184"/>
      <c r="R4" s="184"/>
      <c r="S4" s="184"/>
      <c r="T4" s="184"/>
      <c r="U4" s="184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8" t="s">
        <v>1</v>
      </c>
      <c r="K5" s="10"/>
      <c r="L5" s="11"/>
      <c r="M5" s="88" t="s">
        <v>2</v>
      </c>
      <c r="N5" s="12"/>
      <c r="P5" s="7"/>
      <c r="Q5" s="88" t="s">
        <v>1</v>
      </c>
      <c r="R5" s="10"/>
      <c r="S5" s="11"/>
      <c r="T5" s="88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4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4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392644</v>
      </c>
      <c r="C7" s="18">
        <v>439988</v>
      </c>
      <c r="D7" s="19">
        <v>480713</v>
      </c>
      <c r="E7" s="27">
        <v>31.281289734577008</v>
      </c>
      <c r="F7" s="27">
        <v>33.93191375814677</v>
      </c>
      <c r="G7" s="28">
        <v>36.102628729014555</v>
      </c>
      <c r="I7" s="115">
        <v>311694</v>
      </c>
      <c r="J7" s="18">
        <v>381066</v>
      </c>
      <c r="K7" s="19">
        <v>416149</v>
      </c>
      <c r="L7" s="80">
        <v>39.633891253291765</v>
      </c>
      <c r="M7" s="80">
        <v>40.209814560396076</v>
      </c>
      <c r="N7" s="81">
        <v>42.274552111142263</v>
      </c>
      <c r="P7" s="115">
        <v>80950</v>
      </c>
      <c r="Q7" s="18">
        <v>58922</v>
      </c>
      <c r="R7" s="19">
        <v>64564</v>
      </c>
      <c r="S7" s="80">
        <v>17.268559701858692</v>
      </c>
      <c r="T7" s="80">
        <v>16.883820221499491</v>
      </c>
      <c r="U7" s="81">
        <v>18.599800646458593</v>
      </c>
    </row>
    <row r="8" spans="1:21">
      <c r="A8" s="17" t="s">
        <v>160</v>
      </c>
      <c r="B8" s="18">
        <v>5952</v>
      </c>
      <c r="C8" s="18">
        <v>6635</v>
      </c>
      <c r="D8" s="19">
        <v>13703</v>
      </c>
      <c r="E8" s="27">
        <v>0.47418586938856155</v>
      </c>
      <c r="F8" s="27">
        <v>0.5116917911063571</v>
      </c>
      <c r="G8" s="28">
        <v>1.029126155260387</v>
      </c>
      <c r="I8" s="115">
        <v>5797</v>
      </c>
      <c r="J8" s="18">
        <v>6485</v>
      </c>
      <c r="K8" s="19">
        <v>7425</v>
      </c>
      <c r="L8" s="80">
        <v>0.73712573099043399</v>
      </c>
      <c r="M8" s="80">
        <v>0.68429260921774326</v>
      </c>
      <c r="N8" s="81">
        <v>0.75426962320041935</v>
      </c>
      <c r="P8" s="115">
        <v>155</v>
      </c>
      <c r="Q8" s="18">
        <v>150</v>
      </c>
      <c r="R8" s="19">
        <v>6278</v>
      </c>
      <c r="S8" s="80">
        <v>3.306518534636315E-2</v>
      </c>
      <c r="T8" s="80">
        <v>4.2981790048282877E-2</v>
      </c>
      <c r="U8" s="81">
        <v>1.8085860302717776</v>
      </c>
    </row>
    <row r="9" spans="1:21">
      <c r="A9" s="17" t="s">
        <v>84</v>
      </c>
      <c r="B9" s="18">
        <v>246044</v>
      </c>
      <c r="C9" s="18">
        <v>259014</v>
      </c>
      <c r="D9" s="19">
        <v>250138</v>
      </c>
      <c r="E9" s="27">
        <v>19.601913314489121</v>
      </c>
      <c r="F9" s="27">
        <v>19.975182755331119</v>
      </c>
      <c r="G9" s="28">
        <v>18.785927039664504</v>
      </c>
      <c r="I9" s="115">
        <v>156057</v>
      </c>
      <c r="J9" s="18">
        <v>153876</v>
      </c>
      <c r="K9" s="19">
        <v>149639</v>
      </c>
      <c r="L9" s="80">
        <v>19.843648473550829</v>
      </c>
      <c r="M9" s="80">
        <v>16.236886589975246</v>
      </c>
      <c r="N9" s="81">
        <v>15.201097932133003</v>
      </c>
      <c r="P9" s="115">
        <v>89987</v>
      </c>
      <c r="Q9" s="18">
        <v>105138</v>
      </c>
      <c r="R9" s="19">
        <v>100499</v>
      </c>
      <c r="S9" s="80">
        <v>19.196366669439875</v>
      </c>
      <c r="T9" s="80">
        <v>30.126796280642434</v>
      </c>
      <c r="U9" s="81">
        <v>28.952068725116817</v>
      </c>
    </row>
    <row r="10" spans="1:21">
      <c r="A10" s="17" t="s">
        <v>86</v>
      </c>
      <c r="B10" s="18">
        <v>130235</v>
      </c>
      <c r="C10" s="18">
        <v>126299</v>
      </c>
      <c r="D10" s="19">
        <v>124819</v>
      </c>
      <c r="E10" s="27">
        <v>10.375604284243837</v>
      </c>
      <c r="F10" s="27">
        <v>9.7401901318676405</v>
      </c>
      <c r="G10" s="28">
        <v>9.3741879569033237</v>
      </c>
      <c r="I10" s="115">
        <v>79144</v>
      </c>
      <c r="J10" s="18">
        <v>78421</v>
      </c>
      <c r="K10" s="19">
        <v>78413</v>
      </c>
      <c r="L10" s="80">
        <v>10.063667216406229</v>
      </c>
      <c r="M10" s="80">
        <v>8.2749284051603151</v>
      </c>
      <c r="N10" s="81">
        <v>7.9655951466686172</v>
      </c>
      <c r="P10" s="115">
        <v>51091</v>
      </c>
      <c r="Q10" s="18">
        <v>47878</v>
      </c>
      <c r="R10" s="19">
        <v>46406</v>
      </c>
      <c r="S10" s="80">
        <v>10.898925061490578</v>
      </c>
      <c r="T10" s="80">
        <v>13.719214292877917</v>
      </c>
      <c r="U10" s="81">
        <v>13.368786766612315</v>
      </c>
    </row>
    <row r="11" spans="1:21">
      <c r="A11" s="17" t="s">
        <v>161</v>
      </c>
      <c r="B11" s="18">
        <v>145916</v>
      </c>
      <c r="C11" s="18">
        <v>165329</v>
      </c>
      <c r="D11" s="19">
        <v>167542</v>
      </c>
      <c r="E11" s="27">
        <v>11.624883285904124</v>
      </c>
      <c r="F11" s="27">
        <v>12.750187209016264</v>
      </c>
      <c r="G11" s="28">
        <v>12.582781456953642</v>
      </c>
      <c r="I11" s="115">
        <v>76068</v>
      </c>
      <c r="J11" s="18">
        <v>165329</v>
      </c>
      <c r="K11" s="19">
        <v>167542</v>
      </c>
      <c r="L11" s="80">
        <v>9.672534087455638</v>
      </c>
      <c r="M11" s="80">
        <v>17.445399042306907</v>
      </c>
      <c r="N11" s="81">
        <v>17.019776593972345</v>
      </c>
      <c r="P11" s="115">
        <v>69848</v>
      </c>
      <c r="Q11" s="18">
        <v>0</v>
      </c>
      <c r="R11" s="19">
        <v>0</v>
      </c>
      <c r="S11" s="80">
        <v>14.900239135953376</v>
      </c>
      <c r="T11" s="80" t="s">
        <v>168</v>
      </c>
      <c r="U11" s="81" t="s">
        <v>168</v>
      </c>
    </row>
    <row r="12" spans="1:21">
      <c r="A12" s="17" t="s">
        <v>162</v>
      </c>
      <c r="B12" s="18">
        <v>21926</v>
      </c>
      <c r="C12" s="18">
        <v>16324</v>
      </c>
      <c r="D12" s="19">
        <v>14635</v>
      </c>
      <c r="E12" s="27">
        <v>1.7468076902240592</v>
      </c>
      <c r="F12" s="27">
        <v>1.2589083342909078</v>
      </c>
      <c r="G12" s="28">
        <v>1.0991214538594296</v>
      </c>
      <c r="I12" s="115">
        <v>21926</v>
      </c>
      <c r="J12" s="18">
        <v>16324</v>
      </c>
      <c r="K12" s="19">
        <v>14635</v>
      </c>
      <c r="L12" s="80">
        <v>2.7880315297043738</v>
      </c>
      <c r="M12" s="80">
        <v>1.7224969241126356</v>
      </c>
      <c r="N12" s="81">
        <v>1.4866984424967189</v>
      </c>
      <c r="P12" s="115">
        <v>0</v>
      </c>
      <c r="Q12" s="18">
        <v>0</v>
      </c>
      <c r="R12" s="19">
        <v>0</v>
      </c>
      <c r="S12" s="80" t="s">
        <v>168</v>
      </c>
      <c r="T12" s="80" t="s">
        <v>168</v>
      </c>
      <c r="U12" s="81" t="s">
        <v>168</v>
      </c>
    </row>
    <row r="13" spans="1:21">
      <c r="A13" s="17" t="s">
        <v>163</v>
      </c>
      <c r="B13" s="18">
        <v>25672</v>
      </c>
      <c r="C13" s="18">
        <v>30764</v>
      </c>
      <c r="D13" s="19">
        <v>27794</v>
      </c>
      <c r="E13" s="27">
        <v>2.0452452350374921</v>
      </c>
      <c r="F13" s="27">
        <v>2.3725224207379005</v>
      </c>
      <c r="G13" s="28">
        <v>2.0873919841864699</v>
      </c>
      <c r="I13" s="115">
        <v>6025</v>
      </c>
      <c r="J13" s="18">
        <v>7136</v>
      </c>
      <c r="K13" s="19">
        <v>7191</v>
      </c>
      <c r="L13" s="80">
        <v>0.76611739334437901</v>
      </c>
      <c r="M13" s="80">
        <v>0.75298566836974801</v>
      </c>
      <c r="N13" s="81">
        <v>0.73049870174198184</v>
      </c>
      <c r="P13" s="115">
        <v>19647</v>
      </c>
      <c r="Q13" s="18">
        <v>23628</v>
      </c>
      <c r="R13" s="19">
        <v>20603</v>
      </c>
      <c r="S13" s="80">
        <v>4.1911722354838501</v>
      </c>
      <c r="T13" s="80">
        <v>6.7704915684055189</v>
      </c>
      <c r="U13" s="81">
        <v>5.9353771872713343</v>
      </c>
    </row>
    <row r="14" spans="1:21">
      <c r="A14" s="17" t="s">
        <v>164</v>
      </c>
      <c r="B14" s="18">
        <v>33890</v>
      </c>
      <c r="C14" s="18">
        <v>35221</v>
      </c>
      <c r="D14" s="19">
        <v>34614</v>
      </c>
      <c r="E14" s="27">
        <v>2.6999595284909863</v>
      </c>
      <c r="F14" s="27">
        <v>2.716246657808139</v>
      </c>
      <c r="G14" s="28">
        <v>2.5995893408876185</v>
      </c>
      <c r="I14" s="115">
        <v>7984</v>
      </c>
      <c r="J14" s="18">
        <v>6</v>
      </c>
      <c r="K14" s="19">
        <v>0</v>
      </c>
      <c r="L14" s="80">
        <v>1.0152168080434061</v>
      </c>
      <c r="M14" s="80">
        <v>6.3311575255303927E-4</v>
      </c>
      <c r="N14" s="81" t="s">
        <v>168</v>
      </c>
      <c r="P14" s="115">
        <v>25906</v>
      </c>
      <c r="Q14" s="18">
        <v>35215</v>
      </c>
      <c r="R14" s="19">
        <v>34614</v>
      </c>
      <c r="S14" s="80">
        <v>5.5263657521476368</v>
      </c>
      <c r="T14" s="80">
        <v>10.090691577001877</v>
      </c>
      <c r="U14" s="81">
        <v>9.9717102344420692</v>
      </c>
    </row>
    <row r="15" spans="1:21">
      <c r="A15" s="17" t="s">
        <v>165</v>
      </c>
      <c r="B15" s="18">
        <v>8317</v>
      </c>
      <c r="C15" s="18">
        <v>7457</v>
      </c>
      <c r="D15" s="19">
        <v>8741</v>
      </c>
      <c r="E15" s="27">
        <v>0.66260145761167111</v>
      </c>
      <c r="F15" s="27">
        <v>0.57508450433761937</v>
      </c>
      <c r="G15" s="28">
        <v>0.65646878224702931</v>
      </c>
      <c r="I15" s="115">
        <v>1985</v>
      </c>
      <c r="J15" s="18">
        <v>2415</v>
      </c>
      <c r="K15" s="19">
        <v>2847</v>
      </c>
      <c r="L15" s="80">
        <v>0.25240548145868752</v>
      </c>
      <c r="M15" s="80">
        <v>0.25482909040259832</v>
      </c>
      <c r="N15" s="81">
        <v>0.28921287774432242</v>
      </c>
      <c r="P15" s="115">
        <v>6332</v>
      </c>
      <c r="Q15" s="18">
        <v>5042</v>
      </c>
      <c r="R15" s="19">
        <v>5894</v>
      </c>
      <c r="S15" s="80">
        <v>1.3507661523430416</v>
      </c>
      <c r="T15" s="80">
        <v>1.4447612361562818</v>
      </c>
      <c r="U15" s="81">
        <v>1.6979620997804807</v>
      </c>
    </row>
    <row r="16" spans="1:21">
      <c r="A16" s="17" t="s">
        <v>166</v>
      </c>
      <c r="B16" s="18">
        <v>69721</v>
      </c>
      <c r="C16" s="18">
        <v>77166</v>
      </c>
      <c r="D16" s="19">
        <v>77307</v>
      </c>
      <c r="E16" s="27">
        <v>5.5545552754771332</v>
      </c>
      <c r="F16" s="27">
        <v>5.9510487946515678</v>
      </c>
      <c r="G16" s="28">
        <v>5.8059297733864659</v>
      </c>
      <c r="I16" s="115">
        <v>54500</v>
      </c>
      <c r="J16" s="18">
        <v>62203</v>
      </c>
      <c r="K16" s="19">
        <v>61045</v>
      </c>
      <c r="L16" s="80">
        <v>6.930024553903511</v>
      </c>
      <c r="M16" s="80">
        <v>6.5636165260094499</v>
      </c>
      <c r="N16" s="81">
        <v>6.2012645317534814</v>
      </c>
      <c r="P16" s="115">
        <v>15221</v>
      </c>
      <c r="Q16" s="18">
        <v>14963</v>
      </c>
      <c r="R16" s="19">
        <v>16262</v>
      </c>
      <c r="S16" s="80">
        <v>3.2470012010128615</v>
      </c>
      <c r="T16" s="80">
        <v>4.2875768299497112</v>
      </c>
      <c r="U16" s="81">
        <v>4.6848082230454997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5">
        <v>0</v>
      </c>
      <c r="J17" s="18">
        <v>0</v>
      </c>
      <c r="K17" s="19">
        <v>0</v>
      </c>
      <c r="L17" s="80" t="s">
        <v>168</v>
      </c>
      <c r="M17" s="80" t="s">
        <v>168</v>
      </c>
      <c r="N17" s="81" t="s">
        <v>168</v>
      </c>
      <c r="P17" s="115">
        <v>0</v>
      </c>
      <c r="Q17" s="18">
        <v>0</v>
      </c>
      <c r="R17" s="19">
        <v>0</v>
      </c>
      <c r="S17" s="80" t="s">
        <v>168</v>
      </c>
      <c r="T17" s="80" t="s">
        <v>168</v>
      </c>
      <c r="U17" s="81" t="s">
        <v>168</v>
      </c>
    </row>
    <row r="18" spans="1:21">
      <c r="A18" s="17" t="s">
        <v>169</v>
      </c>
      <c r="B18" s="18">
        <v>0</v>
      </c>
      <c r="C18" s="18">
        <v>13748</v>
      </c>
      <c r="D18" s="19">
        <v>12872</v>
      </c>
      <c r="E18" s="27" t="s">
        <v>168</v>
      </c>
      <c r="F18" s="27">
        <v>1.0602469847973168</v>
      </c>
      <c r="G18" s="28">
        <v>0.96671618408463122</v>
      </c>
      <c r="I18" s="115">
        <v>0</v>
      </c>
      <c r="J18" s="18">
        <v>13748</v>
      </c>
      <c r="K18" s="19">
        <v>12872</v>
      </c>
      <c r="L18" s="80" t="s">
        <v>168</v>
      </c>
      <c r="M18" s="80">
        <v>1.4506792276831972</v>
      </c>
      <c r="N18" s="81">
        <v>1.3076038504829357</v>
      </c>
      <c r="P18" s="115">
        <v>0</v>
      </c>
      <c r="Q18" s="18">
        <v>0</v>
      </c>
      <c r="R18" s="19">
        <v>0</v>
      </c>
      <c r="S18" s="80" t="s">
        <v>168</v>
      </c>
      <c r="T18" s="80" t="s">
        <v>168</v>
      </c>
      <c r="U18" s="81" t="s">
        <v>168</v>
      </c>
    </row>
    <row r="19" spans="1:21">
      <c r="A19" s="17" t="s">
        <v>170</v>
      </c>
      <c r="B19" s="18">
        <v>26575</v>
      </c>
      <c r="C19" s="18">
        <v>27137</v>
      </c>
      <c r="D19" s="19">
        <v>27935</v>
      </c>
      <c r="E19" s="27">
        <v>2.1171857323590428</v>
      </c>
      <c r="F19" s="27">
        <v>2.0928078576116369</v>
      </c>
      <c r="G19" s="28">
        <v>2.0979814016783851</v>
      </c>
      <c r="I19" s="115">
        <v>25191</v>
      </c>
      <c r="J19" s="18">
        <v>21933</v>
      </c>
      <c r="K19" s="19">
        <v>22615</v>
      </c>
      <c r="L19" s="80">
        <v>3.203197220869419</v>
      </c>
      <c r="M19" s="80">
        <v>2.314354633457635</v>
      </c>
      <c r="N19" s="81">
        <v>2.2973478153100988</v>
      </c>
      <c r="P19" s="115">
        <v>1384</v>
      </c>
      <c r="Q19" s="18">
        <v>5204</v>
      </c>
      <c r="R19" s="19">
        <v>5320</v>
      </c>
      <c r="S19" s="80">
        <v>0.29524010657655869</v>
      </c>
      <c r="T19" s="80">
        <v>1.4911815694084274</v>
      </c>
      <c r="U19" s="81">
        <v>1.5326023703481773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5">
        <v>0</v>
      </c>
      <c r="J20" s="18">
        <v>0</v>
      </c>
      <c r="K20" s="19">
        <v>0</v>
      </c>
      <c r="L20" s="80" t="s">
        <v>168</v>
      </c>
      <c r="M20" s="80" t="s">
        <v>168</v>
      </c>
      <c r="N20" s="81" t="s">
        <v>168</v>
      </c>
      <c r="P20" s="115">
        <v>0</v>
      </c>
      <c r="Q20" s="18">
        <v>0</v>
      </c>
      <c r="R20" s="19">
        <v>0</v>
      </c>
      <c r="S20" s="80" t="s">
        <v>168</v>
      </c>
      <c r="T20" s="80" t="s">
        <v>168</v>
      </c>
      <c r="U20" s="81" t="s">
        <v>168</v>
      </c>
    </row>
    <row r="21" spans="1:21">
      <c r="A21" s="17" t="s">
        <v>172</v>
      </c>
      <c r="B21" s="18">
        <v>7492</v>
      </c>
      <c r="C21" s="18">
        <v>7379</v>
      </c>
      <c r="D21" s="19">
        <v>7665</v>
      </c>
      <c r="E21" s="27">
        <v>0.59687508962686542</v>
      </c>
      <c r="F21" s="27">
        <v>0.56906913738866749</v>
      </c>
      <c r="G21" s="28">
        <v>0.57565875940092437</v>
      </c>
      <c r="I21" s="115">
        <v>4259</v>
      </c>
      <c r="J21" s="18">
        <v>4394</v>
      </c>
      <c r="K21" s="19">
        <v>5448</v>
      </c>
      <c r="L21" s="80">
        <v>0.54155916651513858</v>
      </c>
      <c r="M21" s="80">
        <v>0.46365176945300907</v>
      </c>
      <c r="N21" s="81">
        <v>0.55343581241695416</v>
      </c>
      <c r="P21" s="115">
        <v>3233</v>
      </c>
      <c r="Q21" s="18">
        <v>2985</v>
      </c>
      <c r="R21" s="19">
        <v>2217</v>
      </c>
      <c r="S21" s="80">
        <v>0.68967576919220686</v>
      </c>
      <c r="T21" s="80">
        <v>0.8553376219608293</v>
      </c>
      <c r="U21" s="81">
        <v>0.63868034869584756</v>
      </c>
    </row>
    <row r="22" spans="1:21">
      <c r="A22" s="17" t="s">
        <v>173</v>
      </c>
      <c r="B22" s="18">
        <v>71971</v>
      </c>
      <c r="C22" s="18">
        <v>26719</v>
      </c>
      <c r="D22" s="19">
        <v>10784</v>
      </c>
      <c r="E22" s="27">
        <v>5.7338090063447851</v>
      </c>
      <c r="F22" s="27">
        <v>2.060571660372382</v>
      </c>
      <c r="G22" s="28">
        <v>0.80990268250222675</v>
      </c>
      <c r="I22" s="115">
        <v>0</v>
      </c>
      <c r="J22" s="18">
        <v>0</v>
      </c>
      <c r="K22" s="19">
        <v>0</v>
      </c>
      <c r="L22" s="80" t="s">
        <v>168</v>
      </c>
      <c r="M22" s="80" t="s">
        <v>168</v>
      </c>
      <c r="N22" s="81" t="s">
        <v>168</v>
      </c>
      <c r="P22" s="115">
        <v>71971</v>
      </c>
      <c r="Q22" s="18">
        <v>26719</v>
      </c>
      <c r="R22" s="19">
        <v>10784</v>
      </c>
      <c r="S22" s="80">
        <v>15.353125513310337</v>
      </c>
      <c r="T22" s="80">
        <v>7.6562029886671343</v>
      </c>
      <c r="U22" s="81">
        <v>3.1066887146305908</v>
      </c>
    </row>
    <row r="23" spans="1:21">
      <c r="A23" s="17" t="s">
        <v>174</v>
      </c>
      <c r="B23" s="18">
        <v>5788</v>
      </c>
      <c r="C23" s="18">
        <v>6818</v>
      </c>
      <c r="D23" s="19">
        <v>7131</v>
      </c>
      <c r="E23" s="27">
        <v>0.46112026411643048</v>
      </c>
      <c r="F23" s="27">
        <v>0.52580476740966731</v>
      </c>
      <c r="G23" s="28">
        <v>0.53555415698473474</v>
      </c>
      <c r="I23" s="115">
        <v>0</v>
      </c>
      <c r="J23" s="18">
        <v>0</v>
      </c>
      <c r="K23" s="19">
        <v>0</v>
      </c>
      <c r="L23" s="80" t="s">
        <v>168</v>
      </c>
      <c r="M23" s="80" t="s">
        <v>168</v>
      </c>
      <c r="N23" s="81" t="s">
        <v>168</v>
      </c>
      <c r="P23" s="115">
        <v>5788</v>
      </c>
      <c r="Q23" s="18">
        <v>6818</v>
      </c>
      <c r="R23" s="19">
        <v>7131</v>
      </c>
      <c r="S23" s="80">
        <v>1.2347180179661283</v>
      </c>
      <c r="T23" s="80">
        <v>1.9536656303279512</v>
      </c>
      <c r="U23" s="81">
        <v>2.054320959201664</v>
      </c>
    </row>
    <row r="24" spans="1:21">
      <c r="A24" s="17" t="s">
        <v>175</v>
      </c>
      <c r="B24" s="18">
        <v>5032</v>
      </c>
      <c r="C24" s="18">
        <v>5046</v>
      </c>
      <c r="D24" s="19">
        <v>5641</v>
      </c>
      <c r="E24" s="27">
        <v>0.40089101054489945</v>
      </c>
      <c r="F24" s="27">
        <v>0.38914796954373443</v>
      </c>
      <c r="G24" s="28">
        <v>0.42365180192832541</v>
      </c>
      <c r="I24" s="115">
        <v>0</v>
      </c>
      <c r="J24" s="18">
        <v>0</v>
      </c>
      <c r="K24" s="19">
        <v>0</v>
      </c>
      <c r="L24" s="80" t="s">
        <v>168</v>
      </c>
      <c r="M24" s="80" t="s">
        <v>168</v>
      </c>
      <c r="N24" s="81" t="s">
        <v>168</v>
      </c>
      <c r="P24" s="115">
        <v>5032</v>
      </c>
      <c r="Q24" s="18">
        <v>5046</v>
      </c>
      <c r="R24" s="19">
        <v>5641</v>
      </c>
      <c r="S24" s="80">
        <v>1.0734452429864476</v>
      </c>
      <c r="T24" s="80">
        <v>1.4459074172242361</v>
      </c>
      <c r="U24" s="81">
        <v>1.625077062243246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5">
        <v>0</v>
      </c>
      <c r="J25" s="18">
        <v>0</v>
      </c>
      <c r="K25" s="19">
        <v>0</v>
      </c>
      <c r="L25" s="80" t="s">
        <v>168</v>
      </c>
      <c r="M25" s="80" t="s">
        <v>168</v>
      </c>
      <c r="N25" s="81" t="s">
        <v>168</v>
      </c>
      <c r="P25" s="115">
        <v>0</v>
      </c>
      <c r="Q25" s="18">
        <v>0</v>
      </c>
      <c r="R25" s="19">
        <v>0</v>
      </c>
      <c r="S25" s="80" t="s">
        <v>168</v>
      </c>
      <c r="T25" s="80" t="s">
        <v>168</v>
      </c>
      <c r="U25" s="81" t="s">
        <v>168</v>
      </c>
    </row>
    <row r="26" spans="1:21">
      <c r="A26" s="17" t="s">
        <v>177</v>
      </c>
      <c r="B26" s="18">
        <v>2554</v>
      </c>
      <c r="C26" s="18">
        <v>0</v>
      </c>
      <c r="D26" s="19">
        <v>0</v>
      </c>
      <c r="E26" s="27">
        <v>0.2034729016159923</v>
      </c>
      <c r="F26" s="27" t="s">
        <v>168</v>
      </c>
      <c r="G26" s="28" t="s">
        <v>168</v>
      </c>
      <c r="I26" s="115">
        <v>2033</v>
      </c>
      <c r="J26" s="18">
        <v>0</v>
      </c>
      <c r="K26" s="19">
        <v>0</v>
      </c>
      <c r="L26" s="80">
        <v>0.25850898932267591</v>
      </c>
      <c r="M26" s="80" t="s">
        <v>168</v>
      </c>
      <c r="N26" s="81" t="s">
        <v>168</v>
      </c>
      <c r="P26" s="115">
        <v>521</v>
      </c>
      <c r="Q26" s="18">
        <v>0</v>
      </c>
      <c r="R26" s="19">
        <v>0</v>
      </c>
      <c r="S26" s="80">
        <v>0.11114168751906581</v>
      </c>
      <c r="T26" s="80" t="s">
        <v>168</v>
      </c>
      <c r="U26" s="81" t="s">
        <v>168</v>
      </c>
    </row>
    <row r="27" spans="1:21">
      <c r="A27" s="17" t="s">
        <v>178</v>
      </c>
      <c r="B27" s="18">
        <v>31246</v>
      </c>
      <c r="C27" s="18">
        <v>23740</v>
      </c>
      <c r="D27" s="19">
        <v>29429</v>
      </c>
      <c r="E27" s="27">
        <v>2.4893164776402879</v>
      </c>
      <c r="F27" s="27">
        <v>1.830830914975873</v>
      </c>
      <c r="G27" s="28">
        <v>2.2101841657416572</v>
      </c>
      <c r="I27" s="115">
        <v>22512</v>
      </c>
      <c r="J27" s="18">
        <v>22104</v>
      </c>
      <c r="K27" s="19">
        <v>19307</v>
      </c>
      <c r="L27" s="80">
        <v>2.8625451882105661</v>
      </c>
      <c r="M27" s="80">
        <v>2.3323984324053968</v>
      </c>
      <c r="N27" s="81">
        <v>1.9613041905899657</v>
      </c>
      <c r="P27" s="115">
        <v>8734</v>
      </c>
      <c r="Q27" s="18">
        <v>1636</v>
      </c>
      <c r="R27" s="19">
        <v>10122</v>
      </c>
      <c r="S27" s="80">
        <v>1.8631698633234564</v>
      </c>
      <c r="T27" s="80">
        <v>0.4687880567932719</v>
      </c>
      <c r="U27" s="81">
        <v>2.9159776677940319</v>
      </c>
    </row>
    <row r="28" spans="1:21">
      <c r="A28" s="17" t="s">
        <v>179</v>
      </c>
      <c r="B28" s="18">
        <v>9370</v>
      </c>
      <c r="C28" s="18">
        <v>10645</v>
      </c>
      <c r="D28" s="19">
        <v>11825</v>
      </c>
      <c r="E28" s="27">
        <v>0.74649220365773217</v>
      </c>
      <c r="F28" s="27">
        <v>0.82094334835375604</v>
      </c>
      <c r="G28" s="28">
        <v>0.88808412653828184</v>
      </c>
      <c r="I28" s="115">
        <v>8390</v>
      </c>
      <c r="J28" s="18">
        <v>9560</v>
      </c>
      <c r="K28" s="19">
        <v>10688</v>
      </c>
      <c r="L28" s="80">
        <v>1.0668423120596415</v>
      </c>
      <c r="M28" s="80">
        <v>1.008764432401176</v>
      </c>
      <c r="N28" s="81">
        <v>1.0857419168708529</v>
      </c>
      <c r="P28" s="115">
        <v>980</v>
      </c>
      <c r="Q28" s="18">
        <v>1085</v>
      </c>
      <c r="R28" s="19">
        <v>1137</v>
      </c>
      <c r="S28" s="80">
        <v>0.20905730089958635</v>
      </c>
      <c r="T28" s="80">
        <v>0.31090161468257949</v>
      </c>
      <c r="U28" s="81">
        <v>0.32755054418907475</v>
      </c>
    </row>
    <row r="29" spans="1:21">
      <c r="A29" s="17" t="s">
        <v>180</v>
      </c>
      <c r="B29" s="18">
        <v>4052</v>
      </c>
      <c r="C29" s="18">
        <v>7613</v>
      </c>
      <c r="D29" s="19">
        <v>4361</v>
      </c>
      <c r="E29" s="27">
        <v>0.32281605221143334</v>
      </c>
      <c r="F29" s="27">
        <v>0.58711523823552325</v>
      </c>
      <c r="G29" s="28">
        <v>0.32752091973221542</v>
      </c>
      <c r="I29" s="115">
        <v>605</v>
      </c>
      <c r="J29" s="18">
        <v>757</v>
      </c>
      <c r="K29" s="19">
        <v>747</v>
      </c>
      <c r="L29" s="80">
        <v>7.6929630369020632E-2</v>
      </c>
      <c r="M29" s="80">
        <v>7.987810411377512E-2</v>
      </c>
      <c r="N29" s="81">
        <v>7.5884095425011885E-2</v>
      </c>
      <c r="P29" s="115">
        <v>3447</v>
      </c>
      <c r="Q29" s="18">
        <v>6856</v>
      </c>
      <c r="R29" s="19">
        <v>3614</v>
      </c>
      <c r="S29" s="80">
        <v>0.73532705734783077</v>
      </c>
      <c r="T29" s="80">
        <v>1.9645543504735161</v>
      </c>
      <c r="U29" s="81">
        <v>1.0411325124884045</v>
      </c>
    </row>
    <row r="30" spans="1:21">
      <c r="A30" s="17" t="s">
        <v>181</v>
      </c>
      <c r="B30" s="18">
        <v>10563</v>
      </c>
      <c r="C30" s="18">
        <v>2781</v>
      </c>
      <c r="D30" s="19">
        <v>3013</v>
      </c>
      <c r="E30" s="27">
        <v>0.84153651518000261</v>
      </c>
      <c r="F30" s="27">
        <v>0.21447096775686195</v>
      </c>
      <c r="G30" s="28">
        <v>0.22628308441943706</v>
      </c>
      <c r="I30" s="115">
        <v>2263</v>
      </c>
      <c r="J30" s="18">
        <v>1568</v>
      </c>
      <c r="K30" s="19">
        <v>1641</v>
      </c>
      <c r="L30" s="80">
        <v>0.28775496450428706</v>
      </c>
      <c r="M30" s="80">
        <v>0.1654542500005276</v>
      </c>
      <c r="N30" s="81">
        <v>0.1667012056123755</v>
      </c>
      <c r="P30" s="115">
        <v>8300</v>
      </c>
      <c r="Q30" s="18">
        <v>1213</v>
      </c>
      <c r="R30" s="19">
        <v>1372</v>
      </c>
      <c r="S30" s="80">
        <v>1.7705873443536395</v>
      </c>
      <c r="T30" s="80">
        <v>0.34757940885711419</v>
      </c>
      <c r="U30" s="81">
        <v>0.39525008498452996</v>
      </c>
    </row>
    <row r="31" spans="1:21">
      <c r="A31" s="17" t="s">
        <v>182</v>
      </c>
      <c r="B31" s="18">
        <v>0</v>
      </c>
      <c r="C31" s="18">
        <v>274</v>
      </c>
      <c r="D31" s="19">
        <v>302</v>
      </c>
      <c r="E31" s="27" t="s">
        <v>168</v>
      </c>
      <c r="F31" s="27">
        <v>2.1130904410420776E-2</v>
      </c>
      <c r="G31" s="28">
        <v>2.2680880018144705E-2</v>
      </c>
      <c r="I31" s="115">
        <v>0</v>
      </c>
      <c r="J31" s="18">
        <v>274</v>
      </c>
      <c r="K31" s="19">
        <v>256</v>
      </c>
      <c r="L31" s="80" t="s">
        <v>168</v>
      </c>
      <c r="M31" s="80">
        <v>2.891228603325546E-2</v>
      </c>
      <c r="N31" s="81">
        <v>2.6005794416068331E-2</v>
      </c>
      <c r="P31" s="115">
        <v>0</v>
      </c>
      <c r="Q31" s="18">
        <v>0</v>
      </c>
      <c r="R31" s="19">
        <v>46</v>
      </c>
      <c r="S31" s="80" t="s">
        <v>168</v>
      </c>
      <c r="T31" s="80" t="s">
        <v>168</v>
      </c>
      <c r="U31" s="81">
        <v>1.3251825006769954E-2</v>
      </c>
    </row>
    <row r="32" spans="1:21">
      <c r="A32" s="17" t="s">
        <v>183</v>
      </c>
      <c r="B32" s="18">
        <v>0</v>
      </c>
      <c r="C32" s="18">
        <v>95</v>
      </c>
      <c r="D32" s="19">
        <v>510</v>
      </c>
      <c r="E32" s="27" t="s">
        <v>168</v>
      </c>
      <c r="F32" s="27">
        <v>7.3264084634670568E-3</v>
      </c>
      <c r="G32" s="28">
        <v>3.8302148375012578E-2</v>
      </c>
      <c r="I32" s="115">
        <v>0</v>
      </c>
      <c r="J32" s="18">
        <v>95</v>
      </c>
      <c r="K32" s="19">
        <v>509</v>
      </c>
      <c r="L32" s="80" t="s">
        <v>168</v>
      </c>
      <c r="M32" s="80">
        <v>1.0024332748756455E-2</v>
      </c>
      <c r="N32" s="81">
        <v>5.1706833428823359E-2</v>
      </c>
      <c r="P32" s="115">
        <v>0</v>
      </c>
      <c r="Q32" s="18">
        <v>0</v>
      </c>
      <c r="R32" s="19">
        <v>1</v>
      </c>
      <c r="S32" s="80" t="s">
        <v>168</v>
      </c>
      <c r="T32" s="80" t="s">
        <v>168</v>
      </c>
      <c r="U32" s="81">
        <v>2.8808315232108593E-4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5">
        <v>0</v>
      </c>
      <c r="J33" s="18">
        <v>0</v>
      </c>
      <c r="K33" s="19">
        <v>0</v>
      </c>
      <c r="L33" s="80" t="s">
        <v>168</v>
      </c>
      <c r="M33" s="80" t="s">
        <v>168</v>
      </c>
      <c r="N33" s="81" t="s">
        <v>168</v>
      </c>
      <c r="P33" s="115">
        <v>0</v>
      </c>
      <c r="Q33" s="18">
        <v>0</v>
      </c>
      <c r="R33" s="19">
        <v>0</v>
      </c>
      <c r="S33" s="80" t="s">
        <v>168</v>
      </c>
      <c r="T33" s="80" t="s">
        <v>168</v>
      </c>
      <c r="U33" s="81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5">
        <v>0</v>
      </c>
      <c r="J34" s="18">
        <v>0</v>
      </c>
      <c r="K34" s="19">
        <v>0</v>
      </c>
      <c r="L34" s="80" t="s">
        <v>168</v>
      </c>
      <c r="M34" s="80" t="s">
        <v>168</v>
      </c>
      <c r="N34" s="81" t="s">
        <v>168</v>
      </c>
      <c r="P34" s="115">
        <v>0</v>
      </c>
      <c r="Q34" s="18">
        <v>0</v>
      </c>
      <c r="R34" s="19">
        <v>0</v>
      </c>
      <c r="S34" s="80" t="s">
        <v>168</v>
      </c>
      <c r="T34" s="80" t="s">
        <v>168</v>
      </c>
      <c r="U34" s="81" t="s">
        <v>168</v>
      </c>
    </row>
    <row r="35" spans="1:21">
      <c r="A35" s="17" t="s">
        <v>186</v>
      </c>
      <c r="B35" s="18">
        <v>244</v>
      </c>
      <c r="C35" s="18">
        <v>487</v>
      </c>
      <c r="D35" s="19">
        <v>807</v>
      </c>
      <c r="E35" s="27">
        <v>1.9439071258536462E-2</v>
      </c>
      <c r="F35" s="27">
        <v>3.7557483386404807E-2</v>
      </c>
      <c r="G35" s="28">
        <v>6.060751713457873E-2</v>
      </c>
      <c r="I35" s="115">
        <v>0</v>
      </c>
      <c r="J35" s="18">
        <v>0</v>
      </c>
      <c r="K35" s="19">
        <v>0</v>
      </c>
      <c r="L35" s="80" t="s">
        <v>168</v>
      </c>
      <c r="M35" s="80" t="s">
        <v>168</v>
      </c>
      <c r="N35" s="81" t="s">
        <v>168</v>
      </c>
      <c r="P35" s="115">
        <v>244</v>
      </c>
      <c r="Q35" s="18">
        <v>487</v>
      </c>
      <c r="R35" s="19">
        <v>807</v>
      </c>
      <c r="S35" s="80">
        <v>5.2051001448468442E-2</v>
      </c>
      <c r="T35" s="80">
        <v>0.13954754502342506</v>
      </c>
      <c r="U35" s="81">
        <v>0.23248310392311636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5">
        <v>0</v>
      </c>
      <c r="J36" s="18">
        <v>0</v>
      </c>
      <c r="K36" s="19">
        <v>0</v>
      </c>
      <c r="L36" s="80" t="s">
        <v>168</v>
      </c>
      <c r="M36" s="80" t="s">
        <v>168</v>
      </c>
      <c r="N36" s="81" t="s">
        <v>168</v>
      </c>
      <c r="P36" s="115">
        <v>0</v>
      </c>
      <c r="Q36" s="18">
        <v>0</v>
      </c>
      <c r="R36" s="19">
        <v>0</v>
      </c>
      <c r="S36" s="80" t="s">
        <v>168</v>
      </c>
      <c r="T36" s="80" t="s">
        <v>168</v>
      </c>
      <c r="U36" s="81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9237</v>
      </c>
      <c r="E37" s="27" t="s">
        <v>168</v>
      </c>
      <c r="F37" s="27" t="s">
        <v>168</v>
      </c>
      <c r="G37" s="28">
        <v>0.693719499098022</v>
      </c>
      <c r="I37" s="115">
        <v>0</v>
      </c>
      <c r="J37" s="18">
        <v>0</v>
      </c>
      <c r="K37" s="19">
        <v>5427</v>
      </c>
      <c r="L37" s="80" t="s">
        <v>168</v>
      </c>
      <c r="M37" s="80" t="s">
        <v>168</v>
      </c>
      <c r="N37" s="81">
        <v>0.55130252459376106</v>
      </c>
      <c r="P37" s="115">
        <v>0</v>
      </c>
      <c r="Q37" s="18">
        <v>0</v>
      </c>
      <c r="R37" s="19">
        <v>3810</v>
      </c>
      <c r="S37" s="80" t="s">
        <v>168</v>
      </c>
      <c r="T37" s="80" t="s">
        <v>168</v>
      </c>
      <c r="U37" s="81">
        <v>1.0975968103433376</v>
      </c>
    </row>
    <row r="38" spans="1:21" ht="13.5" thickBot="1">
      <c r="A38" s="20" t="s">
        <v>4</v>
      </c>
      <c r="B38" s="21">
        <v>1255204</v>
      </c>
      <c r="C38" s="21">
        <v>1296679</v>
      </c>
      <c r="D38" s="22">
        <v>1331518</v>
      </c>
      <c r="E38" s="23">
        <v>100</v>
      </c>
      <c r="F38" s="23">
        <v>100</v>
      </c>
      <c r="G38" s="48">
        <v>100</v>
      </c>
      <c r="I38" s="116">
        <v>786433</v>
      </c>
      <c r="J38" s="21">
        <v>947694</v>
      </c>
      <c r="K38" s="22">
        <v>984396</v>
      </c>
      <c r="L38" s="84">
        <v>100</v>
      </c>
      <c r="M38" s="84">
        <v>100</v>
      </c>
      <c r="N38" s="85">
        <v>100</v>
      </c>
      <c r="P38" s="116">
        <v>468771</v>
      </c>
      <c r="Q38" s="21">
        <v>348985</v>
      </c>
      <c r="R38" s="22">
        <v>347122</v>
      </c>
      <c r="S38" s="84">
        <v>100</v>
      </c>
      <c r="T38" s="84">
        <v>100</v>
      </c>
      <c r="U38" s="85">
        <v>100</v>
      </c>
    </row>
    <row r="39" spans="1:21">
      <c r="I39" s="123"/>
      <c r="P39" s="123"/>
    </row>
    <row r="40" spans="1:21" ht="16.5" thickBot="1">
      <c r="A40" s="5" t="s">
        <v>119</v>
      </c>
      <c r="B40" s="6"/>
      <c r="C40" s="6"/>
      <c r="D40" s="184" t="s">
        <v>107</v>
      </c>
      <c r="E40" s="184"/>
      <c r="F40" s="6"/>
      <c r="I40" s="184" t="s">
        <v>112</v>
      </c>
      <c r="J40" s="184"/>
      <c r="K40" s="184"/>
      <c r="L40" s="184"/>
      <c r="M40" s="184"/>
      <c r="N40" s="184"/>
      <c r="P40" s="184" t="s">
        <v>113</v>
      </c>
      <c r="Q40" s="184"/>
      <c r="R40" s="184"/>
      <c r="S40" s="184"/>
      <c r="T40" s="184"/>
      <c r="U40" s="184"/>
    </row>
    <row r="41" spans="1:21">
      <c r="A41" s="7"/>
      <c r="B41" s="89"/>
      <c r="C41" s="88" t="s">
        <v>39</v>
      </c>
      <c r="D41" s="90"/>
      <c r="E41" s="11"/>
      <c r="F41" s="9" t="s">
        <v>2</v>
      </c>
      <c r="G41" s="12"/>
      <c r="I41" s="32"/>
      <c r="J41" s="88" t="s">
        <v>32</v>
      </c>
      <c r="K41" s="90"/>
      <c r="L41" s="11"/>
      <c r="M41" s="88" t="s">
        <v>2</v>
      </c>
      <c r="N41" s="12"/>
      <c r="P41" s="32"/>
      <c r="Q41" s="88" t="s">
        <v>32</v>
      </c>
      <c r="R41" s="90"/>
      <c r="S41" s="11"/>
      <c r="T41" s="88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4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4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806425</v>
      </c>
      <c r="C43" s="18">
        <v>394611</v>
      </c>
      <c r="D43" s="19">
        <v>1017877</v>
      </c>
      <c r="E43" s="27">
        <v>22.436393239020308</v>
      </c>
      <c r="F43" s="27">
        <v>9.1046035800905916</v>
      </c>
      <c r="G43" s="28">
        <v>19.961679925399405</v>
      </c>
      <c r="I43" s="115">
        <v>313367</v>
      </c>
      <c r="J43" s="18">
        <v>306807</v>
      </c>
      <c r="K43" s="19">
        <v>309894</v>
      </c>
      <c r="L43" s="80">
        <v>27.399860625471614</v>
      </c>
      <c r="M43" s="80">
        <v>19.418680749741448</v>
      </c>
      <c r="N43" s="81">
        <v>19.393392476294419</v>
      </c>
      <c r="P43" s="115">
        <v>493058</v>
      </c>
      <c r="Q43" s="18">
        <v>87804</v>
      </c>
      <c r="R43" s="19">
        <v>707983</v>
      </c>
      <c r="S43" s="80">
        <v>20.119962898745648</v>
      </c>
      <c r="T43" s="80">
        <v>3.1879644213236782</v>
      </c>
      <c r="U43" s="81">
        <v>20.221043013876024</v>
      </c>
    </row>
    <row r="44" spans="1:21">
      <c r="A44" s="17" t="s">
        <v>160</v>
      </c>
      <c r="B44" s="18">
        <v>8864</v>
      </c>
      <c r="C44" s="18">
        <v>10101</v>
      </c>
      <c r="D44" s="19">
        <v>20741</v>
      </c>
      <c r="E44" s="27">
        <v>0.24661461347388289</v>
      </c>
      <c r="F44" s="27">
        <v>0.23305381948930734</v>
      </c>
      <c r="G44" s="28">
        <v>0.40675366800969964</v>
      </c>
      <c r="I44" s="115">
        <v>8633</v>
      </c>
      <c r="J44" s="18">
        <v>9822</v>
      </c>
      <c r="K44" s="19">
        <v>11370</v>
      </c>
      <c r="L44" s="80">
        <v>0.75484335229841193</v>
      </c>
      <c r="M44" s="80">
        <v>0.62166209481517865</v>
      </c>
      <c r="N44" s="81">
        <v>0.7115428903285238</v>
      </c>
      <c r="P44" s="115">
        <v>231</v>
      </c>
      <c r="Q44" s="18">
        <v>279</v>
      </c>
      <c r="R44" s="19">
        <v>9371</v>
      </c>
      <c r="S44" s="80">
        <v>9.426297574748296E-3</v>
      </c>
      <c r="T44" s="80">
        <v>1.0129858247338461E-2</v>
      </c>
      <c r="U44" s="81">
        <v>0.26764963859729995</v>
      </c>
    </row>
    <row r="45" spans="1:21">
      <c r="A45" s="17" t="s">
        <v>84</v>
      </c>
      <c r="B45" s="18">
        <v>827179</v>
      </c>
      <c r="C45" s="18">
        <v>1024508</v>
      </c>
      <c r="D45" s="19">
        <v>1110492</v>
      </c>
      <c r="E45" s="27">
        <v>23.0138119763891</v>
      </c>
      <c r="F45" s="27">
        <v>23.637808385046164</v>
      </c>
      <c r="G45" s="28">
        <v>21.777961250442477</v>
      </c>
      <c r="I45" s="115">
        <v>251437</v>
      </c>
      <c r="J45" s="18">
        <v>242197</v>
      </c>
      <c r="K45" s="19">
        <v>232544</v>
      </c>
      <c r="L45" s="80">
        <v>21.984889143039013</v>
      </c>
      <c r="M45" s="80">
        <v>15.329331539192815</v>
      </c>
      <c r="N45" s="81">
        <v>14.552773077269677</v>
      </c>
      <c r="P45" s="115">
        <v>575742</v>
      </c>
      <c r="Q45" s="18">
        <v>782311</v>
      </c>
      <c r="R45" s="19">
        <v>877948</v>
      </c>
      <c r="S45" s="80">
        <v>23.494006139743433</v>
      </c>
      <c r="T45" s="80">
        <v>28.403940986858778</v>
      </c>
      <c r="U45" s="81">
        <v>25.075495134694517</v>
      </c>
    </row>
    <row r="46" spans="1:21">
      <c r="A46" s="17" t="s">
        <v>86</v>
      </c>
      <c r="B46" s="18">
        <v>354092</v>
      </c>
      <c r="C46" s="18">
        <v>482819</v>
      </c>
      <c r="D46" s="19">
        <v>484769</v>
      </c>
      <c r="E46" s="27">
        <v>9.8515638215471721</v>
      </c>
      <c r="F46" s="27">
        <v>11.139769534898315</v>
      </c>
      <c r="G46" s="28">
        <v>9.5068496643071256</v>
      </c>
      <c r="I46" s="115">
        <v>171682</v>
      </c>
      <c r="J46" s="18">
        <v>162950</v>
      </c>
      <c r="K46" s="19">
        <v>154631</v>
      </c>
      <c r="L46" s="80">
        <v>15.011353690408427</v>
      </c>
      <c r="M46" s="80">
        <v>10.313565297305372</v>
      </c>
      <c r="N46" s="81">
        <v>9.6769207277387839</v>
      </c>
      <c r="P46" s="115">
        <v>182410</v>
      </c>
      <c r="Q46" s="18">
        <v>319869</v>
      </c>
      <c r="R46" s="19">
        <v>330138</v>
      </c>
      <c r="S46" s="80">
        <v>7.4435105654105476</v>
      </c>
      <c r="T46" s="80">
        <v>11.613719095763106</v>
      </c>
      <c r="U46" s="81">
        <v>9.429230219532112</v>
      </c>
    </row>
    <row r="47" spans="1:21">
      <c r="A47" s="17" t="s">
        <v>161</v>
      </c>
      <c r="B47" s="18">
        <v>602837</v>
      </c>
      <c r="C47" s="18">
        <v>617862</v>
      </c>
      <c r="D47" s="19">
        <v>607764</v>
      </c>
      <c r="E47" s="27">
        <v>16.772158590112266</v>
      </c>
      <c r="F47" s="27">
        <v>14.255529058241997</v>
      </c>
      <c r="G47" s="28">
        <v>11.918915977255056</v>
      </c>
      <c r="I47" s="115">
        <v>132482</v>
      </c>
      <c r="J47" s="18">
        <v>617862</v>
      </c>
      <c r="K47" s="19">
        <v>607764</v>
      </c>
      <c r="L47" s="80">
        <v>11.583824510505989</v>
      </c>
      <c r="M47" s="80">
        <v>39.106229406098137</v>
      </c>
      <c r="N47" s="81">
        <v>38.034314265402372</v>
      </c>
      <c r="P47" s="115">
        <v>470355</v>
      </c>
      <c r="Q47" s="18">
        <v>0</v>
      </c>
      <c r="R47" s="19">
        <v>0</v>
      </c>
      <c r="S47" s="80">
        <v>19.193533315024826</v>
      </c>
      <c r="T47" s="80" t="s">
        <v>168</v>
      </c>
      <c r="U47" s="81" t="s">
        <v>168</v>
      </c>
    </row>
    <row r="48" spans="1:21">
      <c r="A48" s="17" t="s">
        <v>162</v>
      </c>
      <c r="B48" s="18">
        <v>22458</v>
      </c>
      <c r="C48" s="18">
        <v>16245</v>
      </c>
      <c r="D48" s="19">
        <v>21582</v>
      </c>
      <c r="E48" s="27">
        <v>0.62482750331638781</v>
      </c>
      <c r="F48" s="27">
        <v>0.37481034527312124</v>
      </c>
      <c r="G48" s="28">
        <v>0.42324659674004811</v>
      </c>
      <c r="I48" s="115">
        <v>22458</v>
      </c>
      <c r="J48" s="18">
        <v>16245</v>
      </c>
      <c r="K48" s="19">
        <v>21582</v>
      </c>
      <c r="L48" s="80">
        <v>1.9636594469961466</v>
      </c>
      <c r="M48" s="80">
        <v>1.0281918886451411</v>
      </c>
      <c r="N48" s="81">
        <v>1.3506172963122427</v>
      </c>
      <c r="P48" s="115">
        <v>0</v>
      </c>
      <c r="Q48" s="18">
        <v>0</v>
      </c>
      <c r="R48" s="19">
        <v>0</v>
      </c>
      <c r="S48" s="80" t="s">
        <v>168</v>
      </c>
      <c r="T48" s="80" t="s">
        <v>168</v>
      </c>
      <c r="U48" s="81" t="s">
        <v>168</v>
      </c>
    </row>
    <row r="49" spans="1:21">
      <c r="A49" s="17" t="s">
        <v>163</v>
      </c>
      <c r="B49" s="18">
        <v>105040</v>
      </c>
      <c r="C49" s="18">
        <v>122070</v>
      </c>
      <c r="D49" s="19">
        <v>67122</v>
      </c>
      <c r="E49" s="27">
        <v>2.9224276849387025</v>
      </c>
      <c r="F49" s="27">
        <v>2.8164419112028263</v>
      </c>
      <c r="G49" s="28">
        <v>1.3163357458245533</v>
      </c>
      <c r="I49" s="115">
        <v>11159</v>
      </c>
      <c r="J49" s="18">
        <v>12943</v>
      </c>
      <c r="K49" s="19">
        <v>12464</v>
      </c>
      <c r="L49" s="80">
        <v>0.97570913567681894</v>
      </c>
      <c r="M49" s="80">
        <v>0.81919899136559327</v>
      </c>
      <c r="N49" s="81">
        <v>0.78000620800833076</v>
      </c>
      <c r="P49" s="115">
        <v>93881</v>
      </c>
      <c r="Q49" s="18">
        <v>109127</v>
      </c>
      <c r="R49" s="19">
        <v>54658</v>
      </c>
      <c r="S49" s="80">
        <v>3.8309534312335267</v>
      </c>
      <c r="T49" s="80">
        <v>3.9621542686641731</v>
      </c>
      <c r="U49" s="81">
        <v>1.5611134293513202</v>
      </c>
    </row>
    <row r="50" spans="1:21">
      <c r="A50" s="17" t="s">
        <v>164</v>
      </c>
      <c r="B50" s="18">
        <v>88503</v>
      </c>
      <c r="C50" s="18">
        <v>357538</v>
      </c>
      <c r="D50" s="19">
        <v>351428</v>
      </c>
      <c r="E50" s="27">
        <v>2.4623345144719151</v>
      </c>
      <c r="F50" s="27">
        <v>8.2492423039865326</v>
      </c>
      <c r="G50" s="28">
        <v>6.8918869891187855</v>
      </c>
      <c r="I50" s="115">
        <v>1862</v>
      </c>
      <c r="J50" s="18">
        <v>3</v>
      </c>
      <c r="K50" s="19">
        <v>0</v>
      </c>
      <c r="L50" s="80">
        <v>0.1628076360453658</v>
      </c>
      <c r="M50" s="80">
        <v>1.8987846512375645E-4</v>
      </c>
      <c r="N50" s="81" t="s">
        <v>168</v>
      </c>
      <c r="P50" s="115">
        <v>86641</v>
      </c>
      <c r="Q50" s="18">
        <v>357535</v>
      </c>
      <c r="R50" s="19">
        <v>351428</v>
      </c>
      <c r="S50" s="80">
        <v>3.5355144942587318</v>
      </c>
      <c r="T50" s="80">
        <v>12.981286266889452</v>
      </c>
      <c r="U50" s="81">
        <v>10.03730415035449</v>
      </c>
    </row>
    <row r="51" spans="1:21">
      <c r="A51" s="17" t="s">
        <v>165</v>
      </c>
      <c r="B51" s="18">
        <v>229639</v>
      </c>
      <c r="C51" s="18">
        <v>189906</v>
      </c>
      <c r="D51" s="19">
        <v>221300</v>
      </c>
      <c r="E51" s="27">
        <v>6.3890267625822421</v>
      </c>
      <c r="F51" s="27">
        <v>4.3815779273276307</v>
      </c>
      <c r="G51" s="28">
        <v>4.3399347538954984</v>
      </c>
      <c r="I51" s="115">
        <v>3024</v>
      </c>
      <c r="J51" s="18">
        <v>3661</v>
      </c>
      <c r="K51" s="19">
        <v>4245</v>
      </c>
      <c r="L51" s="80">
        <v>0.26440939387818807</v>
      </c>
      <c r="M51" s="80">
        <v>0.23171502027269078</v>
      </c>
      <c r="N51" s="81">
        <v>0.26565519520181036</v>
      </c>
      <c r="P51" s="115">
        <v>226615</v>
      </c>
      <c r="Q51" s="18">
        <v>186245</v>
      </c>
      <c r="R51" s="19">
        <v>217055</v>
      </c>
      <c r="S51" s="80">
        <v>9.2473611467601078</v>
      </c>
      <c r="T51" s="80">
        <v>6.7621342267940925</v>
      </c>
      <c r="U51" s="81">
        <v>6.1994122618436611</v>
      </c>
    </row>
    <row r="52" spans="1:21">
      <c r="A52" s="17" t="s">
        <v>166</v>
      </c>
      <c r="B52" s="18">
        <v>197164</v>
      </c>
      <c r="C52" s="18">
        <v>176623</v>
      </c>
      <c r="D52" s="19">
        <v>212756</v>
      </c>
      <c r="E52" s="27">
        <v>5.4855058270492609</v>
      </c>
      <c r="F52" s="27">
        <v>4.0751078863142194</v>
      </c>
      <c r="G52" s="28">
        <v>4.1723775802069163</v>
      </c>
      <c r="I52" s="115">
        <v>140618</v>
      </c>
      <c r="J52" s="18">
        <v>121032</v>
      </c>
      <c r="K52" s="19">
        <v>151848</v>
      </c>
      <c r="L52" s="80">
        <v>12.295211689273495</v>
      </c>
      <c r="M52" s="80">
        <v>7.6604567969528308</v>
      </c>
      <c r="N52" s="81">
        <v>9.502758558540517</v>
      </c>
      <c r="P52" s="115">
        <v>56546</v>
      </c>
      <c r="Q52" s="18">
        <v>55591</v>
      </c>
      <c r="R52" s="19">
        <v>60908</v>
      </c>
      <c r="S52" s="80">
        <v>2.3074433881459617</v>
      </c>
      <c r="T52" s="80">
        <v>2.0183833327161018</v>
      </c>
      <c r="U52" s="81">
        <v>1.7396226856988952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5">
        <v>0</v>
      </c>
      <c r="J53" s="18">
        <v>0</v>
      </c>
      <c r="K53" s="19">
        <v>0</v>
      </c>
      <c r="L53" s="80" t="s">
        <v>168</v>
      </c>
      <c r="M53" s="80" t="s">
        <v>168</v>
      </c>
      <c r="N53" s="81" t="s">
        <v>168</v>
      </c>
      <c r="P53" s="115">
        <v>0</v>
      </c>
      <c r="Q53" s="18">
        <v>0</v>
      </c>
      <c r="R53" s="19">
        <v>0</v>
      </c>
      <c r="S53" s="80" t="s">
        <v>168</v>
      </c>
      <c r="T53" s="80" t="s">
        <v>168</v>
      </c>
      <c r="U53" s="81" t="s">
        <v>168</v>
      </c>
    </row>
    <row r="54" spans="1:21">
      <c r="A54" s="17" t="s">
        <v>169</v>
      </c>
      <c r="B54" s="18">
        <v>0</v>
      </c>
      <c r="C54" s="18">
        <v>3409</v>
      </c>
      <c r="D54" s="19">
        <v>3082</v>
      </c>
      <c r="E54" s="27" t="s">
        <v>168</v>
      </c>
      <c r="F54" s="27">
        <v>7.8653645246911069E-2</v>
      </c>
      <c r="G54" s="28">
        <v>6.0441386857234186E-2</v>
      </c>
      <c r="I54" s="115">
        <v>0</v>
      </c>
      <c r="J54" s="18">
        <v>3409</v>
      </c>
      <c r="K54" s="19">
        <v>3082</v>
      </c>
      <c r="L54" s="80" t="s">
        <v>168</v>
      </c>
      <c r="M54" s="80">
        <v>0.21576522920229524</v>
      </c>
      <c r="N54" s="81">
        <v>0.19287380721130257</v>
      </c>
      <c r="P54" s="115">
        <v>0</v>
      </c>
      <c r="Q54" s="18">
        <v>0</v>
      </c>
      <c r="R54" s="19">
        <v>0</v>
      </c>
      <c r="S54" s="80" t="s">
        <v>168</v>
      </c>
      <c r="T54" s="80" t="s">
        <v>168</v>
      </c>
      <c r="U54" s="81" t="s">
        <v>168</v>
      </c>
    </row>
    <row r="55" spans="1:21">
      <c r="A55" s="17" t="s">
        <v>170</v>
      </c>
      <c r="B55" s="18">
        <v>38258</v>
      </c>
      <c r="C55" s="18">
        <v>37519</v>
      </c>
      <c r="D55" s="19">
        <v>37223</v>
      </c>
      <c r="E55" s="27">
        <v>1.0644158260699246</v>
      </c>
      <c r="F55" s="27">
        <v>0.86565154474005768</v>
      </c>
      <c r="G55" s="28">
        <v>0.7299836933766477</v>
      </c>
      <c r="I55" s="115">
        <v>38034</v>
      </c>
      <c r="J55" s="18">
        <v>35798</v>
      </c>
      <c r="K55" s="19">
        <v>35471</v>
      </c>
      <c r="L55" s="80">
        <v>3.3255776741941152</v>
      </c>
      <c r="M55" s="80">
        <v>2.265756431500078</v>
      </c>
      <c r="N55" s="81">
        <v>2.2198010433459161</v>
      </c>
      <c r="P55" s="115">
        <v>224</v>
      </c>
      <c r="Q55" s="18">
        <v>1721</v>
      </c>
      <c r="R55" s="19">
        <v>1752</v>
      </c>
      <c r="S55" s="80">
        <v>9.1406521936953176E-3</v>
      </c>
      <c r="T55" s="80">
        <v>6.2485613059747286E-2</v>
      </c>
      <c r="U55" s="81">
        <v>5.003971473935221E-2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5">
        <v>0</v>
      </c>
      <c r="J56" s="18">
        <v>0</v>
      </c>
      <c r="K56" s="19">
        <v>0</v>
      </c>
      <c r="L56" s="80" t="s">
        <v>168</v>
      </c>
      <c r="M56" s="80" t="s">
        <v>168</v>
      </c>
      <c r="N56" s="81" t="s">
        <v>168</v>
      </c>
      <c r="P56" s="115">
        <v>0</v>
      </c>
      <c r="Q56" s="18">
        <v>0</v>
      </c>
      <c r="R56" s="19">
        <v>0</v>
      </c>
      <c r="S56" s="80" t="s">
        <v>168</v>
      </c>
      <c r="T56" s="80" t="s">
        <v>168</v>
      </c>
      <c r="U56" s="81" t="s">
        <v>168</v>
      </c>
    </row>
    <row r="57" spans="1:21">
      <c r="A57" s="17" t="s">
        <v>172</v>
      </c>
      <c r="B57" s="18">
        <v>5344</v>
      </c>
      <c r="C57" s="18">
        <v>5621</v>
      </c>
      <c r="D57" s="19">
        <v>7132</v>
      </c>
      <c r="E57" s="27">
        <v>0.14868101245537343</v>
      </c>
      <c r="F57" s="27">
        <v>0.12968968610527637</v>
      </c>
      <c r="G57" s="28">
        <v>0.1398663111829313</v>
      </c>
      <c r="I57" s="115">
        <v>5344</v>
      </c>
      <c r="J57" s="18">
        <v>5621</v>
      </c>
      <c r="K57" s="19">
        <v>7132</v>
      </c>
      <c r="L57" s="80">
        <v>0.46726316166833232</v>
      </c>
      <c r="M57" s="80">
        <v>0.35576895082021165</v>
      </c>
      <c r="N57" s="81">
        <v>0.44632576023069759</v>
      </c>
      <c r="P57" s="115">
        <v>0</v>
      </c>
      <c r="Q57" s="18">
        <v>0</v>
      </c>
      <c r="R57" s="19">
        <v>0</v>
      </c>
      <c r="S57" s="80" t="s">
        <v>168</v>
      </c>
      <c r="T57" s="80" t="s">
        <v>168</v>
      </c>
      <c r="U57" s="81" t="s">
        <v>168</v>
      </c>
    </row>
    <row r="58" spans="1:21">
      <c r="A58" s="17" t="s">
        <v>173</v>
      </c>
      <c r="B58" s="18">
        <v>482</v>
      </c>
      <c r="C58" s="18">
        <v>39</v>
      </c>
      <c r="D58" s="19">
        <v>32</v>
      </c>
      <c r="E58" s="27">
        <v>1.341022604855726E-2</v>
      </c>
      <c r="F58" s="27">
        <v>8.9982169686991255E-4</v>
      </c>
      <c r="G58" s="28">
        <v>6.2755495763513764E-4</v>
      </c>
      <c r="I58" s="115">
        <v>0</v>
      </c>
      <c r="J58" s="18">
        <v>0</v>
      </c>
      <c r="K58" s="19">
        <v>0</v>
      </c>
      <c r="L58" s="80" t="s">
        <v>168</v>
      </c>
      <c r="M58" s="80" t="s">
        <v>168</v>
      </c>
      <c r="N58" s="81" t="s">
        <v>168</v>
      </c>
      <c r="P58" s="115">
        <v>482</v>
      </c>
      <c r="Q58" s="18">
        <v>39</v>
      </c>
      <c r="R58" s="19">
        <v>32</v>
      </c>
      <c r="S58" s="80">
        <v>1.9668724809647958E-2</v>
      </c>
      <c r="T58" s="80">
        <v>1.4160016904881721E-3</v>
      </c>
      <c r="U58" s="81">
        <v>9.1396739249958374E-4</v>
      </c>
    </row>
    <row r="59" spans="1:21">
      <c r="A59" s="17" t="s">
        <v>174</v>
      </c>
      <c r="B59" s="18">
        <v>51605</v>
      </c>
      <c r="C59" s="18">
        <v>151888</v>
      </c>
      <c r="D59" s="19">
        <v>152313</v>
      </c>
      <c r="E59" s="27">
        <v>1.4357566706136875</v>
      </c>
      <c r="F59" s="27">
        <v>3.5044132793378791</v>
      </c>
      <c r="G59" s="28">
        <v>2.9870243206962721</v>
      </c>
      <c r="I59" s="115">
        <v>0</v>
      </c>
      <c r="J59" s="18">
        <v>0</v>
      </c>
      <c r="K59" s="19">
        <v>0</v>
      </c>
      <c r="L59" s="80" t="s">
        <v>168</v>
      </c>
      <c r="M59" s="80" t="s">
        <v>168</v>
      </c>
      <c r="N59" s="81" t="s">
        <v>168</v>
      </c>
      <c r="P59" s="115">
        <v>51605</v>
      </c>
      <c r="Q59" s="18">
        <v>151888</v>
      </c>
      <c r="R59" s="19">
        <v>152313</v>
      </c>
      <c r="S59" s="80">
        <v>2.1058185556055662</v>
      </c>
      <c r="T59" s="80">
        <v>5.5147093529453199</v>
      </c>
      <c r="U59" s="81">
        <v>4.3502848579309088</v>
      </c>
    </row>
    <row r="60" spans="1:21">
      <c r="A60" s="17" t="s">
        <v>175</v>
      </c>
      <c r="B60" s="18">
        <v>16559</v>
      </c>
      <c r="C60" s="18">
        <v>16150</v>
      </c>
      <c r="D60" s="19">
        <v>15817</v>
      </c>
      <c r="E60" s="27">
        <v>0.46070525547315283</v>
      </c>
      <c r="F60" s="27">
        <v>0.37261847190895098</v>
      </c>
      <c r="G60" s="28">
        <v>0.31018864890359282</v>
      </c>
      <c r="I60" s="115">
        <v>0</v>
      </c>
      <c r="J60" s="18">
        <v>0</v>
      </c>
      <c r="K60" s="19">
        <v>0</v>
      </c>
      <c r="L60" s="80" t="s">
        <v>168</v>
      </c>
      <c r="M60" s="80" t="s">
        <v>168</v>
      </c>
      <c r="N60" s="81" t="s">
        <v>168</v>
      </c>
      <c r="P60" s="115">
        <v>16559</v>
      </c>
      <c r="Q60" s="18">
        <v>16150</v>
      </c>
      <c r="R60" s="19">
        <v>15817</v>
      </c>
      <c r="S60" s="80">
        <v>0.67571455212232479</v>
      </c>
      <c r="T60" s="80">
        <v>0.58636993080471744</v>
      </c>
      <c r="U60" s="81">
        <v>0.45175694522393489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5">
        <v>0</v>
      </c>
      <c r="J61" s="18">
        <v>0</v>
      </c>
      <c r="K61" s="19">
        <v>0</v>
      </c>
      <c r="L61" s="80" t="s">
        <v>168</v>
      </c>
      <c r="M61" s="80" t="s">
        <v>168</v>
      </c>
      <c r="N61" s="81" t="s">
        <v>168</v>
      </c>
      <c r="P61" s="115">
        <v>0</v>
      </c>
      <c r="Q61" s="18">
        <v>0</v>
      </c>
      <c r="R61" s="19">
        <v>0</v>
      </c>
      <c r="S61" s="80" t="s">
        <v>168</v>
      </c>
      <c r="T61" s="80" t="s">
        <v>168</v>
      </c>
      <c r="U61" s="81" t="s">
        <v>168</v>
      </c>
    </row>
    <row r="62" spans="1:21">
      <c r="A62" s="17" t="s">
        <v>177</v>
      </c>
      <c r="B62" s="18">
        <v>3782</v>
      </c>
      <c r="C62" s="18">
        <v>0</v>
      </c>
      <c r="D62" s="19">
        <v>0</v>
      </c>
      <c r="E62" s="27">
        <v>0.10522297700340986</v>
      </c>
      <c r="F62" s="27" t="s">
        <v>168</v>
      </c>
      <c r="G62" s="28" t="s">
        <v>168</v>
      </c>
      <c r="I62" s="115">
        <v>3011</v>
      </c>
      <c r="J62" s="18">
        <v>0</v>
      </c>
      <c r="K62" s="19">
        <v>0</v>
      </c>
      <c r="L62" s="80">
        <v>0.26327271328281227</v>
      </c>
      <c r="M62" s="80" t="s">
        <v>168</v>
      </c>
      <c r="N62" s="81" t="s">
        <v>168</v>
      </c>
      <c r="P62" s="115">
        <v>771</v>
      </c>
      <c r="Q62" s="18">
        <v>0</v>
      </c>
      <c r="R62" s="19">
        <v>0</v>
      </c>
      <c r="S62" s="80">
        <v>3.1461798398835221E-2</v>
      </c>
      <c r="T62" s="80" t="s">
        <v>168</v>
      </c>
      <c r="U62" s="81" t="s">
        <v>168</v>
      </c>
    </row>
    <row r="63" spans="1:21">
      <c r="A63" s="17" t="s">
        <v>178</v>
      </c>
      <c r="B63" s="18">
        <v>35797</v>
      </c>
      <c r="C63" s="18">
        <v>30481</v>
      </c>
      <c r="D63" s="19">
        <v>34124</v>
      </c>
      <c r="E63" s="27">
        <v>0.99594577149419961</v>
      </c>
      <c r="F63" s="27">
        <v>0.7032683369818411</v>
      </c>
      <c r="G63" s="28">
        <v>0.66920891794816983</v>
      </c>
      <c r="I63" s="115">
        <v>17448</v>
      </c>
      <c r="J63" s="18">
        <v>16738</v>
      </c>
      <c r="K63" s="19">
        <v>12864</v>
      </c>
      <c r="L63" s="80">
        <v>1.525600232932085</v>
      </c>
      <c r="M63" s="80">
        <v>1.0593952497471453</v>
      </c>
      <c r="N63" s="81">
        <v>0.80503849966456731</v>
      </c>
      <c r="P63" s="115">
        <v>18349</v>
      </c>
      <c r="Q63" s="18">
        <v>13743</v>
      </c>
      <c r="R63" s="19">
        <v>21260</v>
      </c>
      <c r="S63" s="80">
        <v>0.7487581567058722</v>
      </c>
      <c r="T63" s="80">
        <v>0.49897721108663967</v>
      </c>
      <c r="U63" s="81">
        <v>0.60721708639191097</v>
      </c>
    </row>
    <row r="64" spans="1:21">
      <c r="A64" s="17" t="s">
        <v>179</v>
      </c>
      <c r="B64" s="18">
        <v>25957</v>
      </c>
      <c r="C64" s="18">
        <v>29006</v>
      </c>
      <c r="D64" s="19">
        <v>31651</v>
      </c>
      <c r="E64" s="27">
        <v>0.72217684137427551</v>
      </c>
      <c r="F64" s="27">
        <v>0.66923661895919706</v>
      </c>
      <c r="G64" s="28">
        <v>0.62071068637842941</v>
      </c>
      <c r="I64" s="115">
        <v>19206</v>
      </c>
      <c r="J64" s="18">
        <v>21224</v>
      </c>
      <c r="K64" s="19">
        <v>23043</v>
      </c>
      <c r="L64" s="80">
        <v>1.6793144242144444</v>
      </c>
      <c r="M64" s="80">
        <v>1.3433268479288689</v>
      </c>
      <c r="N64" s="81">
        <v>1.4420477415866468</v>
      </c>
      <c r="P64" s="115">
        <v>6751</v>
      </c>
      <c r="Q64" s="18">
        <v>7782</v>
      </c>
      <c r="R64" s="19">
        <v>8608</v>
      </c>
      <c r="S64" s="80">
        <v>0.27548456678409411</v>
      </c>
      <c r="T64" s="80">
        <v>0.28254679885587064</v>
      </c>
      <c r="U64" s="81">
        <v>0.24585722858238801</v>
      </c>
    </row>
    <row r="65" spans="1:21">
      <c r="A65" s="17" t="s">
        <v>180</v>
      </c>
      <c r="B65" s="18">
        <v>140668</v>
      </c>
      <c r="C65" s="18">
        <v>656824</v>
      </c>
      <c r="D65" s="19">
        <v>676569</v>
      </c>
      <c r="E65" s="27">
        <v>3.9136715307021839</v>
      </c>
      <c r="F65" s="27">
        <v>15.154474005766241</v>
      </c>
      <c r="G65" s="28">
        <v>13.268257191632731</v>
      </c>
      <c r="I65" s="115">
        <v>737</v>
      </c>
      <c r="J65" s="18">
        <v>957</v>
      </c>
      <c r="K65" s="19">
        <v>928</v>
      </c>
      <c r="L65" s="80">
        <v>6.444104606092084E-2</v>
      </c>
      <c r="M65" s="80">
        <v>6.0571230374478306E-2</v>
      </c>
      <c r="N65" s="81">
        <v>5.8074916642468784E-2</v>
      </c>
      <c r="P65" s="115">
        <v>139931</v>
      </c>
      <c r="Q65" s="18">
        <v>655867</v>
      </c>
      <c r="R65" s="19">
        <v>675641</v>
      </c>
      <c r="S65" s="80">
        <v>5.7100919737320508</v>
      </c>
      <c r="T65" s="80">
        <v>23.813045659882203</v>
      </c>
      <c r="U65" s="81">
        <v>19.2973075948691</v>
      </c>
    </row>
    <row r="66" spans="1:21">
      <c r="A66" s="17" t="s">
        <v>181</v>
      </c>
      <c r="B66" s="18">
        <v>32179</v>
      </c>
      <c r="C66" s="18">
        <v>9174</v>
      </c>
      <c r="D66" s="19">
        <v>16158</v>
      </c>
      <c r="E66" s="27">
        <v>0.8952856099927885</v>
      </c>
      <c r="F66" s="27">
        <v>0.21166574992524559</v>
      </c>
      <c r="G66" s="28">
        <v>0.31687603142089227</v>
      </c>
      <c r="I66" s="115">
        <v>3179</v>
      </c>
      <c r="J66" s="18">
        <v>2572</v>
      </c>
      <c r="K66" s="19">
        <v>2328</v>
      </c>
      <c r="L66" s="80">
        <v>0.2779621240538227</v>
      </c>
      <c r="M66" s="80">
        <v>0.16278913743276721</v>
      </c>
      <c r="N66" s="81">
        <v>0.1456879374392967</v>
      </c>
      <c r="P66" s="115">
        <v>29000</v>
      </c>
      <c r="Q66" s="18">
        <v>6602</v>
      </c>
      <c r="R66" s="19">
        <v>13830</v>
      </c>
      <c r="S66" s="80">
        <v>1.1833880072194829</v>
      </c>
      <c r="T66" s="80">
        <v>0.23970367078469004</v>
      </c>
      <c r="U66" s="81">
        <v>0.39500528244591382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5">
        <v>0</v>
      </c>
      <c r="J67" s="18">
        <v>0</v>
      </c>
      <c r="K67" s="19">
        <v>0</v>
      </c>
      <c r="L67" s="80" t="s">
        <v>168</v>
      </c>
      <c r="M67" s="80" t="s">
        <v>168</v>
      </c>
      <c r="N67" s="81" t="s">
        <v>168</v>
      </c>
      <c r="P67" s="115">
        <v>0</v>
      </c>
      <c r="Q67" s="18">
        <v>0</v>
      </c>
      <c r="R67" s="19">
        <v>0</v>
      </c>
      <c r="S67" s="80" t="s">
        <v>168</v>
      </c>
      <c r="T67" s="80" t="s">
        <v>168</v>
      </c>
      <c r="U67" s="81" t="s">
        <v>168</v>
      </c>
    </row>
    <row r="68" spans="1:21">
      <c r="A68" s="17" t="s">
        <v>183</v>
      </c>
      <c r="B68" s="18">
        <v>0</v>
      </c>
      <c r="C68" s="18">
        <v>117</v>
      </c>
      <c r="D68" s="19">
        <v>956</v>
      </c>
      <c r="E68" s="27" t="s">
        <v>168</v>
      </c>
      <c r="F68" s="27">
        <v>2.6994650906097374E-3</v>
      </c>
      <c r="G68" s="28">
        <v>1.8748204359349735E-2</v>
      </c>
      <c r="I68" s="115">
        <v>0</v>
      </c>
      <c r="J68" s="18">
        <v>117</v>
      </c>
      <c r="K68" s="19">
        <v>955</v>
      </c>
      <c r="L68" s="80" t="s">
        <v>168</v>
      </c>
      <c r="M68" s="80">
        <v>7.4052601398265014E-3</v>
      </c>
      <c r="N68" s="81">
        <v>5.9764596329264751E-2</v>
      </c>
      <c r="P68" s="115">
        <v>0</v>
      </c>
      <c r="Q68" s="18">
        <v>0</v>
      </c>
      <c r="R68" s="19">
        <v>1</v>
      </c>
      <c r="S68" s="80" t="s">
        <v>168</v>
      </c>
      <c r="T68" s="80" t="s">
        <v>168</v>
      </c>
      <c r="U68" s="81">
        <v>2.8561481015611992E-5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5">
        <v>0</v>
      </c>
      <c r="J69" s="18">
        <v>0</v>
      </c>
      <c r="K69" s="19">
        <v>0</v>
      </c>
      <c r="L69" s="80" t="s">
        <v>168</v>
      </c>
      <c r="M69" s="80" t="s">
        <v>168</v>
      </c>
      <c r="N69" s="81" t="s">
        <v>168</v>
      </c>
      <c r="P69" s="115">
        <v>0</v>
      </c>
      <c r="Q69" s="18">
        <v>0</v>
      </c>
      <c r="R69" s="19">
        <v>0</v>
      </c>
      <c r="S69" s="80" t="s">
        <v>168</v>
      </c>
      <c r="T69" s="80" t="s">
        <v>168</v>
      </c>
      <c r="U69" s="81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5">
        <v>0</v>
      </c>
      <c r="J70" s="18">
        <v>0</v>
      </c>
      <c r="K70" s="19">
        <v>0</v>
      </c>
      <c r="L70" s="80" t="s">
        <v>168</v>
      </c>
      <c r="M70" s="80" t="s">
        <v>168</v>
      </c>
      <c r="N70" s="81" t="s">
        <v>168</v>
      </c>
      <c r="P70" s="115">
        <v>0</v>
      </c>
      <c r="Q70" s="18">
        <v>0</v>
      </c>
      <c r="R70" s="19">
        <v>0</v>
      </c>
      <c r="S70" s="80" t="s">
        <v>168</v>
      </c>
      <c r="T70" s="80" t="s">
        <v>168</v>
      </c>
      <c r="U70" s="81" t="s">
        <v>168</v>
      </c>
    </row>
    <row r="71" spans="1:21">
      <c r="A71" s="17" t="s">
        <v>186</v>
      </c>
      <c r="B71" s="18">
        <v>1440</v>
      </c>
      <c r="C71" s="18">
        <v>1681</v>
      </c>
      <c r="D71" s="19">
        <v>2476</v>
      </c>
      <c r="E71" s="27">
        <v>4.0063745871208409E-2</v>
      </c>
      <c r="F71" s="27">
        <v>3.8784622370213413E-2</v>
      </c>
      <c r="G71" s="28">
        <v>4.8557064847018772E-2</v>
      </c>
      <c r="I71" s="115">
        <v>0</v>
      </c>
      <c r="J71" s="18">
        <v>0</v>
      </c>
      <c r="K71" s="19">
        <v>0</v>
      </c>
      <c r="L71" s="80" t="s">
        <v>168</v>
      </c>
      <c r="M71" s="80" t="s">
        <v>168</v>
      </c>
      <c r="N71" s="81" t="s">
        <v>168</v>
      </c>
      <c r="P71" s="115">
        <v>1440</v>
      </c>
      <c r="Q71" s="18">
        <v>1681</v>
      </c>
      <c r="R71" s="19">
        <v>2476</v>
      </c>
      <c r="S71" s="80">
        <v>5.8761335530898462E-2</v>
      </c>
      <c r="T71" s="80">
        <v>6.1033303633605568E-2</v>
      </c>
      <c r="U71" s="81">
        <v>7.0718226994655284E-2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5">
        <v>0</v>
      </c>
      <c r="J72" s="18">
        <v>0</v>
      </c>
      <c r="K72" s="19">
        <v>0</v>
      </c>
      <c r="L72" s="80" t="s">
        <v>168</v>
      </c>
      <c r="M72" s="80" t="s">
        <v>168</v>
      </c>
      <c r="N72" s="81" t="s">
        <v>168</v>
      </c>
      <c r="P72" s="115">
        <v>0</v>
      </c>
      <c r="Q72" s="18">
        <v>0</v>
      </c>
      <c r="R72" s="19">
        <v>0</v>
      </c>
      <c r="S72" s="80" t="s">
        <v>168</v>
      </c>
      <c r="T72" s="80" t="s">
        <v>168</v>
      </c>
      <c r="U72" s="81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5791</v>
      </c>
      <c r="E73" s="27" t="s">
        <v>168</v>
      </c>
      <c r="F73" s="27" t="s">
        <v>168</v>
      </c>
      <c r="G73" s="28">
        <v>0.1135678362395338</v>
      </c>
      <c r="I73" s="115">
        <v>0</v>
      </c>
      <c r="J73" s="18">
        <v>0</v>
      </c>
      <c r="K73" s="19">
        <v>5791</v>
      </c>
      <c r="L73" s="80" t="s">
        <v>168</v>
      </c>
      <c r="M73" s="80" t="s">
        <v>168</v>
      </c>
      <c r="N73" s="81">
        <v>0.36240500245316459</v>
      </c>
      <c r="P73" s="115">
        <v>0</v>
      </c>
      <c r="Q73" s="18">
        <v>0</v>
      </c>
      <c r="R73" s="19">
        <v>0</v>
      </c>
      <c r="S73" s="80" t="s">
        <v>168</v>
      </c>
      <c r="T73" s="80" t="s">
        <v>168</v>
      </c>
      <c r="U73" s="81" t="s">
        <v>168</v>
      </c>
    </row>
    <row r="74" spans="1:21" ht="13.5" thickBot="1">
      <c r="A74" s="20" t="s">
        <v>4</v>
      </c>
      <c r="B74" s="21">
        <v>3594272</v>
      </c>
      <c r="C74" s="21">
        <v>4334192</v>
      </c>
      <c r="D74" s="22">
        <v>5099155</v>
      </c>
      <c r="E74" s="23">
        <v>100</v>
      </c>
      <c r="F74" s="23">
        <v>100</v>
      </c>
      <c r="G74" s="48">
        <v>100</v>
      </c>
      <c r="I74" s="116">
        <v>1143681</v>
      </c>
      <c r="J74" s="21">
        <v>1579958</v>
      </c>
      <c r="K74" s="22">
        <v>1597936</v>
      </c>
      <c r="L74" s="84">
        <v>100</v>
      </c>
      <c r="M74" s="84">
        <v>100</v>
      </c>
      <c r="N74" s="85">
        <v>100</v>
      </c>
      <c r="P74" s="116">
        <v>2450591</v>
      </c>
      <c r="Q74" s="21">
        <v>2754234</v>
      </c>
      <c r="R74" s="22">
        <v>3501219</v>
      </c>
      <c r="S74" s="84">
        <v>100</v>
      </c>
      <c r="T74" s="84">
        <v>100</v>
      </c>
      <c r="U74" s="85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61" t="s">
        <v>157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4">
        <v>12</v>
      </c>
    </row>
    <row r="77" spans="1:21" ht="12.75" customHeight="1">
      <c r="A77" s="63" t="s">
        <v>158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3"/>
    </row>
    <row r="78" spans="1:21" ht="12.75" customHeight="1"/>
    <row r="79" spans="1:21" ht="12.75" customHeight="1"/>
    <row r="82" ht="12.75" customHeight="1"/>
    <row r="83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/>
    <row r="2" spans="1:7">
      <c r="A2" s="71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120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438770</v>
      </c>
      <c r="C7" s="18">
        <v>463915</v>
      </c>
      <c r="D7" s="19">
        <v>433046</v>
      </c>
      <c r="E7" s="27">
        <v>16.390460309064231</v>
      </c>
      <c r="F7" s="27">
        <v>17.378530286138982</v>
      </c>
      <c r="G7" s="28">
        <v>16.804353300967371</v>
      </c>
    </row>
    <row r="8" spans="1:7">
      <c r="A8" s="17" t="s">
        <v>160</v>
      </c>
      <c r="B8" s="18">
        <v>96760</v>
      </c>
      <c r="C8" s="18">
        <v>89559</v>
      </c>
      <c r="D8" s="19">
        <v>84445</v>
      </c>
      <c r="E8" s="27">
        <v>3.6145154397635548</v>
      </c>
      <c r="F8" s="27">
        <v>3.354933110367893</v>
      </c>
      <c r="G8" s="28">
        <v>3.276888862846417</v>
      </c>
    </row>
    <row r="9" spans="1:7">
      <c r="A9" s="17" t="s">
        <v>84</v>
      </c>
      <c r="B9" s="18">
        <v>633904</v>
      </c>
      <c r="C9" s="18">
        <v>616321</v>
      </c>
      <c r="D9" s="19">
        <v>602951</v>
      </c>
      <c r="E9" s="27">
        <v>23.679782919882971</v>
      </c>
      <c r="F9" s="27">
        <v>23.087749187854378</v>
      </c>
      <c r="G9" s="28">
        <v>23.397518109326899</v>
      </c>
    </row>
    <row r="10" spans="1:7">
      <c r="A10" s="17" t="s">
        <v>86</v>
      </c>
      <c r="B10" s="18">
        <v>413422</v>
      </c>
      <c r="C10" s="18">
        <v>393472</v>
      </c>
      <c r="D10" s="19">
        <v>357137</v>
      </c>
      <c r="E10" s="27">
        <v>15.443573812917821</v>
      </c>
      <c r="F10" s="27">
        <v>14.739693842078134</v>
      </c>
      <c r="G10" s="28">
        <v>13.85870398259673</v>
      </c>
    </row>
    <row r="11" spans="1:7">
      <c r="A11" s="17" t="s">
        <v>161</v>
      </c>
      <c r="B11" s="18">
        <v>108481</v>
      </c>
      <c r="C11" s="18">
        <v>107965</v>
      </c>
      <c r="D11" s="19">
        <v>107456</v>
      </c>
      <c r="E11" s="27">
        <v>4.0523589233256532</v>
      </c>
      <c r="F11" s="27">
        <v>4.0444327567399094</v>
      </c>
      <c r="G11" s="28">
        <v>4.1698308916575835</v>
      </c>
    </row>
    <row r="12" spans="1:7">
      <c r="A12" s="17" t="s">
        <v>162</v>
      </c>
      <c r="B12" s="18">
        <v>0</v>
      </c>
      <c r="C12" s="18">
        <v>150</v>
      </c>
      <c r="D12" s="19">
        <v>154</v>
      </c>
      <c r="E12" s="27" t="s">
        <v>168</v>
      </c>
      <c r="F12" s="27">
        <v>5.6190887186679615E-3</v>
      </c>
      <c r="G12" s="28">
        <v>5.9759711632227869E-3</v>
      </c>
    </row>
    <row r="13" spans="1:7">
      <c r="A13" s="17" t="s">
        <v>163</v>
      </c>
      <c r="B13" s="18">
        <v>72490</v>
      </c>
      <c r="C13" s="18">
        <v>85184</v>
      </c>
      <c r="D13" s="19">
        <v>71921</v>
      </c>
      <c r="E13" s="27">
        <v>2.7078981420882604</v>
      </c>
      <c r="F13" s="27">
        <v>3.1910430227400775</v>
      </c>
      <c r="G13" s="28">
        <v>2.7908949482477015</v>
      </c>
    </row>
    <row r="14" spans="1:7">
      <c r="A14" s="17" t="s">
        <v>164</v>
      </c>
      <c r="B14" s="18">
        <v>274896</v>
      </c>
      <c r="C14" s="18">
        <v>299944</v>
      </c>
      <c r="D14" s="19">
        <v>292208</v>
      </c>
      <c r="E14" s="27">
        <v>10.268869742964471</v>
      </c>
      <c r="F14" s="27">
        <v>11.236079644214287</v>
      </c>
      <c r="G14" s="28">
        <v>11.339133647162365</v>
      </c>
    </row>
    <row r="15" spans="1:7">
      <c r="A15" s="17" t="s">
        <v>165</v>
      </c>
      <c r="B15" s="18">
        <v>100533</v>
      </c>
      <c r="C15" s="18">
        <v>102702</v>
      </c>
      <c r="D15" s="19">
        <v>90476</v>
      </c>
      <c r="E15" s="27">
        <v>3.7554576344124584</v>
      </c>
      <c r="F15" s="27">
        <v>3.8472776638975796</v>
      </c>
      <c r="G15" s="28">
        <v>3.5109218634009407</v>
      </c>
    </row>
    <row r="16" spans="1:7">
      <c r="A16" s="17" t="s">
        <v>166</v>
      </c>
      <c r="B16" s="18">
        <v>213153</v>
      </c>
      <c r="C16" s="18">
        <v>197539</v>
      </c>
      <c r="D16" s="19">
        <v>182516</v>
      </c>
      <c r="E16" s="27">
        <v>7.9624308550219203</v>
      </c>
      <c r="F16" s="27">
        <v>7.3999277759796698</v>
      </c>
      <c r="G16" s="28">
        <v>7.0825347586153908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61703</v>
      </c>
      <c r="C19" s="18">
        <v>60588</v>
      </c>
      <c r="D19" s="19">
        <v>62961</v>
      </c>
      <c r="E19" s="27">
        <v>2.3049446690753475</v>
      </c>
      <c r="F19" s="27">
        <v>2.2696623152443629</v>
      </c>
      <c r="G19" s="28">
        <v>2.4432020805692849</v>
      </c>
    </row>
    <row r="20" spans="1:7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</row>
    <row r="21" spans="1:7">
      <c r="A21" s="17" t="s">
        <v>172</v>
      </c>
      <c r="B21" s="18">
        <v>25979</v>
      </c>
      <c r="C21" s="18">
        <v>27960</v>
      </c>
      <c r="D21" s="19">
        <v>23632</v>
      </c>
      <c r="E21" s="27">
        <v>0.9704577987765336</v>
      </c>
      <c r="F21" s="27">
        <v>1.0473981371597081</v>
      </c>
      <c r="G21" s="28">
        <v>0.91703993850182408</v>
      </c>
    </row>
    <row r="22" spans="1:7">
      <c r="A22" s="17" t="s">
        <v>173</v>
      </c>
      <c r="B22" s="18">
        <v>20589</v>
      </c>
      <c r="C22" s="18">
        <v>18552</v>
      </c>
      <c r="D22" s="19">
        <v>4649</v>
      </c>
      <c r="E22" s="27">
        <v>0.76911180642095733</v>
      </c>
      <c r="F22" s="27">
        <v>0.6949688927248534</v>
      </c>
      <c r="G22" s="28">
        <v>0.18040448011573204</v>
      </c>
    </row>
    <row r="23" spans="1:7">
      <c r="A23" s="17" t="s">
        <v>174</v>
      </c>
      <c r="B23" s="18">
        <v>55824</v>
      </c>
      <c r="C23" s="18">
        <v>56538</v>
      </c>
      <c r="D23" s="19">
        <v>58830</v>
      </c>
      <c r="E23" s="27">
        <v>2.0853318510682173</v>
      </c>
      <c r="F23" s="27">
        <v>2.1179469198403278</v>
      </c>
      <c r="G23" s="28">
        <v>2.2828985943662112</v>
      </c>
    </row>
    <row r="24" spans="1:7">
      <c r="A24" s="17" t="s">
        <v>175</v>
      </c>
      <c r="B24" s="18">
        <v>23267</v>
      </c>
      <c r="C24" s="18">
        <v>24678</v>
      </c>
      <c r="D24" s="19">
        <v>24900</v>
      </c>
      <c r="E24" s="27">
        <v>0.86914975958018426</v>
      </c>
      <c r="F24" s="27">
        <v>0.92445247599525304</v>
      </c>
      <c r="G24" s="28">
        <v>0.96624468807952857</v>
      </c>
    </row>
    <row r="25" spans="1:7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</row>
    <row r="26" spans="1:7">
      <c r="A26" s="17" t="s">
        <v>177</v>
      </c>
      <c r="B26" s="18">
        <v>37637</v>
      </c>
      <c r="C26" s="18">
        <v>0</v>
      </c>
      <c r="D26" s="19">
        <v>0</v>
      </c>
      <c r="E26" s="27">
        <v>1.4059478876227873</v>
      </c>
      <c r="F26" s="27" t="s">
        <v>168</v>
      </c>
      <c r="G26" s="28" t="s">
        <v>168</v>
      </c>
    </row>
    <row r="27" spans="1:7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</row>
    <row r="28" spans="1:7">
      <c r="A28" s="17" t="s">
        <v>179</v>
      </c>
      <c r="B28" s="18">
        <v>26351</v>
      </c>
      <c r="C28" s="18">
        <v>31350</v>
      </c>
      <c r="D28" s="19">
        <v>36942</v>
      </c>
      <c r="E28" s="27">
        <v>0.98435403424151957</v>
      </c>
      <c r="F28" s="27">
        <v>1.174389542201604</v>
      </c>
      <c r="G28" s="28">
        <v>1.4335345890375077</v>
      </c>
    </row>
    <row r="29" spans="1:7">
      <c r="A29" s="17" t="s">
        <v>180</v>
      </c>
      <c r="B29" s="18">
        <v>15614</v>
      </c>
      <c r="C29" s="18">
        <v>49159</v>
      </c>
      <c r="D29" s="19">
        <v>50821</v>
      </c>
      <c r="E29" s="27">
        <v>0.58326833481260998</v>
      </c>
      <c r="F29" s="27">
        <v>1.8415252154733222</v>
      </c>
      <c r="G29" s="28">
        <v>1.9721092888710732</v>
      </c>
    </row>
    <row r="30" spans="1:7">
      <c r="A30" s="17" t="s">
        <v>181</v>
      </c>
      <c r="B30" s="18">
        <v>56860</v>
      </c>
      <c r="C30" s="18">
        <v>41791</v>
      </c>
      <c r="D30" s="19">
        <v>43277</v>
      </c>
      <c r="E30" s="27">
        <v>2.1240321197287693</v>
      </c>
      <c r="F30" s="27">
        <v>1.5655155776123517</v>
      </c>
      <c r="G30" s="28">
        <v>1.6793643118882633</v>
      </c>
    </row>
    <row r="31" spans="1:7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</row>
    <row r="32" spans="1:7">
      <c r="A32" s="17" t="s">
        <v>183</v>
      </c>
      <c r="B32" s="18">
        <v>0</v>
      </c>
      <c r="C32" s="18">
        <v>0</v>
      </c>
      <c r="D32" s="19">
        <v>117</v>
      </c>
      <c r="E32" s="27" t="s">
        <v>168</v>
      </c>
      <c r="F32" s="27" t="s">
        <v>168</v>
      </c>
      <c r="G32" s="28">
        <v>4.5401858837471826E-3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86</v>
      </c>
      <c r="E34" s="27" t="s">
        <v>168</v>
      </c>
      <c r="F34" s="27" t="s">
        <v>168</v>
      </c>
      <c r="G34" s="28">
        <v>3.3372306495919458E-3</v>
      </c>
    </row>
    <row r="35" spans="1:7">
      <c r="A35" s="17" t="s">
        <v>186</v>
      </c>
      <c r="B35" s="18">
        <v>751</v>
      </c>
      <c r="C35" s="18">
        <v>2105</v>
      </c>
      <c r="D35" s="19">
        <v>4358</v>
      </c>
      <c r="E35" s="27">
        <v>2.8053959231732428E-2</v>
      </c>
      <c r="F35" s="27">
        <v>7.8854545018640393E-2</v>
      </c>
      <c r="G35" s="28">
        <v>0.16911222291769418</v>
      </c>
    </row>
    <row r="36" spans="1:7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</row>
    <row r="37" spans="1:7">
      <c r="A37" s="17" t="s">
        <v>188</v>
      </c>
      <c r="B37" s="18">
        <v>0</v>
      </c>
      <c r="C37" s="18">
        <v>0</v>
      </c>
      <c r="D37" s="19">
        <v>44104</v>
      </c>
      <c r="E37" s="27" t="s">
        <v>168</v>
      </c>
      <c r="F37" s="27" t="s">
        <v>168</v>
      </c>
      <c r="G37" s="28">
        <v>1.7114560531349208</v>
      </c>
    </row>
    <row r="38" spans="1:7" ht="13.5" thickBot="1">
      <c r="A38" s="20" t="s">
        <v>4</v>
      </c>
      <c r="B38" s="21">
        <v>2676984</v>
      </c>
      <c r="C38" s="21">
        <v>2669472</v>
      </c>
      <c r="D38" s="22">
        <v>2576987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121</v>
      </c>
      <c r="B40" s="6"/>
      <c r="C40" s="6"/>
      <c r="D40" s="6"/>
      <c r="E40" s="6"/>
      <c r="F40" s="6"/>
    </row>
    <row r="41" spans="1:7">
      <c r="A41" s="7"/>
      <c r="B41" s="89"/>
      <c r="C41" s="88" t="s">
        <v>32</v>
      </c>
      <c r="D41" s="90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220701</v>
      </c>
      <c r="C43" s="18">
        <v>220034</v>
      </c>
      <c r="D43" s="19">
        <v>211977</v>
      </c>
      <c r="E43" s="27">
        <v>12.978564002201701</v>
      </c>
      <c r="F43" s="27">
        <v>12.809617371814463</v>
      </c>
      <c r="G43" s="28">
        <v>12.496705994294517</v>
      </c>
    </row>
    <row r="44" spans="1:7">
      <c r="A44" s="17" t="s">
        <v>160</v>
      </c>
      <c r="B44" s="18">
        <v>103111</v>
      </c>
      <c r="C44" s="18">
        <v>103168</v>
      </c>
      <c r="D44" s="19">
        <v>108202</v>
      </c>
      <c r="E44" s="27">
        <v>6.0635552753771824</v>
      </c>
      <c r="F44" s="27">
        <v>6.0060836280545491</v>
      </c>
      <c r="G44" s="28">
        <v>6.3788457332383013</v>
      </c>
    </row>
    <row r="45" spans="1:7">
      <c r="A45" s="17" t="s">
        <v>84</v>
      </c>
      <c r="B45" s="18">
        <v>325118</v>
      </c>
      <c r="C45" s="18">
        <v>308338</v>
      </c>
      <c r="D45" s="19">
        <v>299494</v>
      </c>
      <c r="E45" s="27">
        <v>19.118920037824079</v>
      </c>
      <c r="F45" s="27">
        <v>17.950370402712892</v>
      </c>
      <c r="G45" s="28">
        <v>17.65610639387878</v>
      </c>
    </row>
    <row r="46" spans="1:7">
      <c r="A46" s="17" t="s">
        <v>86</v>
      </c>
      <c r="B46" s="18">
        <v>228037</v>
      </c>
      <c r="C46" s="18">
        <v>218039</v>
      </c>
      <c r="D46" s="19">
        <v>210346</v>
      </c>
      <c r="E46" s="27">
        <v>13.409965516105814</v>
      </c>
      <c r="F46" s="27">
        <v>12.693475381682166</v>
      </c>
      <c r="G46" s="28">
        <v>12.400553451911643</v>
      </c>
    </row>
    <row r="47" spans="1:7">
      <c r="A47" s="17" t="s">
        <v>161</v>
      </c>
      <c r="B47" s="18">
        <v>39191</v>
      </c>
      <c r="C47" s="18">
        <v>39676</v>
      </c>
      <c r="D47" s="19">
        <v>43790</v>
      </c>
      <c r="E47" s="27">
        <v>2.3046696744024127</v>
      </c>
      <c r="F47" s="27">
        <v>2.3097992984907365</v>
      </c>
      <c r="G47" s="28">
        <v>2.5815572231428736</v>
      </c>
    </row>
    <row r="48" spans="1:7">
      <c r="A48" s="17" t="s">
        <v>162</v>
      </c>
      <c r="B48" s="18">
        <v>0</v>
      </c>
      <c r="C48" s="18">
        <v>162</v>
      </c>
      <c r="D48" s="19">
        <v>168</v>
      </c>
      <c r="E48" s="27" t="s">
        <v>168</v>
      </c>
      <c r="F48" s="27">
        <v>9.431078897960965E-3</v>
      </c>
      <c r="G48" s="28">
        <v>9.9041245372916819E-3</v>
      </c>
    </row>
    <row r="49" spans="1:7">
      <c r="A49" s="17" t="s">
        <v>163</v>
      </c>
      <c r="B49" s="18">
        <v>63974</v>
      </c>
      <c r="C49" s="18">
        <v>80101</v>
      </c>
      <c r="D49" s="19">
        <v>64195</v>
      </c>
      <c r="E49" s="27">
        <v>3.7620611301120137</v>
      </c>
      <c r="F49" s="27">
        <v>4.6632027827504405</v>
      </c>
      <c r="G49" s="28">
        <v>3.7844956825680924</v>
      </c>
    </row>
    <row r="50" spans="1:7">
      <c r="A50" s="17" t="s">
        <v>164</v>
      </c>
      <c r="B50" s="18">
        <v>266421</v>
      </c>
      <c r="C50" s="18">
        <v>303570</v>
      </c>
      <c r="D50" s="19">
        <v>295740</v>
      </c>
      <c r="E50" s="27">
        <v>15.667178671734968</v>
      </c>
      <c r="F50" s="27">
        <v>17.67279395712352</v>
      </c>
      <c r="G50" s="28">
        <v>17.434796372968108</v>
      </c>
    </row>
    <row r="51" spans="1:7">
      <c r="A51" s="17" t="s">
        <v>165</v>
      </c>
      <c r="B51" s="18">
        <v>149815</v>
      </c>
      <c r="C51" s="18">
        <v>171384</v>
      </c>
      <c r="D51" s="19">
        <v>168245</v>
      </c>
      <c r="E51" s="27">
        <v>8.8100351425224517</v>
      </c>
      <c r="F51" s="27">
        <v>9.9773828756058158</v>
      </c>
      <c r="G51" s="28">
        <v>9.9185680522418984</v>
      </c>
    </row>
    <row r="52" spans="1:7">
      <c r="A52" s="17" t="s">
        <v>166</v>
      </c>
      <c r="B52" s="18">
        <v>130000</v>
      </c>
      <c r="C52" s="18">
        <v>120105</v>
      </c>
      <c r="D52" s="19">
        <v>117705</v>
      </c>
      <c r="E52" s="27">
        <v>7.6447923674393001</v>
      </c>
      <c r="F52" s="27">
        <v>6.9920971051827268</v>
      </c>
      <c r="G52" s="28">
        <v>6.9390772539399848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28794</v>
      </c>
      <c r="C55" s="18">
        <v>17898</v>
      </c>
      <c r="D55" s="19">
        <v>18237</v>
      </c>
      <c r="E55" s="27">
        <v>1.6932627032926708</v>
      </c>
      <c r="F55" s="27">
        <v>1.0419595686154652</v>
      </c>
      <c r="G55" s="28">
        <v>1.0751280903963596</v>
      </c>
    </row>
    <row r="56" spans="1:7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</row>
    <row r="57" spans="1:7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>
      <c r="A58" s="17" t="s">
        <v>173</v>
      </c>
      <c r="B58" s="18">
        <v>125</v>
      </c>
      <c r="C58" s="18">
        <v>1</v>
      </c>
      <c r="D58" s="19">
        <v>4</v>
      </c>
      <c r="E58" s="27">
        <v>7.3507618917685582E-3</v>
      </c>
      <c r="F58" s="27">
        <v>5.8216536407166453E-5</v>
      </c>
      <c r="G58" s="28">
        <v>2.3581248898313527E-4</v>
      </c>
    </row>
    <row r="59" spans="1:7">
      <c r="A59" s="17" t="s">
        <v>174</v>
      </c>
      <c r="B59" s="18">
        <v>38728</v>
      </c>
      <c r="C59" s="18">
        <v>39192</v>
      </c>
      <c r="D59" s="19">
        <v>39457</v>
      </c>
      <c r="E59" s="27">
        <v>2.2774424523553018</v>
      </c>
      <c r="F59" s="27">
        <v>2.2816224948696679</v>
      </c>
      <c r="G59" s="28">
        <v>2.3261133444518922</v>
      </c>
    </row>
    <row r="60" spans="1:7">
      <c r="A60" s="17" t="s">
        <v>175</v>
      </c>
      <c r="B60" s="18">
        <v>22374</v>
      </c>
      <c r="C60" s="18">
        <v>26201</v>
      </c>
      <c r="D60" s="19">
        <v>24629</v>
      </c>
      <c r="E60" s="27">
        <v>1.3157275725314377</v>
      </c>
      <c r="F60" s="27">
        <v>1.5253314704041683</v>
      </c>
      <c r="G60" s="28">
        <v>1.4519564477914098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</row>
    <row r="62" spans="1:7">
      <c r="A62" s="17" t="s">
        <v>177</v>
      </c>
      <c r="B62" s="18">
        <v>16636</v>
      </c>
      <c r="C62" s="18">
        <v>0</v>
      </c>
      <c r="D62" s="19">
        <v>0</v>
      </c>
      <c r="E62" s="27">
        <v>0.97829819865169387</v>
      </c>
      <c r="F62" s="27" t="s">
        <v>168</v>
      </c>
      <c r="G62" s="28" t="s">
        <v>168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</row>
    <row r="64" spans="1:7">
      <c r="A64" s="17" t="s">
        <v>179</v>
      </c>
      <c r="B64" s="18">
        <v>10411</v>
      </c>
      <c r="C64" s="18">
        <v>10880</v>
      </c>
      <c r="D64" s="19">
        <v>12301</v>
      </c>
      <c r="E64" s="27">
        <v>0.61223025644161966</v>
      </c>
      <c r="F64" s="27">
        <v>0.63339591610997104</v>
      </c>
      <c r="G64" s="28">
        <v>0.72518235674538678</v>
      </c>
    </row>
    <row r="65" spans="1:7">
      <c r="A65" s="17" t="s">
        <v>180</v>
      </c>
      <c r="B65" s="18">
        <v>17663</v>
      </c>
      <c r="C65" s="18">
        <v>28065</v>
      </c>
      <c r="D65" s="19">
        <v>29212</v>
      </c>
      <c r="E65" s="27">
        <v>1.0386920583544643</v>
      </c>
      <c r="F65" s="27">
        <v>1.6338470942671266</v>
      </c>
      <c r="G65" s="28">
        <v>1.7221386070438369</v>
      </c>
    </row>
    <row r="66" spans="1:7">
      <c r="A66" s="17" t="s">
        <v>181</v>
      </c>
      <c r="B66" s="18">
        <v>38785</v>
      </c>
      <c r="C66" s="18">
        <v>29260</v>
      </c>
      <c r="D66" s="19">
        <v>26458</v>
      </c>
      <c r="E66" s="27">
        <v>2.2807943997779483</v>
      </c>
      <c r="F66" s="27">
        <v>1.7034158552736904</v>
      </c>
      <c r="G66" s="28">
        <v>1.5597817083789483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0</v>
      </c>
      <c r="D68" s="19">
        <v>18</v>
      </c>
      <c r="E68" s="27" t="s">
        <v>168</v>
      </c>
      <c r="F68" s="27" t="s">
        <v>168</v>
      </c>
      <c r="G68" s="28">
        <v>1.0611562004241087E-3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15</v>
      </c>
      <c r="E70" s="27" t="s">
        <v>168</v>
      </c>
      <c r="F70" s="27" t="s">
        <v>168</v>
      </c>
      <c r="G70" s="28">
        <v>8.8429683368675734E-4</v>
      </c>
    </row>
    <row r="71" spans="1:7">
      <c r="A71" s="17" t="s">
        <v>186</v>
      </c>
      <c r="B71" s="18">
        <v>620</v>
      </c>
      <c r="C71" s="18">
        <v>1651</v>
      </c>
      <c r="D71" s="19">
        <v>4241</v>
      </c>
      <c r="E71" s="27">
        <v>3.6459778983172049E-2</v>
      </c>
      <c r="F71" s="27">
        <v>9.6115501608231818E-2</v>
      </c>
      <c r="G71" s="28">
        <v>0.25002019144436916</v>
      </c>
    </row>
    <row r="72" spans="1:7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</row>
    <row r="73" spans="1:7">
      <c r="A73" s="17" t="s">
        <v>188</v>
      </c>
      <c r="B73" s="18">
        <v>0</v>
      </c>
      <c r="C73" s="18">
        <v>0</v>
      </c>
      <c r="D73" s="19">
        <v>21829</v>
      </c>
      <c r="E73" s="27" t="s">
        <v>168</v>
      </c>
      <c r="F73" s="27" t="s">
        <v>168</v>
      </c>
      <c r="G73" s="28">
        <v>1.2868877055032151</v>
      </c>
    </row>
    <row r="74" spans="1:7" ht="13.5" thickBot="1">
      <c r="A74" s="20" t="s">
        <v>4</v>
      </c>
      <c r="B74" s="21">
        <v>1700504</v>
      </c>
      <c r="C74" s="21">
        <v>1717725</v>
      </c>
      <c r="D74" s="22">
        <v>1696263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74">
        <v>13</v>
      </c>
    </row>
    <row r="77" spans="1:7" ht="12.75" customHeight="1">
      <c r="A77" s="26" t="s">
        <v>158</v>
      </c>
      <c r="G77" s="173"/>
    </row>
    <row r="78" spans="1:7" ht="12.75" customHeight="1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/>
    <row r="2" spans="1:21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122</v>
      </c>
      <c r="B4" s="6"/>
      <c r="C4" s="6"/>
      <c r="D4" s="184" t="s">
        <v>107</v>
      </c>
      <c r="E4" s="184"/>
      <c r="F4" s="6"/>
      <c r="I4" s="184" t="s">
        <v>112</v>
      </c>
      <c r="J4" s="184"/>
      <c r="K4" s="184"/>
      <c r="L4" s="184"/>
      <c r="M4" s="184"/>
      <c r="N4" s="184"/>
      <c r="P4" s="184" t="s">
        <v>113</v>
      </c>
      <c r="Q4" s="184"/>
      <c r="R4" s="184"/>
      <c r="S4" s="184"/>
      <c r="T4" s="184"/>
      <c r="U4" s="184"/>
    </row>
    <row r="5" spans="1:21">
      <c r="A5" s="7"/>
      <c r="B5" s="8"/>
      <c r="C5" s="88" t="s">
        <v>1</v>
      </c>
      <c r="D5" s="10"/>
      <c r="E5" s="11"/>
      <c r="F5" s="88" t="s">
        <v>2</v>
      </c>
      <c r="G5" s="12"/>
      <c r="I5" s="7"/>
      <c r="J5" s="88" t="s">
        <v>1</v>
      </c>
      <c r="K5" s="10"/>
      <c r="L5" s="11"/>
      <c r="M5" s="88" t="s">
        <v>2</v>
      </c>
      <c r="N5" s="12"/>
      <c r="P5" s="7"/>
      <c r="Q5" s="88" t="s">
        <v>1</v>
      </c>
      <c r="R5" s="10"/>
      <c r="S5" s="11"/>
      <c r="T5" s="88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4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4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178421.5</v>
      </c>
      <c r="C7" s="18">
        <v>193976</v>
      </c>
      <c r="D7" s="19">
        <v>204650</v>
      </c>
      <c r="E7" s="27">
        <v>17.418021184165568</v>
      </c>
      <c r="F7" s="27">
        <v>16.68719847491105</v>
      </c>
      <c r="G7" s="28">
        <v>16.437658583445714</v>
      </c>
      <c r="I7" s="115">
        <v>178421.5</v>
      </c>
      <c r="J7" s="18">
        <v>193976</v>
      </c>
      <c r="K7" s="19">
        <v>204650</v>
      </c>
      <c r="L7" s="80">
        <v>17.44798262452926</v>
      </c>
      <c r="M7" s="80">
        <v>16.774416714228888</v>
      </c>
      <c r="N7" s="81">
        <v>16.495305709237694</v>
      </c>
      <c r="P7" s="115">
        <v>0</v>
      </c>
      <c r="Q7" s="18">
        <v>0</v>
      </c>
      <c r="R7" s="19">
        <v>0</v>
      </c>
      <c r="S7" s="80" t="s">
        <v>168</v>
      </c>
      <c r="T7" s="80" t="s">
        <v>168</v>
      </c>
      <c r="U7" s="81" t="s">
        <v>168</v>
      </c>
    </row>
    <row r="8" spans="1:21">
      <c r="A8" s="17" t="s">
        <v>160</v>
      </c>
      <c r="B8" s="18">
        <v>97749</v>
      </c>
      <c r="C8" s="18">
        <v>100147</v>
      </c>
      <c r="D8" s="19">
        <v>106246</v>
      </c>
      <c r="E8" s="27">
        <v>9.5425391711817245</v>
      </c>
      <c r="F8" s="27">
        <v>8.6153589395951915</v>
      </c>
      <c r="G8" s="28">
        <v>8.5337672800233246</v>
      </c>
      <c r="I8" s="115">
        <v>96885.5</v>
      </c>
      <c r="J8" s="18">
        <v>99357</v>
      </c>
      <c r="K8" s="19">
        <v>105403</v>
      </c>
      <c r="L8" s="80">
        <v>9.4745113148854241</v>
      </c>
      <c r="M8" s="80">
        <v>8.5920718103045708</v>
      </c>
      <c r="N8" s="81">
        <v>8.4957474110470592</v>
      </c>
      <c r="P8" s="115">
        <v>863.5</v>
      </c>
      <c r="Q8" s="18">
        <v>790</v>
      </c>
      <c r="R8" s="19">
        <v>843</v>
      </c>
      <c r="S8" s="80">
        <v>49.090392268334284</v>
      </c>
      <c r="T8" s="80">
        <v>13.070814030443415</v>
      </c>
      <c r="U8" s="81">
        <v>19.374856354860952</v>
      </c>
    </row>
    <row r="9" spans="1:21">
      <c r="A9" s="17" t="s">
        <v>84</v>
      </c>
      <c r="B9" s="18">
        <v>325160</v>
      </c>
      <c r="C9" s="18">
        <v>361699</v>
      </c>
      <c r="D9" s="19">
        <v>371997</v>
      </c>
      <c r="E9" s="27">
        <v>31.743056572460585</v>
      </c>
      <c r="F9" s="27">
        <v>31.115926718649995</v>
      </c>
      <c r="G9" s="28">
        <v>29.879109113442734</v>
      </c>
      <c r="I9" s="115">
        <v>325160</v>
      </c>
      <c r="J9" s="18">
        <v>361699</v>
      </c>
      <c r="K9" s="19">
        <v>371997</v>
      </c>
      <c r="L9" s="80">
        <v>31.797659083641456</v>
      </c>
      <c r="M9" s="80">
        <v>31.27855895120981</v>
      </c>
      <c r="N9" s="81">
        <v>29.983895616512555</v>
      </c>
      <c r="P9" s="115">
        <v>0</v>
      </c>
      <c r="Q9" s="18">
        <v>0</v>
      </c>
      <c r="R9" s="19">
        <v>0</v>
      </c>
      <c r="S9" s="80" t="s">
        <v>168</v>
      </c>
      <c r="T9" s="80" t="s">
        <v>168</v>
      </c>
      <c r="U9" s="81" t="s">
        <v>168</v>
      </c>
    </row>
    <row r="10" spans="1:21">
      <c r="A10" s="17" t="s">
        <v>86</v>
      </c>
      <c r="B10" s="18">
        <v>97643</v>
      </c>
      <c r="C10" s="18">
        <v>119088</v>
      </c>
      <c r="D10" s="19">
        <v>124679</v>
      </c>
      <c r="E10" s="27">
        <v>9.5321911456045303</v>
      </c>
      <c r="F10" s="27">
        <v>10.244798799749489</v>
      </c>
      <c r="G10" s="28">
        <v>10.014321204619733</v>
      </c>
      <c r="I10" s="115">
        <v>97643</v>
      </c>
      <c r="J10" s="18">
        <v>119088</v>
      </c>
      <c r="K10" s="19">
        <v>124679</v>
      </c>
      <c r="L10" s="80">
        <v>9.5485878518391036</v>
      </c>
      <c r="M10" s="80">
        <v>10.298344834742904</v>
      </c>
      <c r="N10" s="81">
        <v>10.049441585741736</v>
      </c>
      <c r="P10" s="115">
        <v>0</v>
      </c>
      <c r="Q10" s="18">
        <v>0</v>
      </c>
      <c r="R10" s="19">
        <v>0</v>
      </c>
      <c r="S10" s="80" t="s">
        <v>168</v>
      </c>
      <c r="T10" s="80" t="s">
        <v>168</v>
      </c>
      <c r="U10" s="81" t="s">
        <v>168</v>
      </c>
    </row>
    <row r="11" spans="1:21">
      <c r="A11" s="17" t="s">
        <v>161</v>
      </c>
      <c r="B11" s="18">
        <v>194231</v>
      </c>
      <c r="C11" s="18">
        <v>212144</v>
      </c>
      <c r="D11" s="19">
        <v>226875</v>
      </c>
      <c r="E11" s="27">
        <v>18.961390149851127</v>
      </c>
      <c r="F11" s="27">
        <v>18.250139363949817</v>
      </c>
      <c r="G11" s="28">
        <v>18.222789108816254</v>
      </c>
      <c r="I11" s="115">
        <v>194231</v>
      </c>
      <c r="J11" s="18">
        <v>212144</v>
      </c>
      <c r="K11" s="19">
        <v>226875</v>
      </c>
      <c r="L11" s="80">
        <v>18.994006401386283</v>
      </c>
      <c r="M11" s="80">
        <v>18.345526557014129</v>
      </c>
      <c r="N11" s="81">
        <v>18.286696715286105</v>
      </c>
      <c r="P11" s="115">
        <v>0</v>
      </c>
      <c r="Q11" s="18">
        <v>0</v>
      </c>
      <c r="R11" s="19">
        <v>0</v>
      </c>
      <c r="S11" s="80" t="s">
        <v>168</v>
      </c>
      <c r="T11" s="80" t="s">
        <v>168</v>
      </c>
      <c r="U11" s="81" t="s">
        <v>168</v>
      </c>
    </row>
    <row r="12" spans="1:21">
      <c r="A12" s="17" t="s">
        <v>162</v>
      </c>
      <c r="B12" s="18">
        <v>9680.5</v>
      </c>
      <c r="C12" s="18">
        <v>10762</v>
      </c>
      <c r="D12" s="19">
        <v>11978</v>
      </c>
      <c r="E12" s="27">
        <v>0.94503831698150043</v>
      </c>
      <c r="F12" s="27">
        <v>0.92582396784650012</v>
      </c>
      <c r="G12" s="28">
        <v>0.96208294411196082</v>
      </c>
      <c r="I12" s="115">
        <v>9680.5</v>
      </c>
      <c r="J12" s="18">
        <v>10762</v>
      </c>
      <c r="K12" s="19">
        <v>11978</v>
      </c>
      <c r="L12" s="80">
        <v>0.94666391548527218</v>
      </c>
      <c r="M12" s="80">
        <v>0.93066293087047514</v>
      </c>
      <c r="N12" s="81">
        <v>0.9654569840471493</v>
      </c>
      <c r="P12" s="115">
        <v>0</v>
      </c>
      <c r="Q12" s="18">
        <v>0</v>
      </c>
      <c r="R12" s="19">
        <v>0</v>
      </c>
      <c r="S12" s="80" t="s">
        <v>168</v>
      </c>
      <c r="T12" s="80" t="s">
        <v>168</v>
      </c>
      <c r="U12" s="81" t="s">
        <v>168</v>
      </c>
    </row>
    <row r="13" spans="1:21">
      <c r="A13" s="17" t="s">
        <v>163</v>
      </c>
      <c r="B13" s="18">
        <v>3911.5</v>
      </c>
      <c r="C13" s="18">
        <v>4936</v>
      </c>
      <c r="D13" s="19">
        <v>5532</v>
      </c>
      <c r="E13" s="27">
        <v>0.38185190608678676</v>
      </c>
      <c r="F13" s="27">
        <v>0.42462991128882405</v>
      </c>
      <c r="G13" s="28">
        <v>0.44433485112935106</v>
      </c>
      <c r="I13" s="115">
        <v>3911.5</v>
      </c>
      <c r="J13" s="18">
        <v>4936</v>
      </c>
      <c r="K13" s="19">
        <v>5532</v>
      </c>
      <c r="L13" s="80">
        <v>0.38250874494299286</v>
      </c>
      <c r="M13" s="80">
        <v>0.42684930559158751</v>
      </c>
      <c r="N13" s="81">
        <v>0.44589314040314154</v>
      </c>
      <c r="P13" s="115">
        <v>0</v>
      </c>
      <c r="Q13" s="18">
        <v>0</v>
      </c>
      <c r="R13" s="19">
        <v>0</v>
      </c>
      <c r="S13" s="80" t="s">
        <v>168</v>
      </c>
      <c r="T13" s="80" t="s">
        <v>168</v>
      </c>
      <c r="U13" s="81" t="s">
        <v>168</v>
      </c>
    </row>
    <row r="14" spans="1:21">
      <c r="A14" s="17" t="s">
        <v>164</v>
      </c>
      <c r="B14" s="18">
        <v>0</v>
      </c>
      <c r="C14" s="18">
        <v>4759</v>
      </c>
      <c r="D14" s="19">
        <v>2881</v>
      </c>
      <c r="E14" s="27" t="s">
        <v>168</v>
      </c>
      <c r="F14" s="27">
        <v>0.4094031093645692</v>
      </c>
      <c r="G14" s="28">
        <v>0.23140432142148598</v>
      </c>
      <c r="I14" s="115">
        <v>0</v>
      </c>
      <c r="J14" s="18">
        <v>0</v>
      </c>
      <c r="K14" s="19">
        <v>0</v>
      </c>
      <c r="L14" s="80" t="s">
        <v>168</v>
      </c>
      <c r="M14" s="80" t="s">
        <v>168</v>
      </c>
      <c r="N14" s="81" t="s">
        <v>168</v>
      </c>
      <c r="P14" s="115">
        <v>0</v>
      </c>
      <c r="Q14" s="18">
        <v>4759</v>
      </c>
      <c r="R14" s="19">
        <v>2881</v>
      </c>
      <c r="S14" s="80" t="s">
        <v>168</v>
      </c>
      <c r="T14" s="80">
        <v>78.739245532759767</v>
      </c>
      <c r="U14" s="81">
        <v>66.214663295794068</v>
      </c>
    </row>
    <row r="15" spans="1:21">
      <c r="A15" s="17" t="s">
        <v>165</v>
      </c>
      <c r="B15" s="18">
        <v>433.5</v>
      </c>
      <c r="C15" s="18">
        <v>1059</v>
      </c>
      <c r="D15" s="19">
        <v>1836</v>
      </c>
      <c r="E15" s="27">
        <v>4.2319519695416606E-2</v>
      </c>
      <c r="F15" s="27">
        <v>9.1102730156982309E-2</v>
      </c>
      <c r="G15" s="28">
        <v>0.14746905037481717</v>
      </c>
      <c r="I15" s="115">
        <v>433.5</v>
      </c>
      <c r="J15" s="18">
        <v>1059</v>
      </c>
      <c r="K15" s="19">
        <v>1836</v>
      </c>
      <c r="L15" s="80">
        <v>4.2392315207155161E-2</v>
      </c>
      <c r="M15" s="80">
        <v>9.1578892751517663E-2</v>
      </c>
      <c r="N15" s="81">
        <v>0.14798622664138972</v>
      </c>
      <c r="P15" s="115">
        <v>0</v>
      </c>
      <c r="Q15" s="18">
        <v>0</v>
      </c>
      <c r="R15" s="19">
        <v>0</v>
      </c>
      <c r="S15" s="80" t="s">
        <v>168</v>
      </c>
      <c r="T15" s="80" t="s">
        <v>168</v>
      </c>
      <c r="U15" s="81" t="s">
        <v>168</v>
      </c>
    </row>
    <row r="16" spans="1:21">
      <c r="A16" s="17" t="s">
        <v>166</v>
      </c>
      <c r="B16" s="18">
        <v>18467</v>
      </c>
      <c r="C16" s="18">
        <v>31479</v>
      </c>
      <c r="D16" s="19">
        <v>32110</v>
      </c>
      <c r="E16" s="27">
        <v>1.802801776736467</v>
      </c>
      <c r="F16" s="27">
        <v>2.7080480100204403</v>
      </c>
      <c r="G16" s="28">
        <v>2.5791019648885509</v>
      </c>
      <c r="I16" s="115">
        <v>18467</v>
      </c>
      <c r="J16" s="18">
        <v>31479</v>
      </c>
      <c r="K16" s="19">
        <v>32110</v>
      </c>
      <c r="L16" s="80">
        <v>1.8059028487440238</v>
      </c>
      <c r="M16" s="80">
        <v>2.7222020443106936</v>
      </c>
      <c r="N16" s="81">
        <v>2.5881469158251762</v>
      </c>
      <c r="P16" s="115">
        <v>0</v>
      </c>
      <c r="Q16" s="18">
        <v>0</v>
      </c>
      <c r="R16" s="19">
        <v>0</v>
      </c>
      <c r="S16" s="80" t="s">
        <v>168</v>
      </c>
      <c r="T16" s="80" t="s">
        <v>168</v>
      </c>
      <c r="U16" s="81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5">
        <v>0</v>
      </c>
      <c r="J17" s="18">
        <v>0</v>
      </c>
      <c r="K17" s="19">
        <v>0</v>
      </c>
      <c r="L17" s="80" t="s">
        <v>168</v>
      </c>
      <c r="M17" s="80" t="s">
        <v>168</v>
      </c>
      <c r="N17" s="81" t="s">
        <v>168</v>
      </c>
      <c r="P17" s="115">
        <v>0</v>
      </c>
      <c r="Q17" s="18">
        <v>0</v>
      </c>
      <c r="R17" s="19">
        <v>0</v>
      </c>
      <c r="S17" s="80" t="s">
        <v>168</v>
      </c>
      <c r="T17" s="80" t="s">
        <v>168</v>
      </c>
      <c r="U17" s="81" t="s">
        <v>168</v>
      </c>
    </row>
    <row r="18" spans="1:21">
      <c r="A18" s="17" t="s">
        <v>169</v>
      </c>
      <c r="B18" s="18">
        <v>10250.5</v>
      </c>
      <c r="C18" s="18">
        <v>9441</v>
      </c>
      <c r="D18" s="19">
        <v>8940</v>
      </c>
      <c r="E18" s="27">
        <v>1.0006833601796261</v>
      </c>
      <c r="F18" s="27">
        <v>0.81218212975644</v>
      </c>
      <c r="G18" s="28">
        <v>0.71806825182509015</v>
      </c>
      <c r="I18" s="115">
        <v>9355</v>
      </c>
      <c r="J18" s="18">
        <v>8960</v>
      </c>
      <c r="K18" s="19">
        <v>8411</v>
      </c>
      <c r="L18" s="80">
        <v>0.91483300752695851</v>
      </c>
      <c r="M18" s="80">
        <v>0.77483180269461593</v>
      </c>
      <c r="N18" s="81">
        <v>0.67794779535987415</v>
      </c>
      <c r="P18" s="115">
        <v>895.5</v>
      </c>
      <c r="Q18" s="18">
        <v>481</v>
      </c>
      <c r="R18" s="19">
        <v>529</v>
      </c>
      <c r="S18" s="80">
        <v>50.909607731665716</v>
      </c>
      <c r="T18" s="80">
        <v>7.9583057577763068</v>
      </c>
      <c r="U18" s="81">
        <v>12.158124569064583</v>
      </c>
    </row>
    <row r="19" spans="1:21">
      <c r="A19" s="17" t="s">
        <v>170</v>
      </c>
      <c r="B19" s="18">
        <v>41987.5</v>
      </c>
      <c r="C19" s="18">
        <v>45704</v>
      </c>
      <c r="D19" s="19">
        <v>48888</v>
      </c>
      <c r="E19" s="27">
        <v>4.0989407917215797</v>
      </c>
      <c r="F19" s="27">
        <v>3.9317839273793385</v>
      </c>
      <c r="G19" s="28">
        <v>3.9267249099804258</v>
      </c>
      <c r="I19" s="115">
        <v>41987.5</v>
      </c>
      <c r="J19" s="18">
        <v>45704</v>
      </c>
      <c r="K19" s="19">
        <v>48888</v>
      </c>
      <c r="L19" s="80">
        <v>4.1059915450067521</v>
      </c>
      <c r="M19" s="80">
        <v>3.9523340078520901</v>
      </c>
      <c r="N19" s="81">
        <v>3.9404959956668084</v>
      </c>
      <c r="P19" s="115">
        <v>0</v>
      </c>
      <c r="Q19" s="18">
        <v>0</v>
      </c>
      <c r="R19" s="19">
        <v>0</v>
      </c>
      <c r="S19" s="80" t="s">
        <v>168</v>
      </c>
      <c r="T19" s="80" t="s">
        <v>168</v>
      </c>
      <c r="U19" s="81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5">
        <v>0</v>
      </c>
      <c r="J20" s="18">
        <v>0</v>
      </c>
      <c r="K20" s="19">
        <v>0</v>
      </c>
      <c r="L20" s="80" t="s">
        <v>168</v>
      </c>
      <c r="M20" s="80" t="s">
        <v>168</v>
      </c>
      <c r="N20" s="81" t="s">
        <v>168</v>
      </c>
      <c r="P20" s="115">
        <v>0</v>
      </c>
      <c r="Q20" s="18">
        <v>0</v>
      </c>
      <c r="R20" s="19">
        <v>0</v>
      </c>
      <c r="S20" s="80" t="s">
        <v>168</v>
      </c>
      <c r="T20" s="80" t="s">
        <v>168</v>
      </c>
      <c r="U20" s="81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5">
        <v>0</v>
      </c>
      <c r="J21" s="18">
        <v>0</v>
      </c>
      <c r="K21" s="19">
        <v>0</v>
      </c>
      <c r="L21" s="80" t="s">
        <v>168</v>
      </c>
      <c r="M21" s="80" t="s">
        <v>168</v>
      </c>
      <c r="N21" s="81" t="s">
        <v>168</v>
      </c>
      <c r="P21" s="115">
        <v>0</v>
      </c>
      <c r="Q21" s="18">
        <v>0</v>
      </c>
      <c r="R21" s="19">
        <v>0</v>
      </c>
      <c r="S21" s="80" t="s">
        <v>168</v>
      </c>
      <c r="T21" s="80" t="s">
        <v>168</v>
      </c>
      <c r="U21" s="81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5">
        <v>0</v>
      </c>
      <c r="J22" s="18">
        <v>0</v>
      </c>
      <c r="K22" s="19">
        <v>0</v>
      </c>
      <c r="L22" s="80" t="s">
        <v>168</v>
      </c>
      <c r="M22" s="80" t="s">
        <v>168</v>
      </c>
      <c r="N22" s="81" t="s">
        <v>168</v>
      </c>
      <c r="P22" s="115">
        <v>0</v>
      </c>
      <c r="Q22" s="18">
        <v>0</v>
      </c>
      <c r="R22" s="19">
        <v>0</v>
      </c>
      <c r="S22" s="80" t="s">
        <v>168</v>
      </c>
      <c r="T22" s="80" t="s">
        <v>168</v>
      </c>
      <c r="U22" s="81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5">
        <v>0</v>
      </c>
      <c r="J23" s="18">
        <v>0</v>
      </c>
      <c r="K23" s="19">
        <v>0</v>
      </c>
      <c r="L23" s="80" t="s">
        <v>168</v>
      </c>
      <c r="M23" s="80" t="s">
        <v>168</v>
      </c>
      <c r="N23" s="81" t="s">
        <v>168</v>
      </c>
      <c r="P23" s="115">
        <v>0</v>
      </c>
      <c r="Q23" s="18">
        <v>0</v>
      </c>
      <c r="R23" s="19">
        <v>0</v>
      </c>
      <c r="S23" s="80" t="s">
        <v>168</v>
      </c>
      <c r="T23" s="80" t="s">
        <v>168</v>
      </c>
      <c r="U23" s="81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5">
        <v>0</v>
      </c>
      <c r="J24" s="18">
        <v>0</v>
      </c>
      <c r="K24" s="19">
        <v>0</v>
      </c>
      <c r="L24" s="80" t="s">
        <v>168</v>
      </c>
      <c r="M24" s="80" t="s">
        <v>168</v>
      </c>
      <c r="N24" s="81" t="s">
        <v>168</v>
      </c>
      <c r="P24" s="115">
        <v>0</v>
      </c>
      <c r="Q24" s="18">
        <v>0</v>
      </c>
      <c r="R24" s="19">
        <v>0</v>
      </c>
      <c r="S24" s="80" t="s">
        <v>168</v>
      </c>
      <c r="T24" s="80" t="s">
        <v>168</v>
      </c>
      <c r="U24" s="81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5">
        <v>0</v>
      </c>
      <c r="J25" s="18">
        <v>0</v>
      </c>
      <c r="K25" s="19">
        <v>0</v>
      </c>
      <c r="L25" s="80" t="s">
        <v>168</v>
      </c>
      <c r="M25" s="80" t="s">
        <v>168</v>
      </c>
      <c r="N25" s="81" t="s">
        <v>168</v>
      </c>
      <c r="P25" s="115">
        <v>0</v>
      </c>
      <c r="Q25" s="18">
        <v>0</v>
      </c>
      <c r="R25" s="19">
        <v>0</v>
      </c>
      <c r="S25" s="80" t="s">
        <v>168</v>
      </c>
      <c r="T25" s="80" t="s">
        <v>168</v>
      </c>
      <c r="U25" s="81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5">
        <v>0</v>
      </c>
      <c r="J26" s="18">
        <v>0</v>
      </c>
      <c r="K26" s="19">
        <v>0</v>
      </c>
      <c r="L26" s="80" t="s">
        <v>168</v>
      </c>
      <c r="M26" s="80" t="s">
        <v>168</v>
      </c>
      <c r="N26" s="81" t="s">
        <v>168</v>
      </c>
      <c r="P26" s="115">
        <v>0</v>
      </c>
      <c r="Q26" s="18">
        <v>0</v>
      </c>
      <c r="R26" s="19">
        <v>0</v>
      </c>
      <c r="S26" s="80" t="s">
        <v>168</v>
      </c>
      <c r="T26" s="80" t="s">
        <v>168</v>
      </c>
      <c r="U26" s="81" t="s">
        <v>168</v>
      </c>
    </row>
    <row r="27" spans="1:21">
      <c r="A27" s="17" t="s">
        <v>178</v>
      </c>
      <c r="B27" s="18">
        <v>0</v>
      </c>
      <c r="C27" s="18">
        <v>1852</v>
      </c>
      <c r="D27" s="19">
        <v>14894</v>
      </c>
      <c r="E27" s="27" t="s">
        <v>168</v>
      </c>
      <c r="F27" s="27">
        <v>0.15932224386282459</v>
      </c>
      <c r="G27" s="28">
        <v>1.1962984947072586</v>
      </c>
      <c r="I27" s="115">
        <v>0</v>
      </c>
      <c r="J27" s="18">
        <v>1852</v>
      </c>
      <c r="K27" s="19">
        <v>14894</v>
      </c>
      <c r="L27" s="80" t="s">
        <v>168</v>
      </c>
      <c r="M27" s="80">
        <v>0.16015496636053891</v>
      </c>
      <c r="N27" s="81">
        <v>1.2004939322422976</v>
      </c>
      <c r="P27" s="115">
        <v>0</v>
      </c>
      <c r="Q27" s="18">
        <v>0</v>
      </c>
      <c r="R27" s="19">
        <v>0</v>
      </c>
      <c r="S27" s="80" t="s">
        <v>168</v>
      </c>
      <c r="T27" s="80" t="s">
        <v>168</v>
      </c>
      <c r="U27" s="81" t="s">
        <v>168</v>
      </c>
    </row>
    <row r="28" spans="1:21">
      <c r="A28" s="17" t="s">
        <v>179</v>
      </c>
      <c r="B28" s="18">
        <v>45905.5</v>
      </c>
      <c r="C28" s="18">
        <v>63755</v>
      </c>
      <c r="D28" s="19">
        <v>76942</v>
      </c>
      <c r="E28" s="27">
        <v>4.4814272465465903</v>
      </c>
      <c r="F28" s="27">
        <v>5.4846596422647842</v>
      </c>
      <c r="G28" s="28">
        <v>6.1800455740409488</v>
      </c>
      <c r="I28" s="115">
        <v>45905.5</v>
      </c>
      <c r="J28" s="18">
        <v>63755</v>
      </c>
      <c r="K28" s="19">
        <v>76942</v>
      </c>
      <c r="L28" s="80">
        <v>4.4891359302008329</v>
      </c>
      <c r="M28" s="80">
        <v>5.5133260692851831</v>
      </c>
      <c r="N28" s="81">
        <v>6.2017190905456472</v>
      </c>
      <c r="P28" s="115">
        <v>0</v>
      </c>
      <c r="Q28" s="18">
        <v>0</v>
      </c>
      <c r="R28" s="19">
        <v>0</v>
      </c>
      <c r="S28" s="80" t="s">
        <v>168</v>
      </c>
      <c r="T28" s="80" t="s">
        <v>168</v>
      </c>
      <c r="U28" s="81" t="s">
        <v>168</v>
      </c>
    </row>
    <row r="29" spans="1:21">
      <c r="A29" s="17" t="s">
        <v>180</v>
      </c>
      <c r="B29" s="18">
        <v>0</v>
      </c>
      <c r="C29" s="18">
        <v>529</v>
      </c>
      <c r="D29" s="19">
        <v>788</v>
      </c>
      <c r="E29" s="27" t="s">
        <v>168</v>
      </c>
      <c r="F29" s="27">
        <v>4.5508351513733371E-2</v>
      </c>
      <c r="G29" s="28">
        <v>6.3292816827535903E-2</v>
      </c>
      <c r="I29" s="115">
        <v>0</v>
      </c>
      <c r="J29" s="18">
        <v>515</v>
      </c>
      <c r="K29" s="19">
        <v>690</v>
      </c>
      <c r="L29" s="80" t="s">
        <v>168</v>
      </c>
      <c r="M29" s="80">
        <v>4.4535533302201696E-2</v>
      </c>
      <c r="N29" s="81">
        <v>5.5615738770456918E-2</v>
      </c>
      <c r="P29" s="115">
        <v>0</v>
      </c>
      <c r="Q29" s="18">
        <v>14</v>
      </c>
      <c r="R29" s="19">
        <v>98</v>
      </c>
      <c r="S29" s="80" t="s">
        <v>168</v>
      </c>
      <c r="T29" s="80">
        <v>0.23163467902051621</v>
      </c>
      <c r="U29" s="81">
        <v>2.2523557802803955</v>
      </c>
    </row>
    <row r="30" spans="1:21">
      <c r="A30" s="17" t="s">
        <v>181</v>
      </c>
      <c r="B30" s="18">
        <v>509.5</v>
      </c>
      <c r="C30" s="18">
        <v>952</v>
      </c>
      <c r="D30" s="19">
        <v>866</v>
      </c>
      <c r="E30" s="27">
        <v>4.9738858788500026E-2</v>
      </c>
      <c r="F30" s="27">
        <v>8.189782729881695E-2</v>
      </c>
      <c r="G30" s="28">
        <v>6.955784184345952E-2</v>
      </c>
      <c r="I30" s="115">
        <v>509.5</v>
      </c>
      <c r="J30" s="18">
        <v>952</v>
      </c>
      <c r="K30" s="19">
        <v>866</v>
      </c>
      <c r="L30" s="80">
        <v>4.9824416604488012E-2</v>
      </c>
      <c r="M30" s="80">
        <v>8.2325879036302951E-2</v>
      </c>
      <c r="N30" s="81">
        <v>6.980178228292129E-2</v>
      </c>
      <c r="P30" s="115">
        <v>0</v>
      </c>
      <c r="Q30" s="18">
        <v>0</v>
      </c>
      <c r="R30" s="19">
        <v>0</v>
      </c>
      <c r="S30" s="80" t="s">
        <v>168</v>
      </c>
      <c r="T30" s="80" t="s">
        <v>168</v>
      </c>
      <c r="U30" s="81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5">
        <v>0</v>
      </c>
      <c r="J31" s="18">
        <v>0</v>
      </c>
      <c r="K31" s="19">
        <v>0</v>
      </c>
      <c r="L31" s="80" t="s">
        <v>168</v>
      </c>
      <c r="M31" s="80" t="s">
        <v>168</v>
      </c>
      <c r="N31" s="81" t="s">
        <v>168</v>
      </c>
      <c r="P31" s="115">
        <v>0</v>
      </c>
      <c r="Q31" s="18">
        <v>0</v>
      </c>
      <c r="R31" s="19">
        <v>0</v>
      </c>
      <c r="S31" s="80" t="s">
        <v>168</v>
      </c>
      <c r="T31" s="80" t="s">
        <v>168</v>
      </c>
      <c r="U31" s="81" t="s">
        <v>168</v>
      </c>
    </row>
    <row r="32" spans="1:21">
      <c r="A32" s="17" t="s">
        <v>183</v>
      </c>
      <c r="B32" s="18">
        <v>0</v>
      </c>
      <c r="C32" s="18">
        <v>142</v>
      </c>
      <c r="D32" s="19">
        <v>416</v>
      </c>
      <c r="E32" s="27" t="s">
        <v>168</v>
      </c>
      <c r="F32" s="27">
        <v>1.2215852391210091E-2</v>
      </c>
      <c r="G32" s="28">
        <v>3.3413466751592562E-2</v>
      </c>
      <c r="I32" s="115">
        <v>0</v>
      </c>
      <c r="J32" s="18">
        <v>142</v>
      </c>
      <c r="K32" s="19">
        <v>416</v>
      </c>
      <c r="L32" s="80" t="s">
        <v>168</v>
      </c>
      <c r="M32" s="80">
        <v>1.2279700444490565E-2</v>
      </c>
      <c r="N32" s="81">
        <v>3.353064830218852E-2</v>
      </c>
      <c r="P32" s="115">
        <v>0</v>
      </c>
      <c r="Q32" s="18">
        <v>0</v>
      </c>
      <c r="R32" s="19">
        <v>0</v>
      </c>
      <c r="S32" s="80" t="s">
        <v>168</v>
      </c>
      <c r="T32" s="80" t="s">
        <v>168</v>
      </c>
      <c r="U32" s="81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5">
        <v>0</v>
      </c>
      <c r="J33" s="18">
        <v>0</v>
      </c>
      <c r="K33" s="19">
        <v>0</v>
      </c>
      <c r="L33" s="80" t="s">
        <v>168</v>
      </c>
      <c r="M33" s="80" t="s">
        <v>168</v>
      </c>
      <c r="N33" s="81" t="s">
        <v>168</v>
      </c>
      <c r="P33" s="115">
        <v>0</v>
      </c>
      <c r="Q33" s="18">
        <v>0</v>
      </c>
      <c r="R33" s="19">
        <v>0</v>
      </c>
      <c r="S33" s="80" t="s">
        <v>168</v>
      </c>
      <c r="T33" s="80" t="s">
        <v>168</v>
      </c>
      <c r="U33" s="81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5">
        <v>0</v>
      </c>
      <c r="J34" s="18">
        <v>0</v>
      </c>
      <c r="K34" s="19">
        <v>0</v>
      </c>
      <c r="L34" s="80" t="s">
        <v>168</v>
      </c>
      <c r="M34" s="80" t="s">
        <v>168</v>
      </c>
      <c r="N34" s="81" t="s">
        <v>168</v>
      </c>
      <c r="P34" s="115">
        <v>0</v>
      </c>
      <c r="Q34" s="18">
        <v>0</v>
      </c>
      <c r="R34" s="19">
        <v>0</v>
      </c>
      <c r="S34" s="80" t="s">
        <v>168</v>
      </c>
      <c r="T34" s="80" t="s">
        <v>168</v>
      </c>
      <c r="U34" s="81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5">
        <v>0</v>
      </c>
      <c r="J35" s="18">
        <v>0</v>
      </c>
      <c r="K35" s="19">
        <v>0</v>
      </c>
      <c r="L35" s="80" t="s">
        <v>168</v>
      </c>
      <c r="M35" s="80" t="s">
        <v>168</v>
      </c>
      <c r="N35" s="81" t="s">
        <v>168</v>
      </c>
      <c r="P35" s="115">
        <v>0</v>
      </c>
      <c r="Q35" s="18">
        <v>0</v>
      </c>
      <c r="R35" s="19">
        <v>0</v>
      </c>
      <c r="S35" s="80" t="s">
        <v>168</v>
      </c>
      <c r="T35" s="80" t="s">
        <v>168</v>
      </c>
      <c r="U35" s="81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5">
        <v>0</v>
      </c>
      <c r="J36" s="18">
        <v>0</v>
      </c>
      <c r="K36" s="19">
        <v>0</v>
      </c>
      <c r="L36" s="80" t="s">
        <v>168</v>
      </c>
      <c r="M36" s="80" t="s">
        <v>168</v>
      </c>
      <c r="N36" s="81" t="s">
        <v>168</v>
      </c>
      <c r="P36" s="115">
        <v>0</v>
      </c>
      <c r="Q36" s="18">
        <v>0</v>
      </c>
      <c r="R36" s="19">
        <v>0</v>
      </c>
      <c r="S36" s="80" t="s">
        <v>168</v>
      </c>
      <c r="T36" s="80" t="s">
        <v>168</v>
      </c>
      <c r="U36" s="81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4489</v>
      </c>
      <c r="E37" s="27" t="s">
        <v>168</v>
      </c>
      <c r="F37" s="27" t="s">
        <v>168</v>
      </c>
      <c r="G37" s="28">
        <v>0.36056022174975721</v>
      </c>
      <c r="I37" s="115">
        <v>0</v>
      </c>
      <c r="J37" s="18">
        <v>0</v>
      </c>
      <c r="K37" s="19">
        <v>4489</v>
      </c>
      <c r="L37" s="80" t="s">
        <v>168</v>
      </c>
      <c r="M37" s="80" t="s">
        <v>168</v>
      </c>
      <c r="N37" s="81">
        <v>0.36182471208779871</v>
      </c>
      <c r="P37" s="115">
        <v>0</v>
      </c>
      <c r="Q37" s="18">
        <v>0</v>
      </c>
      <c r="R37" s="19">
        <v>0</v>
      </c>
      <c r="S37" s="80" t="s">
        <v>168</v>
      </c>
      <c r="T37" s="80" t="s">
        <v>168</v>
      </c>
      <c r="U37" s="81" t="s">
        <v>168</v>
      </c>
    </row>
    <row r="38" spans="1:21" ht="13.5" thickBot="1">
      <c r="A38" s="20" t="s">
        <v>4</v>
      </c>
      <c r="B38" s="21">
        <v>1024350</v>
      </c>
      <c r="C38" s="21">
        <v>1162424</v>
      </c>
      <c r="D38" s="22">
        <v>1245007</v>
      </c>
      <c r="E38" s="23">
        <v>100</v>
      </c>
      <c r="F38" s="23">
        <v>100</v>
      </c>
      <c r="G38" s="48">
        <v>100</v>
      </c>
      <c r="I38" s="116">
        <v>1022591</v>
      </c>
      <c r="J38" s="21">
        <v>1156380</v>
      </c>
      <c r="K38" s="22">
        <v>1240656</v>
      </c>
      <c r="L38" s="84">
        <v>100</v>
      </c>
      <c r="M38" s="84">
        <v>100</v>
      </c>
      <c r="N38" s="85">
        <v>100</v>
      </c>
      <c r="P38" s="116">
        <v>1759</v>
      </c>
      <c r="Q38" s="21">
        <v>6044</v>
      </c>
      <c r="R38" s="22">
        <v>4351</v>
      </c>
      <c r="S38" s="84">
        <v>100</v>
      </c>
      <c r="T38" s="84">
        <v>100</v>
      </c>
      <c r="U38" s="85">
        <v>100</v>
      </c>
    </row>
    <row r="39" spans="1:21">
      <c r="I39" s="123"/>
      <c r="P39" s="123"/>
    </row>
    <row r="40" spans="1:21" ht="16.5" thickBot="1">
      <c r="A40" s="5" t="s">
        <v>123</v>
      </c>
      <c r="B40" s="6"/>
      <c r="C40" s="6"/>
      <c r="D40" s="184" t="s">
        <v>107</v>
      </c>
      <c r="E40" s="184"/>
      <c r="F40" s="6"/>
      <c r="I40" s="184" t="s">
        <v>112</v>
      </c>
      <c r="J40" s="184"/>
      <c r="K40" s="184"/>
      <c r="L40" s="184"/>
      <c r="M40" s="184"/>
      <c r="N40" s="184"/>
      <c r="P40" s="184" t="s">
        <v>113</v>
      </c>
      <c r="Q40" s="184"/>
      <c r="R40" s="184"/>
      <c r="S40" s="184"/>
      <c r="T40" s="184"/>
      <c r="U40" s="184"/>
    </row>
    <row r="41" spans="1:21">
      <c r="A41" s="7"/>
      <c r="B41" s="89"/>
      <c r="C41" s="88" t="s">
        <v>32</v>
      </c>
      <c r="D41" s="90"/>
      <c r="E41" s="11"/>
      <c r="F41" s="88" t="s">
        <v>2</v>
      </c>
      <c r="G41" s="12"/>
      <c r="I41" s="32"/>
      <c r="J41" s="88" t="s">
        <v>32</v>
      </c>
      <c r="K41" s="90"/>
      <c r="L41" s="11"/>
      <c r="M41" s="88" t="s">
        <v>2</v>
      </c>
      <c r="N41" s="12"/>
      <c r="P41" s="32"/>
      <c r="Q41" s="88" t="s">
        <v>32</v>
      </c>
      <c r="R41" s="90"/>
      <c r="S41" s="11"/>
      <c r="T41" s="88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4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4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116788</v>
      </c>
      <c r="C43" s="18">
        <v>118448</v>
      </c>
      <c r="D43" s="19">
        <v>119213</v>
      </c>
      <c r="E43" s="27">
        <v>21.824066495494588</v>
      </c>
      <c r="F43" s="27">
        <v>20.246829168233564</v>
      </c>
      <c r="G43" s="28">
        <v>20.434319056009983</v>
      </c>
      <c r="I43" s="115">
        <v>116788</v>
      </c>
      <c r="J43" s="18">
        <v>118448</v>
      </c>
      <c r="K43" s="19">
        <v>119213</v>
      </c>
      <c r="L43" s="80">
        <v>22.044455853706417</v>
      </c>
      <c r="M43" s="80">
        <v>20.536578092328604</v>
      </c>
      <c r="N43" s="81">
        <v>20.628476998814683</v>
      </c>
      <c r="P43" s="115">
        <v>0</v>
      </c>
      <c r="Q43" s="18">
        <v>0</v>
      </c>
      <c r="R43" s="19">
        <v>0</v>
      </c>
      <c r="S43" s="80" t="s">
        <v>168</v>
      </c>
      <c r="T43" s="80" t="s">
        <v>168</v>
      </c>
      <c r="U43" s="81" t="s">
        <v>168</v>
      </c>
    </row>
    <row r="44" spans="1:21">
      <c r="A44" s="17" t="s">
        <v>160</v>
      </c>
      <c r="B44" s="18">
        <v>47870.5</v>
      </c>
      <c r="C44" s="18">
        <v>52959</v>
      </c>
      <c r="D44" s="19">
        <v>56543</v>
      </c>
      <c r="E44" s="27">
        <v>8.9455164500853996</v>
      </c>
      <c r="F44" s="27">
        <v>9.0525110252640939</v>
      </c>
      <c r="G44" s="28">
        <v>9.6920445117895913</v>
      </c>
      <c r="I44" s="115">
        <v>47368.5</v>
      </c>
      <c r="J44" s="18">
        <v>51762</v>
      </c>
      <c r="K44" s="19">
        <v>55096</v>
      </c>
      <c r="L44" s="80">
        <v>8.9410967488636874</v>
      </c>
      <c r="M44" s="80">
        <v>8.9745234635883531</v>
      </c>
      <c r="N44" s="81">
        <v>9.5337468961161438</v>
      </c>
      <c r="P44" s="115">
        <v>502</v>
      </c>
      <c r="Q44" s="18">
        <v>1197</v>
      </c>
      <c r="R44" s="19">
        <v>1447</v>
      </c>
      <c r="S44" s="80">
        <v>9.3831775700934585</v>
      </c>
      <c r="T44" s="80">
        <v>14.502059607463048</v>
      </c>
      <c r="U44" s="81">
        <v>26.35221271171007</v>
      </c>
    </row>
    <row r="45" spans="1:21">
      <c r="A45" s="17" t="s">
        <v>84</v>
      </c>
      <c r="B45" s="18">
        <v>126624</v>
      </c>
      <c r="C45" s="18">
        <v>128247</v>
      </c>
      <c r="D45" s="19">
        <v>127586</v>
      </c>
      <c r="E45" s="27">
        <v>23.662110798416844</v>
      </c>
      <c r="F45" s="27">
        <v>21.921814638815768</v>
      </c>
      <c r="G45" s="28">
        <v>21.869536301243066</v>
      </c>
      <c r="I45" s="115">
        <v>126624</v>
      </c>
      <c r="J45" s="18">
        <v>128247</v>
      </c>
      <c r="K45" s="19">
        <v>127586</v>
      </c>
      <c r="L45" s="80">
        <v>23.901061564713167</v>
      </c>
      <c r="M45" s="80">
        <v>22.235533994722296</v>
      </c>
      <c r="N45" s="81">
        <v>22.077331049220891</v>
      </c>
      <c r="P45" s="115">
        <v>0</v>
      </c>
      <c r="Q45" s="18">
        <v>0</v>
      </c>
      <c r="R45" s="19">
        <v>0</v>
      </c>
      <c r="S45" s="80" t="s">
        <v>168</v>
      </c>
      <c r="T45" s="80" t="s">
        <v>168</v>
      </c>
      <c r="U45" s="81" t="s">
        <v>168</v>
      </c>
    </row>
    <row r="46" spans="1:21">
      <c r="A46" s="17" t="s">
        <v>86</v>
      </c>
      <c r="B46" s="18">
        <v>74518.5</v>
      </c>
      <c r="C46" s="18">
        <v>87254</v>
      </c>
      <c r="D46" s="19">
        <v>80406</v>
      </c>
      <c r="E46" s="27">
        <v>13.925203780735293</v>
      </c>
      <c r="F46" s="27">
        <v>14.914703770811254</v>
      </c>
      <c r="G46" s="28">
        <v>13.782405090196024</v>
      </c>
      <c r="I46" s="115">
        <v>74518.5</v>
      </c>
      <c r="J46" s="18">
        <v>87254</v>
      </c>
      <c r="K46" s="19">
        <v>80406</v>
      </c>
      <c r="L46" s="80">
        <v>14.065826827537261</v>
      </c>
      <c r="M46" s="80">
        <v>15.128145556430164</v>
      </c>
      <c r="N46" s="81">
        <v>13.913359462195343</v>
      </c>
      <c r="P46" s="115">
        <v>0</v>
      </c>
      <c r="Q46" s="18">
        <v>0</v>
      </c>
      <c r="R46" s="19">
        <v>0</v>
      </c>
      <c r="S46" s="80" t="s">
        <v>168</v>
      </c>
      <c r="T46" s="80" t="s">
        <v>168</v>
      </c>
      <c r="U46" s="81" t="s">
        <v>168</v>
      </c>
    </row>
    <row r="47" spans="1:21">
      <c r="A47" s="17" t="s">
        <v>161</v>
      </c>
      <c r="B47" s="18">
        <v>88611</v>
      </c>
      <c r="C47" s="18">
        <v>88310</v>
      </c>
      <c r="D47" s="19">
        <v>86733</v>
      </c>
      <c r="E47" s="27">
        <v>16.558656336543745</v>
      </c>
      <c r="F47" s="27">
        <v>15.095210420156576</v>
      </c>
      <c r="G47" s="28">
        <v>14.866917154042881</v>
      </c>
      <c r="I47" s="115">
        <v>88611</v>
      </c>
      <c r="J47" s="18">
        <v>88310</v>
      </c>
      <c r="K47" s="19">
        <v>86733</v>
      </c>
      <c r="L47" s="80">
        <v>16.725873186053185</v>
      </c>
      <c r="M47" s="80">
        <v>15.311235405693123</v>
      </c>
      <c r="N47" s="81">
        <v>15.008176084304514</v>
      </c>
      <c r="P47" s="115">
        <v>0</v>
      </c>
      <c r="Q47" s="18">
        <v>0</v>
      </c>
      <c r="R47" s="19">
        <v>0</v>
      </c>
      <c r="S47" s="80" t="s">
        <v>168</v>
      </c>
      <c r="T47" s="80" t="s">
        <v>168</v>
      </c>
      <c r="U47" s="81" t="s">
        <v>168</v>
      </c>
    </row>
    <row r="48" spans="1:21">
      <c r="A48" s="17" t="s">
        <v>162</v>
      </c>
      <c r="B48" s="18">
        <v>8327</v>
      </c>
      <c r="C48" s="18">
        <v>9287</v>
      </c>
      <c r="D48" s="19">
        <v>9865</v>
      </c>
      <c r="E48" s="27">
        <v>1.5560588562864628</v>
      </c>
      <c r="F48" s="27">
        <v>1.5874670951420464</v>
      </c>
      <c r="G48" s="28">
        <v>1.6909611995968432</v>
      </c>
      <c r="I48" s="115">
        <v>8327</v>
      </c>
      <c r="J48" s="18">
        <v>9287</v>
      </c>
      <c r="K48" s="19">
        <v>9865</v>
      </c>
      <c r="L48" s="80">
        <v>1.5717726469655557</v>
      </c>
      <c r="M48" s="80">
        <v>1.6101850663874084</v>
      </c>
      <c r="N48" s="81">
        <v>1.7070279717254566</v>
      </c>
      <c r="P48" s="115">
        <v>0</v>
      </c>
      <c r="Q48" s="18">
        <v>0</v>
      </c>
      <c r="R48" s="19">
        <v>0</v>
      </c>
      <c r="S48" s="80" t="s">
        <v>168</v>
      </c>
      <c r="T48" s="80" t="s">
        <v>168</v>
      </c>
      <c r="U48" s="81" t="s">
        <v>168</v>
      </c>
    </row>
    <row r="49" spans="1:21">
      <c r="A49" s="17" t="s">
        <v>163</v>
      </c>
      <c r="B49" s="18">
        <v>3213</v>
      </c>
      <c r="C49" s="18">
        <v>4083</v>
      </c>
      <c r="D49" s="19">
        <v>4531</v>
      </c>
      <c r="E49" s="27">
        <v>0.60041036450683383</v>
      </c>
      <c r="F49" s="27">
        <v>0.69792485726983688</v>
      </c>
      <c r="G49" s="28">
        <v>0.77665942173069402</v>
      </c>
      <c r="I49" s="115">
        <v>3213</v>
      </c>
      <c r="J49" s="18">
        <v>4083</v>
      </c>
      <c r="K49" s="19">
        <v>4531</v>
      </c>
      <c r="L49" s="80">
        <v>0.60647358168612109</v>
      </c>
      <c r="M49" s="80">
        <v>0.7079127410422944</v>
      </c>
      <c r="N49" s="81">
        <v>0.78403889912701918</v>
      </c>
      <c r="P49" s="115">
        <v>0</v>
      </c>
      <c r="Q49" s="18">
        <v>0</v>
      </c>
      <c r="R49" s="19">
        <v>0</v>
      </c>
      <c r="S49" s="80" t="s">
        <v>168</v>
      </c>
      <c r="T49" s="80" t="s">
        <v>168</v>
      </c>
      <c r="U49" s="81" t="s">
        <v>168</v>
      </c>
    </row>
    <row r="50" spans="1:21">
      <c r="A50" s="17" t="s">
        <v>164</v>
      </c>
      <c r="B50" s="18">
        <v>0</v>
      </c>
      <c r="C50" s="18">
        <v>3796</v>
      </c>
      <c r="D50" s="19">
        <v>2360</v>
      </c>
      <c r="E50" s="27" t="s">
        <v>168</v>
      </c>
      <c r="F50" s="27">
        <v>0.64886670541178082</v>
      </c>
      <c r="G50" s="28">
        <v>0.40452797070943236</v>
      </c>
      <c r="I50" s="115">
        <v>0</v>
      </c>
      <c r="J50" s="18">
        <v>0</v>
      </c>
      <c r="K50" s="19">
        <v>0</v>
      </c>
      <c r="L50" s="80" t="s">
        <v>168</v>
      </c>
      <c r="M50" s="80" t="s">
        <v>168</v>
      </c>
      <c r="N50" s="81" t="s">
        <v>168</v>
      </c>
      <c r="P50" s="115">
        <v>0</v>
      </c>
      <c r="Q50" s="18">
        <v>3796</v>
      </c>
      <c r="R50" s="19">
        <v>2360</v>
      </c>
      <c r="S50" s="80" t="s">
        <v>168</v>
      </c>
      <c r="T50" s="80">
        <v>45.98982311606494</v>
      </c>
      <c r="U50" s="81">
        <v>42.979420870515391</v>
      </c>
    </row>
    <row r="51" spans="1:21">
      <c r="A51" s="17" t="s">
        <v>165</v>
      </c>
      <c r="B51" s="18">
        <v>214.5</v>
      </c>
      <c r="C51" s="18">
        <v>405</v>
      </c>
      <c r="D51" s="19">
        <v>688</v>
      </c>
      <c r="E51" s="27">
        <v>4.0083418358766214E-2</v>
      </c>
      <c r="F51" s="27">
        <v>6.9228402447779558E-2</v>
      </c>
      <c r="G51" s="28">
        <v>0.11793018807122435</v>
      </c>
      <c r="I51" s="115">
        <v>214.5</v>
      </c>
      <c r="J51" s="18">
        <v>405</v>
      </c>
      <c r="K51" s="19">
        <v>688</v>
      </c>
      <c r="L51" s="80">
        <v>4.0488198964106124E-2</v>
      </c>
      <c r="M51" s="80">
        <v>7.0219118325282701E-2</v>
      </c>
      <c r="N51" s="81">
        <v>0.11905070902657011</v>
      </c>
      <c r="P51" s="115">
        <v>0</v>
      </c>
      <c r="Q51" s="18">
        <v>0</v>
      </c>
      <c r="R51" s="19">
        <v>0</v>
      </c>
      <c r="S51" s="80" t="s">
        <v>168</v>
      </c>
      <c r="T51" s="80" t="s">
        <v>168</v>
      </c>
      <c r="U51" s="81" t="s">
        <v>168</v>
      </c>
    </row>
    <row r="52" spans="1:21">
      <c r="A52" s="17" t="s">
        <v>166</v>
      </c>
      <c r="B52" s="18">
        <v>11200</v>
      </c>
      <c r="C52" s="18">
        <v>15700</v>
      </c>
      <c r="D52" s="19">
        <v>19374</v>
      </c>
      <c r="E52" s="27">
        <v>2.0929337324856951</v>
      </c>
      <c r="F52" s="27">
        <v>2.6836689343954054</v>
      </c>
      <c r="G52" s="28">
        <v>3.3209003832731114</v>
      </c>
      <c r="I52" s="115">
        <v>11200</v>
      </c>
      <c r="J52" s="18">
        <v>15700</v>
      </c>
      <c r="K52" s="19">
        <v>19374</v>
      </c>
      <c r="L52" s="80">
        <v>2.1140691300605532</v>
      </c>
      <c r="M52" s="80">
        <v>2.722074463473922</v>
      </c>
      <c r="N52" s="81">
        <v>3.3524541230825138</v>
      </c>
      <c r="P52" s="115">
        <v>0</v>
      </c>
      <c r="Q52" s="18">
        <v>0</v>
      </c>
      <c r="R52" s="19">
        <v>0</v>
      </c>
      <c r="S52" s="80" t="s">
        <v>168</v>
      </c>
      <c r="T52" s="80" t="s">
        <v>168</v>
      </c>
      <c r="U52" s="81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5">
        <v>0</v>
      </c>
      <c r="J53" s="18">
        <v>0</v>
      </c>
      <c r="K53" s="19">
        <v>0</v>
      </c>
      <c r="L53" s="80" t="s">
        <v>168</v>
      </c>
      <c r="M53" s="80" t="s">
        <v>168</v>
      </c>
      <c r="N53" s="81" t="s">
        <v>168</v>
      </c>
      <c r="P53" s="115">
        <v>0</v>
      </c>
      <c r="Q53" s="18">
        <v>0</v>
      </c>
      <c r="R53" s="19">
        <v>0</v>
      </c>
      <c r="S53" s="80" t="s">
        <v>168</v>
      </c>
      <c r="T53" s="80" t="s">
        <v>168</v>
      </c>
      <c r="U53" s="81" t="s">
        <v>168</v>
      </c>
    </row>
    <row r="54" spans="1:21">
      <c r="A54" s="17" t="s">
        <v>169</v>
      </c>
      <c r="B54" s="18">
        <v>12258</v>
      </c>
      <c r="C54" s="18">
        <v>10228</v>
      </c>
      <c r="D54" s="19">
        <v>7983</v>
      </c>
      <c r="E54" s="27">
        <v>2.2906412225722903</v>
      </c>
      <c r="F54" s="27">
        <v>1.7483162968787391</v>
      </c>
      <c r="G54" s="28">
        <v>1.3683672839717791</v>
      </c>
      <c r="I54" s="115">
        <v>7410</v>
      </c>
      <c r="J54" s="18">
        <v>7043</v>
      </c>
      <c r="K54" s="19">
        <v>6562</v>
      </c>
      <c r="L54" s="80">
        <v>1.398683236941848</v>
      </c>
      <c r="M54" s="80">
        <v>1.2211191367036198</v>
      </c>
      <c r="N54" s="81">
        <v>1.1354807451051643</v>
      </c>
      <c r="P54" s="115">
        <v>4848</v>
      </c>
      <c r="Q54" s="18">
        <v>3185</v>
      </c>
      <c r="R54" s="19">
        <v>1421</v>
      </c>
      <c r="S54" s="80">
        <v>90.616822429906549</v>
      </c>
      <c r="T54" s="80">
        <v>38.587351587109282</v>
      </c>
      <c r="U54" s="81">
        <v>25.878710617373883</v>
      </c>
    </row>
    <row r="55" spans="1:21">
      <c r="A55" s="17" t="s">
        <v>170</v>
      </c>
      <c r="B55" s="18">
        <v>24858</v>
      </c>
      <c r="C55" s="18">
        <v>26737</v>
      </c>
      <c r="D55" s="19">
        <v>28356</v>
      </c>
      <c r="E55" s="27">
        <v>4.6451916716186972</v>
      </c>
      <c r="F55" s="27">
        <v>4.570271101842672</v>
      </c>
      <c r="G55" s="28">
        <v>4.8605064141680776</v>
      </c>
      <c r="I55" s="115">
        <v>24858</v>
      </c>
      <c r="J55" s="18">
        <v>26737</v>
      </c>
      <c r="K55" s="19">
        <v>28356</v>
      </c>
      <c r="L55" s="80">
        <v>4.6921009317004669</v>
      </c>
      <c r="M55" s="80">
        <v>4.6356754732421814</v>
      </c>
      <c r="N55" s="81">
        <v>4.9066888156357882</v>
      </c>
      <c r="P55" s="115">
        <v>0</v>
      </c>
      <c r="Q55" s="18">
        <v>0</v>
      </c>
      <c r="R55" s="19">
        <v>0</v>
      </c>
      <c r="S55" s="80" t="s">
        <v>168</v>
      </c>
      <c r="T55" s="80" t="s">
        <v>168</v>
      </c>
      <c r="U55" s="81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5">
        <v>0</v>
      </c>
      <c r="J56" s="18">
        <v>0</v>
      </c>
      <c r="K56" s="19">
        <v>0</v>
      </c>
      <c r="L56" s="80" t="s">
        <v>168</v>
      </c>
      <c r="M56" s="80" t="s">
        <v>168</v>
      </c>
      <c r="N56" s="81" t="s">
        <v>168</v>
      </c>
      <c r="P56" s="115">
        <v>0</v>
      </c>
      <c r="Q56" s="18">
        <v>0</v>
      </c>
      <c r="R56" s="19">
        <v>0</v>
      </c>
      <c r="S56" s="80" t="s">
        <v>168</v>
      </c>
      <c r="T56" s="80" t="s">
        <v>168</v>
      </c>
      <c r="U56" s="81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5">
        <v>0</v>
      </c>
      <c r="J57" s="18">
        <v>0</v>
      </c>
      <c r="K57" s="19">
        <v>0</v>
      </c>
      <c r="L57" s="80" t="s">
        <v>168</v>
      </c>
      <c r="M57" s="80" t="s">
        <v>168</v>
      </c>
      <c r="N57" s="81" t="s">
        <v>168</v>
      </c>
      <c r="P57" s="115">
        <v>0</v>
      </c>
      <c r="Q57" s="18">
        <v>0</v>
      </c>
      <c r="R57" s="19">
        <v>0</v>
      </c>
      <c r="S57" s="80" t="s">
        <v>168</v>
      </c>
      <c r="T57" s="80" t="s">
        <v>168</v>
      </c>
      <c r="U57" s="81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5">
        <v>0</v>
      </c>
      <c r="J58" s="18">
        <v>0</v>
      </c>
      <c r="K58" s="19">
        <v>0</v>
      </c>
      <c r="L58" s="80" t="s">
        <v>168</v>
      </c>
      <c r="M58" s="80" t="s">
        <v>168</v>
      </c>
      <c r="N58" s="81" t="s">
        <v>168</v>
      </c>
      <c r="P58" s="115">
        <v>0</v>
      </c>
      <c r="Q58" s="18">
        <v>0</v>
      </c>
      <c r="R58" s="19">
        <v>0</v>
      </c>
      <c r="S58" s="80" t="s">
        <v>168</v>
      </c>
      <c r="T58" s="80" t="s">
        <v>168</v>
      </c>
      <c r="U58" s="81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5">
        <v>0</v>
      </c>
      <c r="J59" s="18">
        <v>0</v>
      </c>
      <c r="K59" s="19">
        <v>0</v>
      </c>
      <c r="L59" s="80" t="s">
        <v>168</v>
      </c>
      <c r="M59" s="80" t="s">
        <v>168</v>
      </c>
      <c r="N59" s="81" t="s">
        <v>168</v>
      </c>
      <c r="P59" s="115">
        <v>0</v>
      </c>
      <c r="Q59" s="18">
        <v>0</v>
      </c>
      <c r="R59" s="19">
        <v>0</v>
      </c>
      <c r="S59" s="80" t="s">
        <v>168</v>
      </c>
      <c r="T59" s="80" t="s">
        <v>168</v>
      </c>
      <c r="U59" s="81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5">
        <v>0</v>
      </c>
      <c r="J60" s="18">
        <v>0</v>
      </c>
      <c r="K60" s="19">
        <v>0</v>
      </c>
      <c r="L60" s="80" t="s">
        <v>168</v>
      </c>
      <c r="M60" s="80" t="s">
        <v>168</v>
      </c>
      <c r="N60" s="81" t="s">
        <v>168</v>
      </c>
      <c r="P60" s="115">
        <v>0</v>
      </c>
      <c r="Q60" s="18">
        <v>0</v>
      </c>
      <c r="R60" s="19">
        <v>0</v>
      </c>
      <c r="S60" s="80" t="s">
        <v>168</v>
      </c>
      <c r="T60" s="80" t="s">
        <v>168</v>
      </c>
      <c r="U60" s="81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5">
        <v>0</v>
      </c>
      <c r="J61" s="18">
        <v>0</v>
      </c>
      <c r="K61" s="19">
        <v>0</v>
      </c>
      <c r="L61" s="80" t="s">
        <v>168</v>
      </c>
      <c r="M61" s="80" t="s">
        <v>168</v>
      </c>
      <c r="N61" s="81" t="s">
        <v>168</v>
      </c>
      <c r="P61" s="115">
        <v>0</v>
      </c>
      <c r="Q61" s="18">
        <v>0</v>
      </c>
      <c r="R61" s="19">
        <v>0</v>
      </c>
      <c r="S61" s="80" t="s">
        <v>168</v>
      </c>
      <c r="T61" s="80" t="s">
        <v>168</v>
      </c>
      <c r="U61" s="81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5">
        <v>0</v>
      </c>
      <c r="J62" s="18">
        <v>0</v>
      </c>
      <c r="K62" s="19">
        <v>0</v>
      </c>
      <c r="L62" s="80" t="s">
        <v>168</v>
      </c>
      <c r="M62" s="80" t="s">
        <v>168</v>
      </c>
      <c r="N62" s="81" t="s">
        <v>168</v>
      </c>
      <c r="P62" s="115">
        <v>0</v>
      </c>
      <c r="Q62" s="18">
        <v>0</v>
      </c>
      <c r="R62" s="19">
        <v>0</v>
      </c>
      <c r="S62" s="80" t="s">
        <v>168</v>
      </c>
      <c r="T62" s="80" t="s">
        <v>168</v>
      </c>
      <c r="U62" s="81" t="s">
        <v>168</v>
      </c>
    </row>
    <row r="63" spans="1:21">
      <c r="A63" s="17" t="s">
        <v>178</v>
      </c>
      <c r="B63" s="18">
        <v>0</v>
      </c>
      <c r="C63" s="18">
        <v>15319</v>
      </c>
      <c r="D63" s="19">
        <v>10264</v>
      </c>
      <c r="E63" s="27" t="s">
        <v>168</v>
      </c>
      <c r="F63" s="27">
        <v>2.6185429557963831</v>
      </c>
      <c r="G63" s="28">
        <v>1.7593538522718701</v>
      </c>
      <c r="I63" s="115">
        <v>0</v>
      </c>
      <c r="J63" s="18">
        <v>15319</v>
      </c>
      <c r="K63" s="19">
        <v>10264</v>
      </c>
      <c r="L63" s="80" t="s">
        <v>168</v>
      </c>
      <c r="M63" s="80">
        <v>2.6560164780864337</v>
      </c>
      <c r="N63" s="81">
        <v>1.7760704614080169</v>
      </c>
      <c r="P63" s="115">
        <v>0</v>
      </c>
      <c r="Q63" s="18">
        <v>0</v>
      </c>
      <c r="R63" s="19">
        <v>0</v>
      </c>
      <c r="S63" s="80" t="s">
        <v>168</v>
      </c>
      <c r="T63" s="80" t="s">
        <v>168</v>
      </c>
      <c r="U63" s="81" t="s">
        <v>168</v>
      </c>
    </row>
    <row r="64" spans="1:21">
      <c r="A64" s="17" t="s">
        <v>179</v>
      </c>
      <c r="B64" s="18">
        <v>20118</v>
      </c>
      <c r="C64" s="18">
        <v>22955</v>
      </c>
      <c r="D64" s="19">
        <v>25786</v>
      </c>
      <c r="E64" s="27">
        <v>3.7594322169774301</v>
      </c>
      <c r="F64" s="27">
        <v>3.9237974770093329</v>
      </c>
      <c r="G64" s="28">
        <v>4.4199823104717897</v>
      </c>
      <c r="I64" s="115">
        <v>20118</v>
      </c>
      <c r="J64" s="18">
        <v>22955</v>
      </c>
      <c r="K64" s="19">
        <v>25786</v>
      </c>
      <c r="L64" s="80">
        <v>3.7973966748712682</v>
      </c>
      <c r="M64" s="80">
        <v>3.9799502744613933</v>
      </c>
      <c r="N64" s="81">
        <v>4.4619790449987455</v>
      </c>
      <c r="P64" s="115">
        <v>0</v>
      </c>
      <c r="Q64" s="18">
        <v>0</v>
      </c>
      <c r="R64" s="19">
        <v>0</v>
      </c>
      <c r="S64" s="80" t="s">
        <v>168</v>
      </c>
      <c r="T64" s="80" t="s">
        <v>168</v>
      </c>
      <c r="U64" s="81" t="s">
        <v>168</v>
      </c>
    </row>
    <row r="65" spans="1:21">
      <c r="A65" s="17" t="s">
        <v>180</v>
      </c>
      <c r="B65" s="18">
        <v>0</v>
      </c>
      <c r="C65" s="18">
        <v>234</v>
      </c>
      <c r="D65" s="19">
        <v>471</v>
      </c>
      <c r="E65" s="27" t="s">
        <v>168</v>
      </c>
      <c r="F65" s="27">
        <v>3.999863252538375E-2</v>
      </c>
      <c r="G65" s="28">
        <v>8.073418398480621E-2</v>
      </c>
      <c r="I65" s="115">
        <v>0</v>
      </c>
      <c r="J65" s="18">
        <v>158</v>
      </c>
      <c r="K65" s="19">
        <v>208</v>
      </c>
      <c r="L65" s="80" t="s">
        <v>168</v>
      </c>
      <c r="M65" s="80">
        <v>2.7394125173813989E-2</v>
      </c>
      <c r="N65" s="81">
        <v>3.5992074821986311E-2</v>
      </c>
      <c r="P65" s="115">
        <v>0</v>
      </c>
      <c r="Q65" s="18">
        <v>76</v>
      </c>
      <c r="R65" s="19">
        <v>263</v>
      </c>
      <c r="S65" s="80" t="s">
        <v>168</v>
      </c>
      <c r="T65" s="80">
        <v>0.92076568936273318</v>
      </c>
      <c r="U65" s="81">
        <v>4.7896558004006557</v>
      </c>
    </row>
    <row r="66" spans="1:21">
      <c r="A66" s="17" t="s">
        <v>181</v>
      </c>
      <c r="B66" s="18">
        <v>533.5</v>
      </c>
      <c r="C66" s="18">
        <v>984</v>
      </c>
      <c r="D66" s="19">
        <v>905</v>
      </c>
      <c r="E66" s="27">
        <v>9.9694655917956995E-2</v>
      </c>
      <c r="F66" s="27">
        <v>0.16819937779904962</v>
      </c>
      <c r="G66" s="28">
        <v>0.15512619215764251</v>
      </c>
      <c r="I66" s="115">
        <v>533.5</v>
      </c>
      <c r="J66" s="18">
        <v>984</v>
      </c>
      <c r="K66" s="19">
        <v>905</v>
      </c>
      <c r="L66" s="80">
        <v>0.10070141793636651</v>
      </c>
      <c r="M66" s="80">
        <v>0.17060645044957573</v>
      </c>
      <c r="N66" s="81">
        <v>0.15660013323989236</v>
      </c>
      <c r="P66" s="115">
        <v>0</v>
      </c>
      <c r="Q66" s="18">
        <v>0</v>
      </c>
      <c r="R66" s="19">
        <v>0</v>
      </c>
      <c r="S66" s="80" t="s">
        <v>168</v>
      </c>
      <c r="T66" s="80" t="s">
        <v>168</v>
      </c>
      <c r="U66" s="81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5">
        <v>0</v>
      </c>
      <c r="J67" s="18">
        <v>0</v>
      </c>
      <c r="K67" s="19">
        <v>0</v>
      </c>
      <c r="L67" s="80" t="s">
        <v>168</v>
      </c>
      <c r="M67" s="80" t="s">
        <v>168</v>
      </c>
      <c r="N67" s="81" t="s">
        <v>168</v>
      </c>
      <c r="P67" s="115">
        <v>0</v>
      </c>
      <c r="Q67" s="18">
        <v>0</v>
      </c>
      <c r="R67" s="19">
        <v>0</v>
      </c>
      <c r="S67" s="80" t="s">
        <v>168</v>
      </c>
      <c r="T67" s="80" t="s">
        <v>168</v>
      </c>
      <c r="U67" s="81" t="s">
        <v>168</v>
      </c>
    </row>
    <row r="68" spans="1:21">
      <c r="A68" s="17" t="s">
        <v>183</v>
      </c>
      <c r="B68" s="18">
        <v>0</v>
      </c>
      <c r="C68" s="18">
        <v>74</v>
      </c>
      <c r="D68" s="19">
        <v>228</v>
      </c>
      <c r="E68" s="27" t="s">
        <v>168</v>
      </c>
      <c r="F68" s="27">
        <v>1.2649140200335031E-2</v>
      </c>
      <c r="G68" s="28">
        <v>3.9081515814301089E-2</v>
      </c>
      <c r="I68" s="115">
        <v>0</v>
      </c>
      <c r="J68" s="18">
        <v>74</v>
      </c>
      <c r="K68" s="19">
        <v>228</v>
      </c>
      <c r="L68" s="80" t="s">
        <v>168</v>
      </c>
      <c r="M68" s="80">
        <v>1.2830159891533134E-2</v>
      </c>
      <c r="N68" s="81">
        <v>3.9452851247177304E-2</v>
      </c>
      <c r="P68" s="115">
        <v>0</v>
      </c>
      <c r="Q68" s="18">
        <v>0</v>
      </c>
      <c r="R68" s="19">
        <v>0</v>
      </c>
      <c r="S68" s="80" t="s">
        <v>168</v>
      </c>
      <c r="T68" s="80" t="s">
        <v>168</v>
      </c>
      <c r="U68" s="81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5">
        <v>0</v>
      </c>
      <c r="J69" s="18">
        <v>0</v>
      </c>
      <c r="K69" s="19">
        <v>0</v>
      </c>
      <c r="L69" s="80" t="s">
        <v>168</v>
      </c>
      <c r="M69" s="80" t="s">
        <v>168</v>
      </c>
      <c r="N69" s="81" t="s">
        <v>168</v>
      </c>
      <c r="P69" s="115">
        <v>0</v>
      </c>
      <c r="Q69" s="18">
        <v>0</v>
      </c>
      <c r="R69" s="19">
        <v>0</v>
      </c>
      <c r="S69" s="80" t="s">
        <v>168</v>
      </c>
      <c r="T69" s="80" t="s">
        <v>168</v>
      </c>
      <c r="U69" s="81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5">
        <v>0</v>
      </c>
      <c r="J70" s="18">
        <v>0</v>
      </c>
      <c r="K70" s="19">
        <v>0</v>
      </c>
      <c r="L70" s="80" t="s">
        <v>168</v>
      </c>
      <c r="M70" s="80" t="s">
        <v>168</v>
      </c>
      <c r="N70" s="81" t="s">
        <v>168</v>
      </c>
      <c r="P70" s="115">
        <v>0</v>
      </c>
      <c r="Q70" s="18">
        <v>0</v>
      </c>
      <c r="R70" s="19">
        <v>0</v>
      </c>
      <c r="S70" s="80" t="s">
        <v>168</v>
      </c>
      <c r="T70" s="80" t="s">
        <v>168</v>
      </c>
      <c r="U70" s="81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5">
        <v>0</v>
      </c>
      <c r="J71" s="18">
        <v>0</v>
      </c>
      <c r="K71" s="19">
        <v>0</v>
      </c>
      <c r="L71" s="80" t="s">
        <v>168</v>
      </c>
      <c r="M71" s="80" t="s">
        <v>168</v>
      </c>
      <c r="N71" s="81" t="s">
        <v>168</v>
      </c>
      <c r="P71" s="115">
        <v>0</v>
      </c>
      <c r="Q71" s="18">
        <v>0</v>
      </c>
      <c r="R71" s="19">
        <v>0</v>
      </c>
      <c r="S71" s="80" t="s">
        <v>168</v>
      </c>
      <c r="T71" s="80" t="s">
        <v>168</v>
      </c>
      <c r="U71" s="81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5">
        <v>0</v>
      </c>
      <c r="J72" s="18">
        <v>0</v>
      </c>
      <c r="K72" s="19">
        <v>0</v>
      </c>
      <c r="L72" s="80" t="s">
        <v>168</v>
      </c>
      <c r="M72" s="80" t="s">
        <v>168</v>
      </c>
      <c r="N72" s="81" t="s">
        <v>168</v>
      </c>
      <c r="P72" s="115">
        <v>0</v>
      </c>
      <c r="Q72" s="18">
        <v>0</v>
      </c>
      <c r="R72" s="19">
        <v>0</v>
      </c>
      <c r="S72" s="80" t="s">
        <v>168</v>
      </c>
      <c r="T72" s="80" t="s">
        <v>168</v>
      </c>
      <c r="U72" s="81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2104</v>
      </c>
      <c r="E73" s="27" t="s">
        <v>168</v>
      </c>
      <c r="F73" s="27" t="s">
        <v>168</v>
      </c>
      <c r="G73" s="28">
        <v>0.36064697049688377</v>
      </c>
      <c r="I73" s="115">
        <v>0</v>
      </c>
      <c r="J73" s="18">
        <v>0</v>
      </c>
      <c r="K73" s="19">
        <v>2104</v>
      </c>
      <c r="L73" s="80" t="s">
        <v>168</v>
      </c>
      <c r="M73" s="80" t="s">
        <v>168</v>
      </c>
      <c r="N73" s="81">
        <v>0.36407367993009232</v>
      </c>
      <c r="P73" s="115">
        <v>0</v>
      </c>
      <c r="Q73" s="18">
        <v>0</v>
      </c>
      <c r="R73" s="19">
        <v>0</v>
      </c>
      <c r="S73" s="80" t="s">
        <v>168</v>
      </c>
      <c r="T73" s="80" t="s">
        <v>168</v>
      </c>
      <c r="U73" s="81" t="s">
        <v>168</v>
      </c>
    </row>
    <row r="74" spans="1:21" ht="13.5" thickBot="1">
      <c r="A74" s="20" t="s">
        <v>4</v>
      </c>
      <c r="B74" s="21">
        <v>535134</v>
      </c>
      <c r="C74" s="21">
        <v>585020</v>
      </c>
      <c r="D74" s="22">
        <v>583396</v>
      </c>
      <c r="E74" s="23">
        <v>100</v>
      </c>
      <c r="F74" s="23">
        <v>100</v>
      </c>
      <c r="G74" s="48">
        <v>100</v>
      </c>
      <c r="I74" s="116">
        <v>529784</v>
      </c>
      <c r="J74" s="21">
        <v>576766</v>
      </c>
      <c r="K74" s="22">
        <v>577905</v>
      </c>
      <c r="L74" s="84">
        <v>100</v>
      </c>
      <c r="M74" s="84">
        <v>100</v>
      </c>
      <c r="N74" s="85">
        <v>100</v>
      </c>
      <c r="P74" s="116">
        <v>5350</v>
      </c>
      <c r="Q74" s="21">
        <v>8254</v>
      </c>
      <c r="R74" s="22">
        <v>5491</v>
      </c>
      <c r="S74" s="84">
        <v>100</v>
      </c>
      <c r="T74" s="84">
        <v>100</v>
      </c>
      <c r="U74" s="85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4">
        <v>14</v>
      </c>
    </row>
    <row r="77" spans="1:21" ht="12.75" customHeight="1">
      <c r="A77" s="26" t="s">
        <v>158</v>
      </c>
      <c r="U77" s="173"/>
    </row>
    <row r="78" spans="1:21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124</v>
      </c>
      <c r="B4" s="6"/>
      <c r="C4" s="6"/>
      <c r="D4" s="6"/>
      <c r="E4" s="6"/>
      <c r="F4" s="6"/>
      <c r="I4" s="184" t="s">
        <v>112</v>
      </c>
      <c r="J4" s="184"/>
      <c r="K4" s="184"/>
      <c r="L4" s="184"/>
      <c r="M4" s="184"/>
      <c r="N4" s="184"/>
      <c r="P4" s="184" t="s">
        <v>113</v>
      </c>
      <c r="Q4" s="184"/>
      <c r="R4" s="184"/>
      <c r="S4" s="184"/>
      <c r="T4" s="184"/>
      <c r="U4" s="184"/>
    </row>
    <row r="5" spans="1:21">
      <c r="A5" s="7"/>
      <c r="B5" s="8"/>
      <c r="C5" s="88" t="s">
        <v>1</v>
      </c>
      <c r="D5" s="10"/>
      <c r="E5" s="11"/>
      <c r="F5" s="88" t="s">
        <v>2</v>
      </c>
      <c r="G5" s="12"/>
      <c r="I5" s="7"/>
      <c r="J5" s="88" t="s">
        <v>1</v>
      </c>
      <c r="K5" s="10"/>
      <c r="L5" s="11"/>
      <c r="M5" s="88" t="s">
        <v>2</v>
      </c>
      <c r="N5" s="12"/>
      <c r="P5" s="7"/>
      <c r="Q5" s="88" t="s">
        <v>1</v>
      </c>
      <c r="R5" s="10"/>
      <c r="S5" s="11"/>
      <c r="T5" s="88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4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4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1184</v>
      </c>
      <c r="C7" s="18">
        <v>1262</v>
      </c>
      <c r="D7" s="19">
        <v>1410</v>
      </c>
      <c r="E7" s="27">
        <v>0.27183052835911015</v>
      </c>
      <c r="F7" s="27">
        <v>0.27494972690215319</v>
      </c>
      <c r="G7" s="28">
        <v>0.27312242858139046</v>
      </c>
      <c r="I7" s="115">
        <v>0</v>
      </c>
      <c r="J7" s="18">
        <v>0</v>
      </c>
      <c r="K7" s="19">
        <v>0</v>
      </c>
      <c r="L7" s="80" t="s">
        <v>168</v>
      </c>
      <c r="M7" s="80" t="s">
        <v>168</v>
      </c>
      <c r="N7" s="81" t="s">
        <v>168</v>
      </c>
      <c r="P7" s="115">
        <v>1184</v>
      </c>
      <c r="Q7" s="18">
        <v>1262</v>
      </c>
      <c r="R7" s="19">
        <v>1410</v>
      </c>
      <c r="S7" s="80">
        <v>7.0851534917120462</v>
      </c>
      <c r="T7" s="80">
        <v>7.6745317441011922</v>
      </c>
      <c r="U7" s="81">
        <v>7.0854271356783922</v>
      </c>
    </row>
    <row r="8" spans="1:21">
      <c r="A8" s="17" t="s">
        <v>160</v>
      </c>
      <c r="B8" s="18">
        <v>123029.5</v>
      </c>
      <c r="C8" s="18">
        <v>127202</v>
      </c>
      <c r="D8" s="19">
        <v>136805</v>
      </c>
      <c r="E8" s="27">
        <v>28.245923976990831</v>
      </c>
      <c r="F8" s="27">
        <v>27.71327667306473</v>
      </c>
      <c r="G8" s="28">
        <v>26.499655207146898</v>
      </c>
      <c r="I8" s="115">
        <v>120581</v>
      </c>
      <c r="J8" s="18">
        <v>124728</v>
      </c>
      <c r="K8" s="19">
        <v>133638</v>
      </c>
      <c r="L8" s="80">
        <v>28.788278507214319</v>
      </c>
      <c r="M8" s="80">
        <v>28.183997704209027</v>
      </c>
      <c r="N8" s="81">
        <v>26.924037779640255</v>
      </c>
      <c r="P8" s="115">
        <v>2448.5</v>
      </c>
      <c r="Q8" s="18">
        <v>2474</v>
      </c>
      <c r="R8" s="19">
        <v>3167</v>
      </c>
      <c r="S8" s="80">
        <v>14.652025611872419</v>
      </c>
      <c r="T8" s="80">
        <v>15.045001216249087</v>
      </c>
      <c r="U8" s="81">
        <v>15.914572864321608</v>
      </c>
    </row>
    <row r="9" spans="1:21">
      <c r="A9" s="17" t="s">
        <v>84</v>
      </c>
      <c r="B9" s="18">
        <v>94104.5</v>
      </c>
      <c r="C9" s="18">
        <v>106955</v>
      </c>
      <c r="D9" s="19">
        <v>116525</v>
      </c>
      <c r="E9" s="27">
        <v>21.605131719569158</v>
      </c>
      <c r="F9" s="27">
        <v>23.302098289080661</v>
      </c>
      <c r="G9" s="28">
        <v>22.571341127976261</v>
      </c>
      <c r="I9" s="115">
        <v>86733.5</v>
      </c>
      <c r="J9" s="18">
        <v>99136</v>
      </c>
      <c r="K9" s="19">
        <v>108153</v>
      </c>
      <c r="L9" s="80">
        <v>20.707310056356086</v>
      </c>
      <c r="M9" s="80">
        <v>22.401135241521278</v>
      </c>
      <c r="N9" s="81">
        <v>21.789576751982462</v>
      </c>
      <c r="P9" s="115">
        <v>7371</v>
      </c>
      <c r="Q9" s="18">
        <v>7819</v>
      </c>
      <c r="R9" s="19">
        <v>8372</v>
      </c>
      <c r="S9" s="80">
        <v>44.10867093531207</v>
      </c>
      <c r="T9" s="80">
        <v>47.549258088056433</v>
      </c>
      <c r="U9" s="81">
        <v>42.070351758793969</v>
      </c>
    </row>
    <row r="10" spans="1:21">
      <c r="A10" s="17" t="s">
        <v>86</v>
      </c>
      <c r="B10" s="18">
        <v>4539</v>
      </c>
      <c r="C10" s="18">
        <v>5410</v>
      </c>
      <c r="D10" s="19">
        <v>5737</v>
      </c>
      <c r="E10" s="27">
        <v>1.042093554241555</v>
      </c>
      <c r="F10" s="27">
        <v>1.1786672127897375</v>
      </c>
      <c r="G10" s="28">
        <v>1.1112789877811611</v>
      </c>
      <c r="I10" s="115">
        <v>1476.5</v>
      </c>
      <c r="J10" s="18">
        <v>1846</v>
      </c>
      <c r="K10" s="19">
        <v>2005</v>
      </c>
      <c r="L10" s="80">
        <v>0.3525090455038683</v>
      </c>
      <c r="M10" s="80">
        <v>0.41712895069246569</v>
      </c>
      <c r="N10" s="81">
        <v>0.40394719876216878</v>
      </c>
      <c r="P10" s="115">
        <v>3062.5</v>
      </c>
      <c r="Q10" s="18">
        <v>3564</v>
      </c>
      <c r="R10" s="19">
        <v>3732</v>
      </c>
      <c r="S10" s="80">
        <v>18.32625216922985</v>
      </c>
      <c r="T10" s="80">
        <v>21.673558744830942</v>
      </c>
      <c r="U10" s="81">
        <v>18.753768844221106</v>
      </c>
    </row>
    <row r="11" spans="1:21">
      <c r="A11" s="17" t="s">
        <v>161</v>
      </c>
      <c r="B11" s="18">
        <v>62682</v>
      </c>
      <c r="C11" s="18">
        <v>69007</v>
      </c>
      <c r="D11" s="19">
        <v>78433</v>
      </c>
      <c r="E11" s="27">
        <v>14.390946941389986</v>
      </c>
      <c r="F11" s="27">
        <v>15.034434076336677</v>
      </c>
      <c r="G11" s="28">
        <v>15.192774071577446</v>
      </c>
      <c r="I11" s="115">
        <v>62682</v>
      </c>
      <c r="J11" s="18">
        <v>69007</v>
      </c>
      <c r="K11" s="19">
        <v>78433</v>
      </c>
      <c r="L11" s="80">
        <v>14.965101246375532</v>
      </c>
      <c r="M11" s="80">
        <v>15.593075569033033</v>
      </c>
      <c r="N11" s="81">
        <v>15.801890593772162</v>
      </c>
      <c r="P11" s="115">
        <v>0</v>
      </c>
      <c r="Q11" s="18">
        <v>0</v>
      </c>
      <c r="R11" s="19">
        <v>0</v>
      </c>
      <c r="S11" s="80" t="s">
        <v>168</v>
      </c>
      <c r="T11" s="80" t="s">
        <v>168</v>
      </c>
      <c r="U11" s="81" t="s">
        <v>168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5">
        <v>0</v>
      </c>
      <c r="J12" s="18">
        <v>0</v>
      </c>
      <c r="K12" s="19">
        <v>0</v>
      </c>
      <c r="L12" s="80" t="s">
        <v>168</v>
      </c>
      <c r="M12" s="80" t="s">
        <v>168</v>
      </c>
      <c r="N12" s="81" t="s">
        <v>168</v>
      </c>
      <c r="P12" s="115">
        <v>0</v>
      </c>
      <c r="Q12" s="18">
        <v>0</v>
      </c>
      <c r="R12" s="19">
        <v>0</v>
      </c>
      <c r="S12" s="80" t="s">
        <v>168</v>
      </c>
      <c r="T12" s="80" t="s">
        <v>168</v>
      </c>
      <c r="U12" s="81" t="s">
        <v>168</v>
      </c>
    </row>
    <row r="13" spans="1:21">
      <c r="A13" s="17" t="s">
        <v>163</v>
      </c>
      <c r="B13" s="18">
        <v>0</v>
      </c>
      <c r="C13" s="18">
        <v>0</v>
      </c>
      <c r="D13" s="19">
        <v>0</v>
      </c>
      <c r="E13" s="27" t="s">
        <v>168</v>
      </c>
      <c r="F13" s="27" t="s">
        <v>168</v>
      </c>
      <c r="G13" s="28" t="s">
        <v>168</v>
      </c>
      <c r="I13" s="115">
        <v>0</v>
      </c>
      <c r="J13" s="18">
        <v>0</v>
      </c>
      <c r="K13" s="19">
        <v>0</v>
      </c>
      <c r="L13" s="80" t="s">
        <v>168</v>
      </c>
      <c r="M13" s="80" t="s">
        <v>168</v>
      </c>
      <c r="N13" s="81" t="s">
        <v>168</v>
      </c>
      <c r="P13" s="115">
        <v>0</v>
      </c>
      <c r="Q13" s="18">
        <v>0</v>
      </c>
      <c r="R13" s="19">
        <v>0</v>
      </c>
      <c r="S13" s="80" t="s">
        <v>168</v>
      </c>
      <c r="T13" s="80" t="s">
        <v>168</v>
      </c>
      <c r="U13" s="81" t="s">
        <v>168</v>
      </c>
    </row>
    <row r="14" spans="1:21">
      <c r="A14" s="17" t="s">
        <v>164</v>
      </c>
      <c r="B14" s="18">
        <v>0</v>
      </c>
      <c r="C14" s="18">
        <v>466</v>
      </c>
      <c r="D14" s="19">
        <v>481</v>
      </c>
      <c r="E14" s="27" t="s">
        <v>168</v>
      </c>
      <c r="F14" s="27">
        <v>0.10152660280222138</v>
      </c>
      <c r="G14" s="28">
        <v>9.3171551877765116E-2</v>
      </c>
      <c r="I14" s="115">
        <v>0</v>
      </c>
      <c r="J14" s="18">
        <v>0</v>
      </c>
      <c r="K14" s="19">
        <v>0</v>
      </c>
      <c r="L14" s="80" t="s">
        <v>168</v>
      </c>
      <c r="M14" s="80" t="s">
        <v>168</v>
      </c>
      <c r="N14" s="81" t="s">
        <v>168</v>
      </c>
      <c r="P14" s="115">
        <v>0</v>
      </c>
      <c r="Q14" s="18">
        <v>466</v>
      </c>
      <c r="R14" s="19">
        <v>481</v>
      </c>
      <c r="S14" s="80" t="s">
        <v>168</v>
      </c>
      <c r="T14" s="80">
        <v>2.8338603746047188</v>
      </c>
      <c r="U14" s="81">
        <v>2.4170854271356785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5">
        <v>0</v>
      </c>
      <c r="J15" s="18">
        <v>0</v>
      </c>
      <c r="K15" s="19">
        <v>0</v>
      </c>
      <c r="L15" s="80" t="s">
        <v>168</v>
      </c>
      <c r="M15" s="80" t="s">
        <v>168</v>
      </c>
      <c r="N15" s="81" t="s">
        <v>168</v>
      </c>
      <c r="P15" s="115">
        <v>0</v>
      </c>
      <c r="Q15" s="18">
        <v>0</v>
      </c>
      <c r="R15" s="19">
        <v>0</v>
      </c>
      <c r="S15" s="80" t="s">
        <v>168</v>
      </c>
      <c r="T15" s="80" t="s">
        <v>168</v>
      </c>
      <c r="U15" s="81" t="s">
        <v>168</v>
      </c>
    </row>
    <row r="16" spans="1:21">
      <c r="A16" s="17" t="s">
        <v>166</v>
      </c>
      <c r="B16" s="18">
        <v>7222</v>
      </c>
      <c r="C16" s="18">
        <v>9100</v>
      </c>
      <c r="D16" s="19">
        <v>24358</v>
      </c>
      <c r="E16" s="27">
        <v>1.6580743883526128</v>
      </c>
      <c r="F16" s="27">
        <v>1.9826010418459541</v>
      </c>
      <c r="G16" s="28">
        <v>4.718238379706035</v>
      </c>
      <c r="I16" s="115">
        <v>7222</v>
      </c>
      <c r="J16" s="18">
        <v>9100</v>
      </c>
      <c r="K16" s="19">
        <v>24358</v>
      </c>
      <c r="L16" s="80">
        <v>1.7242264318516334</v>
      </c>
      <c r="M16" s="80">
        <v>2.0562694752445494</v>
      </c>
      <c r="N16" s="81">
        <v>4.907404422667784</v>
      </c>
      <c r="P16" s="115">
        <v>0</v>
      </c>
      <c r="Q16" s="18">
        <v>0</v>
      </c>
      <c r="R16" s="19">
        <v>0</v>
      </c>
      <c r="S16" s="80" t="s">
        <v>168</v>
      </c>
      <c r="T16" s="80" t="s">
        <v>168</v>
      </c>
      <c r="U16" s="81" t="s">
        <v>168</v>
      </c>
    </row>
    <row r="17" spans="1:21">
      <c r="A17" s="17" t="s">
        <v>167</v>
      </c>
      <c r="B17" s="18">
        <v>94059.5</v>
      </c>
      <c r="C17" s="18">
        <v>93547</v>
      </c>
      <c r="D17" s="19">
        <v>99409</v>
      </c>
      <c r="E17" s="27">
        <v>21.594800322798754</v>
      </c>
      <c r="F17" s="27">
        <v>20.380920841930052</v>
      </c>
      <c r="G17" s="28">
        <v>19.25590603038826</v>
      </c>
      <c r="I17" s="115">
        <v>94059.5</v>
      </c>
      <c r="J17" s="18">
        <v>93547</v>
      </c>
      <c r="K17" s="19">
        <v>99409</v>
      </c>
      <c r="L17" s="80">
        <v>22.45636611281483</v>
      </c>
      <c r="M17" s="80">
        <v>21.138224241835367</v>
      </c>
      <c r="N17" s="81">
        <v>20.027923731545354</v>
      </c>
      <c r="P17" s="115">
        <v>0</v>
      </c>
      <c r="Q17" s="18">
        <v>0</v>
      </c>
      <c r="R17" s="19">
        <v>0</v>
      </c>
      <c r="S17" s="80" t="s">
        <v>168</v>
      </c>
      <c r="T17" s="80" t="s">
        <v>168</v>
      </c>
      <c r="U17" s="81" t="s">
        <v>168</v>
      </c>
    </row>
    <row r="18" spans="1:21">
      <c r="A18" s="17" t="s">
        <v>169</v>
      </c>
      <c r="B18" s="18">
        <v>19341.5</v>
      </c>
      <c r="C18" s="18">
        <v>20225</v>
      </c>
      <c r="D18" s="19">
        <v>20012</v>
      </c>
      <c r="E18" s="27">
        <v>4.440549125217677</v>
      </c>
      <c r="F18" s="27">
        <v>4.406385282564222</v>
      </c>
      <c r="G18" s="28">
        <v>3.8764014473551676</v>
      </c>
      <c r="I18" s="115">
        <v>19341.5</v>
      </c>
      <c r="J18" s="18">
        <v>20225</v>
      </c>
      <c r="K18" s="19">
        <v>20012</v>
      </c>
      <c r="L18" s="80">
        <v>4.61771331094688</v>
      </c>
      <c r="M18" s="80">
        <v>4.5701153996506605</v>
      </c>
      <c r="N18" s="81">
        <v>4.0318161304880409</v>
      </c>
      <c r="P18" s="115">
        <v>0</v>
      </c>
      <c r="Q18" s="18">
        <v>0</v>
      </c>
      <c r="R18" s="19">
        <v>0</v>
      </c>
      <c r="S18" s="80" t="s">
        <v>168</v>
      </c>
      <c r="T18" s="80" t="s">
        <v>168</v>
      </c>
      <c r="U18" s="81" t="s">
        <v>168</v>
      </c>
    </row>
    <row r="19" spans="1:21">
      <c r="A19" s="17" t="s">
        <v>170</v>
      </c>
      <c r="B19" s="18">
        <v>10808.5</v>
      </c>
      <c r="C19" s="18">
        <v>15386</v>
      </c>
      <c r="D19" s="19">
        <v>19303</v>
      </c>
      <c r="E19" s="27">
        <v>2.4814867109539209</v>
      </c>
      <c r="F19" s="27">
        <v>3.3521208384441592</v>
      </c>
      <c r="G19" s="28">
        <v>3.7390654176642415</v>
      </c>
      <c r="I19" s="115">
        <v>10808.5</v>
      </c>
      <c r="J19" s="18">
        <v>15386</v>
      </c>
      <c r="K19" s="19">
        <v>19303</v>
      </c>
      <c r="L19" s="80">
        <v>2.5804903612113512</v>
      </c>
      <c r="M19" s="80">
        <v>3.4766771589134762</v>
      </c>
      <c r="N19" s="81">
        <v>3.8889739539681516</v>
      </c>
      <c r="P19" s="115">
        <v>0</v>
      </c>
      <c r="Q19" s="18">
        <v>0</v>
      </c>
      <c r="R19" s="19">
        <v>0</v>
      </c>
      <c r="S19" s="80" t="s">
        <v>168</v>
      </c>
      <c r="T19" s="80" t="s">
        <v>168</v>
      </c>
      <c r="U19" s="81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5">
        <v>0</v>
      </c>
      <c r="J20" s="18">
        <v>0</v>
      </c>
      <c r="K20" s="19">
        <v>0</v>
      </c>
      <c r="L20" s="80" t="s">
        <v>168</v>
      </c>
      <c r="M20" s="80" t="s">
        <v>168</v>
      </c>
      <c r="N20" s="81" t="s">
        <v>168</v>
      </c>
      <c r="P20" s="115">
        <v>0</v>
      </c>
      <c r="Q20" s="18">
        <v>0</v>
      </c>
      <c r="R20" s="19">
        <v>0</v>
      </c>
      <c r="S20" s="80" t="s">
        <v>168</v>
      </c>
      <c r="T20" s="80" t="s">
        <v>168</v>
      </c>
      <c r="U20" s="81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5">
        <v>0</v>
      </c>
      <c r="J21" s="18">
        <v>0</v>
      </c>
      <c r="K21" s="19">
        <v>0</v>
      </c>
      <c r="L21" s="80" t="s">
        <v>168</v>
      </c>
      <c r="M21" s="80" t="s">
        <v>168</v>
      </c>
      <c r="N21" s="81" t="s">
        <v>168</v>
      </c>
      <c r="P21" s="115">
        <v>0</v>
      </c>
      <c r="Q21" s="18">
        <v>0</v>
      </c>
      <c r="R21" s="19">
        <v>0</v>
      </c>
      <c r="S21" s="80" t="s">
        <v>168</v>
      </c>
      <c r="T21" s="80" t="s">
        <v>168</v>
      </c>
      <c r="U21" s="81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5">
        <v>0</v>
      </c>
      <c r="J22" s="18">
        <v>0</v>
      </c>
      <c r="K22" s="19">
        <v>0</v>
      </c>
      <c r="L22" s="80" t="s">
        <v>168</v>
      </c>
      <c r="M22" s="80" t="s">
        <v>168</v>
      </c>
      <c r="N22" s="81" t="s">
        <v>168</v>
      </c>
      <c r="P22" s="115">
        <v>0</v>
      </c>
      <c r="Q22" s="18">
        <v>0</v>
      </c>
      <c r="R22" s="19">
        <v>0</v>
      </c>
      <c r="S22" s="80" t="s">
        <v>168</v>
      </c>
      <c r="T22" s="80" t="s">
        <v>168</v>
      </c>
      <c r="U22" s="81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5">
        <v>0</v>
      </c>
      <c r="J23" s="18">
        <v>0</v>
      </c>
      <c r="K23" s="19">
        <v>0</v>
      </c>
      <c r="L23" s="80" t="s">
        <v>168</v>
      </c>
      <c r="M23" s="80" t="s">
        <v>168</v>
      </c>
      <c r="N23" s="81" t="s">
        <v>168</v>
      </c>
      <c r="P23" s="115">
        <v>0</v>
      </c>
      <c r="Q23" s="18">
        <v>0</v>
      </c>
      <c r="R23" s="19">
        <v>0</v>
      </c>
      <c r="S23" s="80" t="s">
        <v>168</v>
      </c>
      <c r="T23" s="80" t="s">
        <v>168</v>
      </c>
      <c r="U23" s="81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5">
        <v>0</v>
      </c>
      <c r="J24" s="18">
        <v>0</v>
      </c>
      <c r="K24" s="19">
        <v>0</v>
      </c>
      <c r="L24" s="80" t="s">
        <v>168</v>
      </c>
      <c r="M24" s="80" t="s">
        <v>168</v>
      </c>
      <c r="N24" s="81" t="s">
        <v>168</v>
      </c>
      <c r="P24" s="115">
        <v>0</v>
      </c>
      <c r="Q24" s="18">
        <v>0</v>
      </c>
      <c r="R24" s="19">
        <v>0</v>
      </c>
      <c r="S24" s="80" t="s">
        <v>168</v>
      </c>
      <c r="T24" s="80" t="s">
        <v>168</v>
      </c>
      <c r="U24" s="81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5">
        <v>0</v>
      </c>
      <c r="J25" s="18">
        <v>0</v>
      </c>
      <c r="K25" s="19">
        <v>0</v>
      </c>
      <c r="L25" s="80" t="s">
        <v>168</v>
      </c>
      <c r="M25" s="80" t="s">
        <v>168</v>
      </c>
      <c r="N25" s="81" t="s">
        <v>168</v>
      </c>
      <c r="P25" s="115">
        <v>0</v>
      </c>
      <c r="Q25" s="18">
        <v>0</v>
      </c>
      <c r="R25" s="19">
        <v>0</v>
      </c>
      <c r="S25" s="80" t="s">
        <v>168</v>
      </c>
      <c r="T25" s="80" t="s">
        <v>168</v>
      </c>
      <c r="U25" s="81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5">
        <v>0</v>
      </c>
      <c r="J26" s="18">
        <v>0</v>
      </c>
      <c r="K26" s="19">
        <v>0</v>
      </c>
      <c r="L26" s="80" t="s">
        <v>168</v>
      </c>
      <c r="M26" s="80" t="s">
        <v>168</v>
      </c>
      <c r="N26" s="81" t="s">
        <v>168</v>
      </c>
      <c r="P26" s="115">
        <v>0</v>
      </c>
      <c r="Q26" s="18">
        <v>0</v>
      </c>
      <c r="R26" s="19">
        <v>0</v>
      </c>
      <c r="S26" s="80" t="s">
        <v>168</v>
      </c>
      <c r="T26" s="80" t="s">
        <v>168</v>
      </c>
      <c r="U26" s="81" t="s">
        <v>168</v>
      </c>
    </row>
    <row r="27" spans="1:21">
      <c r="A27" s="17" t="s">
        <v>178</v>
      </c>
      <c r="B27" s="18">
        <v>11184.5</v>
      </c>
      <c r="C27" s="18">
        <v>853</v>
      </c>
      <c r="D27" s="19">
        <v>2727</v>
      </c>
      <c r="E27" s="27">
        <v>2.5678112706355303</v>
      </c>
      <c r="F27" s="27">
        <v>0.18584161414226361</v>
      </c>
      <c r="G27" s="28">
        <v>0.52823039910741265</v>
      </c>
      <c r="I27" s="115">
        <v>8539.5</v>
      </c>
      <c r="J27" s="18">
        <v>0</v>
      </c>
      <c r="K27" s="19">
        <v>0</v>
      </c>
      <c r="L27" s="80">
        <v>2.0387748012734734</v>
      </c>
      <c r="M27" s="80" t="s">
        <v>168</v>
      </c>
      <c r="N27" s="81" t="s">
        <v>168</v>
      </c>
      <c r="P27" s="115">
        <v>2645</v>
      </c>
      <c r="Q27" s="18">
        <v>853</v>
      </c>
      <c r="R27" s="19">
        <v>2727</v>
      </c>
      <c r="S27" s="80">
        <v>15.827897791873616</v>
      </c>
      <c r="T27" s="80">
        <v>5.1873023595232306</v>
      </c>
      <c r="U27" s="81">
        <v>13.703517587939698</v>
      </c>
    </row>
    <row r="28" spans="1:21">
      <c r="A28" s="17" t="s">
        <v>179</v>
      </c>
      <c r="B28" s="18">
        <v>7410.5</v>
      </c>
      <c r="C28" s="18">
        <v>9538</v>
      </c>
      <c r="D28" s="19">
        <v>10973</v>
      </c>
      <c r="E28" s="27">
        <v>1.7013514614908665</v>
      </c>
      <c r="F28" s="27">
        <v>2.078027333750188</v>
      </c>
      <c r="G28" s="28">
        <v>2.1255123466834025</v>
      </c>
      <c r="I28" s="115">
        <v>7410.5</v>
      </c>
      <c r="J28" s="18">
        <v>9538</v>
      </c>
      <c r="K28" s="19">
        <v>10973</v>
      </c>
      <c r="L28" s="80">
        <v>1.7692301264520256</v>
      </c>
      <c r="M28" s="80">
        <v>2.1552415664706057</v>
      </c>
      <c r="N28" s="81">
        <v>2.2107294823028818</v>
      </c>
      <c r="P28" s="115">
        <v>0</v>
      </c>
      <c r="Q28" s="18">
        <v>0</v>
      </c>
      <c r="R28" s="19">
        <v>0</v>
      </c>
      <c r="S28" s="80" t="s">
        <v>168</v>
      </c>
      <c r="T28" s="80" t="s">
        <v>168</v>
      </c>
      <c r="U28" s="81" t="s">
        <v>168</v>
      </c>
    </row>
    <row r="29" spans="1:21">
      <c r="A29" s="17" t="s">
        <v>180</v>
      </c>
      <c r="B29" s="18">
        <v>0</v>
      </c>
      <c r="C29" s="18">
        <v>42</v>
      </c>
      <c r="D29" s="19">
        <v>79</v>
      </c>
      <c r="E29" s="27" t="s">
        <v>168</v>
      </c>
      <c r="F29" s="27">
        <v>9.1504663469813268E-3</v>
      </c>
      <c r="G29" s="28">
        <v>1.5302604154560176E-2</v>
      </c>
      <c r="I29" s="115">
        <v>0</v>
      </c>
      <c r="J29" s="18">
        <v>36</v>
      </c>
      <c r="K29" s="19">
        <v>68</v>
      </c>
      <c r="L29" s="80" t="s">
        <v>168</v>
      </c>
      <c r="M29" s="80">
        <v>8.1346924295388756E-3</v>
      </c>
      <c r="N29" s="81">
        <v>1.3699954870736896E-2</v>
      </c>
      <c r="P29" s="115">
        <v>0</v>
      </c>
      <c r="Q29" s="18">
        <v>6</v>
      </c>
      <c r="R29" s="19">
        <v>11</v>
      </c>
      <c r="S29" s="80" t="s">
        <v>168</v>
      </c>
      <c r="T29" s="80">
        <v>3.6487472634395522E-2</v>
      </c>
      <c r="U29" s="81">
        <v>5.5276381909547742E-2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5">
        <v>0</v>
      </c>
      <c r="J30" s="18">
        <v>0</v>
      </c>
      <c r="K30" s="19">
        <v>0</v>
      </c>
      <c r="L30" s="80" t="s">
        <v>168</v>
      </c>
      <c r="M30" s="80" t="s">
        <v>168</v>
      </c>
      <c r="N30" s="81" t="s">
        <v>168</v>
      </c>
      <c r="P30" s="115">
        <v>0</v>
      </c>
      <c r="Q30" s="18">
        <v>0</v>
      </c>
      <c r="R30" s="19">
        <v>0</v>
      </c>
      <c r="S30" s="80" t="s">
        <v>168</v>
      </c>
      <c r="T30" s="80" t="s">
        <v>168</v>
      </c>
      <c r="U30" s="81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5">
        <v>0</v>
      </c>
      <c r="J31" s="18">
        <v>0</v>
      </c>
      <c r="K31" s="19">
        <v>0</v>
      </c>
      <c r="L31" s="80" t="s">
        <v>168</v>
      </c>
      <c r="M31" s="80" t="s">
        <v>168</v>
      </c>
      <c r="N31" s="81" t="s">
        <v>168</v>
      </c>
      <c r="P31" s="115">
        <v>0</v>
      </c>
      <c r="Q31" s="18">
        <v>0</v>
      </c>
      <c r="R31" s="19">
        <v>0</v>
      </c>
      <c r="S31" s="80" t="s">
        <v>168</v>
      </c>
      <c r="T31" s="80" t="s">
        <v>168</v>
      </c>
      <c r="U31" s="81" t="s">
        <v>168</v>
      </c>
    </row>
    <row r="32" spans="1:21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15">
        <v>0</v>
      </c>
      <c r="J32" s="18">
        <v>0</v>
      </c>
      <c r="K32" s="19">
        <v>0</v>
      </c>
      <c r="L32" s="80" t="s">
        <v>168</v>
      </c>
      <c r="M32" s="80" t="s">
        <v>168</v>
      </c>
      <c r="N32" s="81" t="s">
        <v>168</v>
      </c>
      <c r="P32" s="115">
        <v>0</v>
      </c>
      <c r="Q32" s="18">
        <v>0</v>
      </c>
      <c r="R32" s="19">
        <v>0</v>
      </c>
      <c r="S32" s="80" t="s">
        <v>168</v>
      </c>
      <c r="T32" s="80" t="s">
        <v>168</v>
      </c>
      <c r="U32" s="81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5">
        <v>0</v>
      </c>
      <c r="J33" s="18">
        <v>0</v>
      </c>
      <c r="K33" s="19">
        <v>0</v>
      </c>
      <c r="L33" s="80" t="s">
        <v>168</v>
      </c>
      <c r="M33" s="80" t="s">
        <v>168</v>
      </c>
      <c r="N33" s="81" t="s">
        <v>168</v>
      </c>
      <c r="P33" s="115">
        <v>0</v>
      </c>
      <c r="Q33" s="18">
        <v>0</v>
      </c>
      <c r="R33" s="19">
        <v>0</v>
      </c>
      <c r="S33" s="80" t="s">
        <v>168</v>
      </c>
      <c r="T33" s="80" t="s">
        <v>168</v>
      </c>
      <c r="U33" s="81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5">
        <v>0</v>
      </c>
      <c r="J34" s="18">
        <v>0</v>
      </c>
      <c r="K34" s="19">
        <v>0</v>
      </c>
      <c r="L34" s="80" t="s">
        <v>168</v>
      </c>
      <c r="M34" s="80" t="s">
        <v>168</v>
      </c>
      <c r="N34" s="81" t="s">
        <v>168</v>
      </c>
      <c r="P34" s="115">
        <v>0</v>
      </c>
      <c r="Q34" s="18">
        <v>0</v>
      </c>
      <c r="R34" s="19">
        <v>0</v>
      </c>
      <c r="S34" s="80" t="s">
        <v>168</v>
      </c>
      <c r="T34" s="80" t="s">
        <v>168</v>
      </c>
      <c r="U34" s="81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5">
        <v>0</v>
      </c>
      <c r="J35" s="18">
        <v>0</v>
      </c>
      <c r="K35" s="19">
        <v>0</v>
      </c>
      <c r="L35" s="80" t="s">
        <v>168</v>
      </c>
      <c r="M35" s="80" t="s">
        <v>168</v>
      </c>
      <c r="N35" s="81" t="s">
        <v>168</v>
      </c>
      <c r="P35" s="115">
        <v>0</v>
      </c>
      <c r="Q35" s="18">
        <v>0</v>
      </c>
      <c r="R35" s="19">
        <v>0</v>
      </c>
      <c r="S35" s="80" t="s">
        <v>168</v>
      </c>
      <c r="T35" s="80" t="s">
        <v>168</v>
      </c>
      <c r="U35" s="81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5">
        <v>0</v>
      </c>
      <c r="J36" s="18">
        <v>0</v>
      </c>
      <c r="K36" s="19">
        <v>0</v>
      </c>
      <c r="L36" s="80" t="s">
        <v>168</v>
      </c>
      <c r="M36" s="80" t="s">
        <v>168</v>
      </c>
      <c r="N36" s="81" t="s">
        <v>168</v>
      </c>
      <c r="P36" s="115">
        <v>0</v>
      </c>
      <c r="Q36" s="18">
        <v>0</v>
      </c>
      <c r="R36" s="19">
        <v>0</v>
      </c>
      <c r="S36" s="80" t="s">
        <v>168</v>
      </c>
      <c r="T36" s="80" t="s">
        <v>168</v>
      </c>
      <c r="U36" s="81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0</v>
      </c>
      <c r="E37" s="27" t="s">
        <v>168</v>
      </c>
      <c r="F37" s="27" t="s">
        <v>168</v>
      </c>
      <c r="G37" s="28" t="s">
        <v>168</v>
      </c>
      <c r="I37" s="115">
        <v>0</v>
      </c>
      <c r="J37" s="18">
        <v>0</v>
      </c>
      <c r="K37" s="19">
        <v>0</v>
      </c>
      <c r="L37" s="80" t="s">
        <v>168</v>
      </c>
      <c r="M37" s="80" t="s">
        <v>168</v>
      </c>
      <c r="N37" s="81" t="s">
        <v>168</v>
      </c>
      <c r="P37" s="115">
        <v>0</v>
      </c>
      <c r="Q37" s="18">
        <v>0</v>
      </c>
      <c r="R37" s="19">
        <v>0</v>
      </c>
      <c r="S37" s="80" t="s">
        <v>168</v>
      </c>
      <c r="T37" s="80" t="s">
        <v>168</v>
      </c>
      <c r="U37" s="81" t="s">
        <v>168</v>
      </c>
    </row>
    <row r="38" spans="1:21" ht="13.5" thickBot="1">
      <c r="A38" s="20" t="s">
        <v>4</v>
      </c>
      <c r="B38" s="21">
        <v>435565.5</v>
      </c>
      <c r="C38" s="21">
        <v>458993</v>
      </c>
      <c r="D38" s="22">
        <v>516252</v>
      </c>
      <c r="E38" s="23">
        <v>100</v>
      </c>
      <c r="F38" s="23">
        <v>100</v>
      </c>
      <c r="G38" s="48">
        <v>100</v>
      </c>
      <c r="I38" s="116">
        <v>418854.5</v>
      </c>
      <c r="J38" s="21">
        <v>442549</v>
      </c>
      <c r="K38" s="22">
        <v>496352</v>
      </c>
      <c r="L38" s="84">
        <v>100</v>
      </c>
      <c r="M38" s="84">
        <v>100</v>
      </c>
      <c r="N38" s="85">
        <v>100</v>
      </c>
      <c r="P38" s="116">
        <v>16711</v>
      </c>
      <c r="Q38" s="21">
        <v>16444</v>
      </c>
      <c r="R38" s="22">
        <v>19900</v>
      </c>
      <c r="S38" s="84">
        <v>100</v>
      </c>
      <c r="T38" s="84">
        <v>100</v>
      </c>
      <c r="U38" s="85">
        <v>100</v>
      </c>
    </row>
    <row r="39" spans="1:21">
      <c r="I39" s="123"/>
      <c r="P39" s="123"/>
    </row>
    <row r="40" spans="1:21" ht="16.5" thickBot="1">
      <c r="A40" s="5" t="s">
        <v>125</v>
      </c>
      <c r="B40" s="6"/>
      <c r="C40" s="6"/>
      <c r="D40" s="6"/>
      <c r="E40" s="6"/>
      <c r="F40" s="6"/>
      <c r="I40" s="184" t="s">
        <v>112</v>
      </c>
      <c r="J40" s="184"/>
      <c r="K40" s="184"/>
      <c r="L40" s="184"/>
      <c r="M40" s="184"/>
      <c r="N40" s="184"/>
      <c r="P40" s="184" t="s">
        <v>113</v>
      </c>
      <c r="Q40" s="184"/>
      <c r="R40" s="184"/>
      <c r="S40" s="184"/>
      <c r="T40" s="184"/>
      <c r="U40" s="184"/>
    </row>
    <row r="41" spans="1:21">
      <c r="A41" s="7"/>
      <c r="B41" s="89"/>
      <c r="C41" s="88" t="s">
        <v>32</v>
      </c>
      <c r="D41" s="90"/>
      <c r="E41" s="11"/>
      <c r="F41" s="88" t="s">
        <v>2</v>
      </c>
      <c r="G41" s="12"/>
      <c r="I41" s="32"/>
      <c r="J41" s="88" t="s">
        <v>32</v>
      </c>
      <c r="K41" s="90"/>
      <c r="L41" s="11"/>
      <c r="M41" s="88" t="s">
        <v>2</v>
      </c>
      <c r="N41" s="12"/>
      <c r="P41" s="32"/>
      <c r="Q41" s="88" t="s">
        <v>32</v>
      </c>
      <c r="R41" s="90"/>
      <c r="S41" s="11"/>
      <c r="T41" s="88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4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4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208</v>
      </c>
      <c r="C43" s="18">
        <v>212</v>
      </c>
      <c r="D43" s="19">
        <v>254</v>
      </c>
      <c r="E43" s="27">
        <v>8.8366994927394624E-2</v>
      </c>
      <c r="F43" s="27">
        <v>8.4837667924558505E-2</v>
      </c>
      <c r="G43" s="28">
        <v>7.6975061898253511E-2</v>
      </c>
      <c r="I43" s="115">
        <v>0</v>
      </c>
      <c r="J43" s="18">
        <v>0</v>
      </c>
      <c r="K43" s="19">
        <v>0</v>
      </c>
      <c r="L43" s="80" t="s">
        <v>168</v>
      </c>
      <c r="M43" s="80" t="s">
        <v>168</v>
      </c>
      <c r="N43" s="81" t="s">
        <v>168</v>
      </c>
      <c r="P43" s="115">
        <v>208</v>
      </c>
      <c r="Q43" s="18">
        <v>212</v>
      </c>
      <c r="R43" s="19">
        <v>254</v>
      </c>
      <c r="S43" s="80">
        <v>0.90289534227546986</v>
      </c>
      <c r="T43" s="80">
        <v>0.66740122776640953</v>
      </c>
      <c r="U43" s="81">
        <v>0.82430064256506785</v>
      </c>
    </row>
    <row r="44" spans="1:21">
      <c r="A44" s="17" t="s">
        <v>160</v>
      </c>
      <c r="B44" s="18">
        <v>33208</v>
      </c>
      <c r="C44" s="18">
        <v>32286</v>
      </c>
      <c r="D44" s="19">
        <v>31255</v>
      </c>
      <c r="E44" s="27">
        <v>14.108130613215964</v>
      </c>
      <c r="F44" s="27">
        <v>12.920136540624037</v>
      </c>
      <c r="G44" s="28">
        <v>9.4718722820075332</v>
      </c>
      <c r="I44" s="115">
        <v>31784</v>
      </c>
      <c r="J44" s="18">
        <v>30840</v>
      </c>
      <c r="K44" s="19">
        <v>29792</v>
      </c>
      <c r="L44" s="80">
        <v>14.968094374720383</v>
      </c>
      <c r="M44" s="80">
        <v>14.138746767893492</v>
      </c>
      <c r="N44" s="81">
        <v>9.9584507442431054</v>
      </c>
      <c r="P44" s="115">
        <v>1424</v>
      </c>
      <c r="Q44" s="18">
        <v>1446</v>
      </c>
      <c r="R44" s="19">
        <v>1463</v>
      </c>
      <c r="S44" s="80">
        <v>6.1813604201936014</v>
      </c>
      <c r="T44" s="80">
        <v>4.5521800724067374</v>
      </c>
      <c r="U44" s="81">
        <v>4.747841890049977</v>
      </c>
    </row>
    <row r="45" spans="1:21">
      <c r="A45" s="17" t="s">
        <v>84</v>
      </c>
      <c r="B45" s="18">
        <v>66815</v>
      </c>
      <c r="C45" s="18">
        <v>70443</v>
      </c>
      <c r="D45" s="19">
        <v>74050</v>
      </c>
      <c r="E45" s="27">
        <v>28.385772913816691</v>
      </c>
      <c r="F45" s="27">
        <v>28.1897162340079</v>
      </c>
      <c r="G45" s="28">
        <v>22.440958006164067</v>
      </c>
      <c r="I45" s="115">
        <v>65049</v>
      </c>
      <c r="J45" s="18">
        <v>68293</v>
      </c>
      <c r="K45" s="19">
        <v>71910</v>
      </c>
      <c r="L45" s="80">
        <v>30.633638654077092</v>
      </c>
      <c r="M45" s="80">
        <v>31.309255285984118</v>
      </c>
      <c r="N45" s="81">
        <v>24.037063406905265</v>
      </c>
      <c r="P45" s="115">
        <v>1766</v>
      </c>
      <c r="Q45" s="18">
        <v>2150</v>
      </c>
      <c r="R45" s="19">
        <v>2140</v>
      </c>
      <c r="S45" s="80">
        <v>7.6659287233580757</v>
      </c>
      <c r="T45" s="80">
        <v>6.7684558476310404</v>
      </c>
      <c r="U45" s="81">
        <v>6.9448951775167131</v>
      </c>
    </row>
    <row r="46" spans="1:21">
      <c r="A46" s="17" t="s">
        <v>86</v>
      </c>
      <c r="B46" s="18">
        <v>2692</v>
      </c>
      <c r="C46" s="18">
        <v>3111</v>
      </c>
      <c r="D46" s="19">
        <v>3296</v>
      </c>
      <c r="E46" s="27">
        <v>1.1436728381949341</v>
      </c>
      <c r="F46" s="27">
        <v>1.2449527590250071</v>
      </c>
      <c r="G46" s="28">
        <v>0.99885749612851804</v>
      </c>
      <c r="I46" s="115">
        <v>842</v>
      </c>
      <c r="J46" s="18">
        <v>900</v>
      </c>
      <c r="K46" s="19">
        <v>944</v>
      </c>
      <c r="L46" s="80">
        <v>0.39652452377027952</v>
      </c>
      <c r="M46" s="80">
        <v>0.412609341475491</v>
      </c>
      <c r="N46" s="81">
        <v>0.31554704291640345</v>
      </c>
      <c r="P46" s="115">
        <v>1850</v>
      </c>
      <c r="Q46" s="18">
        <v>2211</v>
      </c>
      <c r="R46" s="19">
        <v>2352</v>
      </c>
      <c r="S46" s="80">
        <v>8.0305595346616307</v>
      </c>
      <c r="T46" s="80">
        <v>6.9604911065638282</v>
      </c>
      <c r="U46" s="81">
        <v>7.632894139027715</v>
      </c>
    </row>
    <row r="47" spans="1:21">
      <c r="A47" s="17" t="s">
        <v>161</v>
      </c>
      <c r="B47" s="18">
        <v>33381</v>
      </c>
      <c r="C47" s="18">
        <v>35867</v>
      </c>
      <c r="D47" s="19">
        <v>39161</v>
      </c>
      <c r="E47" s="27">
        <v>14.181628161881537</v>
      </c>
      <c r="F47" s="27">
        <v>14.353172808727075</v>
      </c>
      <c r="G47" s="28">
        <v>11.867796846446874</v>
      </c>
      <c r="I47" s="115">
        <v>33381</v>
      </c>
      <c r="J47" s="18">
        <v>35867</v>
      </c>
      <c r="K47" s="19">
        <v>39161</v>
      </c>
      <c r="L47" s="80">
        <v>15.720172361016271</v>
      </c>
      <c r="M47" s="80">
        <v>16.443399167446039</v>
      </c>
      <c r="N47" s="81">
        <v>13.090188292001351</v>
      </c>
      <c r="P47" s="115">
        <v>0</v>
      </c>
      <c r="Q47" s="18">
        <v>0</v>
      </c>
      <c r="R47" s="19">
        <v>0</v>
      </c>
      <c r="S47" s="80" t="s">
        <v>168</v>
      </c>
      <c r="T47" s="80" t="s">
        <v>168</v>
      </c>
      <c r="U47" s="81" t="s">
        <v>168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5">
        <v>0</v>
      </c>
      <c r="J48" s="18">
        <v>0</v>
      </c>
      <c r="K48" s="19">
        <v>0</v>
      </c>
      <c r="L48" s="80" t="s">
        <v>168</v>
      </c>
      <c r="M48" s="80" t="s">
        <v>168</v>
      </c>
      <c r="N48" s="81" t="s">
        <v>168</v>
      </c>
      <c r="P48" s="115">
        <v>0</v>
      </c>
      <c r="Q48" s="18">
        <v>0</v>
      </c>
      <c r="R48" s="19">
        <v>0</v>
      </c>
      <c r="S48" s="80" t="s">
        <v>168</v>
      </c>
      <c r="T48" s="80" t="s">
        <v>168</v>
      </c>
      <c r="U48" s="81" t="s">
        <v>168</v>
      </c>
    </row>
    <row r="49" spans="1:21">
      <c r="A49" s="17" t="s">
        <v>163</v>
      </c>
      <c r="B49" s="18">
        <v>0</v>
      </c>
      <c r="C49" s="18">
        <v>0</v>
      </c>
      <c r="D49" s="19">
        <v>0</v>
      </c>
      <c r="E49" s="27" t="s">
        <v>168</v>
      </c>
      <c r="F49" s="27" t="s">
        <v>168</v>
      </c>
      <c r="G49" s="28" t="s">
        <v>168</v>
      </c>
      <c r="I49" s="115">
        <v>0</v>
      </c>
      <c r="J49" s="18">
        <v>0</v>
      </c>
      <c r="K49" s="19">
        <v>0</v>
      </c>
      <c r="L49" s="80" t="s">
        <v>168</v>
      </c>
      <c r="M49" s="80" t="s">
        <v>168</v>
      </c>
      <c r="N49" s="81" t="s">
        <v>168</v>
      </c>
      <c r="P49" s="115">
        <v>0</v>
      </c>
      <c r="Q49" s="18">
        <v>0</v>
      </c>
      <c r="R49" s="19">
        <v>0</v>
      </c>
      <c r="S49" s="80" t="s">
        <v>168</v>
      </c>
      <c r="T49" s="80" t="s">
        <v>168</v>
      </c>
      <c r="U49" s="81" t="s">
        <v>168</v>
      </c>
    </row>
    <row r="50" spans="1:21">
      <c r="A50" s="17" t="s">
        <v>164</v>
      </c>
      <c r="B50" s="18">
        <v>0</v>
      </c>
      <c r="C50" s="18">
        <v>312</v>
      </c>
      <c r="D50" s="19">
        <v>322</v>
      </c>
      <c r="E50" s="27" t="s">
        <v>168</v>
      </c>
      <c r="F50" s="27">
        <v>0.1248554358135012</v>
      </c>
      <c r="G50" s="28">
        <v>9.7582558784400128E-2</v>
      </c>
      <c r="I50" s="115">
        <v>0</v>
      </c>
      <c r="J50" s="18">
        <v>0</v>
      </c>
      <c r="K50" s="19">
        <v>0</v>
      </c>
      <c r="L50" s="80" t="s">
        <v>168</v>
      </c>
      <c r="M50" s="80" t="s">
        <v>168</v>
      </c>
      <c r="N50" s="81" t="s">
        <v>168</v>
      </c>
      <c r="P50" s="115">
        <v>0</v>
      </c>
      <c r="Q50" s="18">
        <v>312</v>
      </c>
      <c r="R50" s="19">
        <v>322</v>
      </c>
      <c r="S50" s="80" t="s">
        <v>168</v>
      </c>
      <c r="T50" s="80">
        <v>0.98221312765622537</v>
      </c>
      <c r="U50" s="81">
        <v>1.044979554747842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5">
        <v>0</v>
      </c>
      <c r="J51" s="18">
        <v>0</v>
      </c>
      <c r="K51" s="19">
        <v>0</v>
      </c>
      <c r="L51" s="80" t="s">
        <v>168</v>
      </c>
      <c r="M51" s="80" t="s">
        <v>168</v>
      </c>
      <c r="N51" s="81" t="s">
        <v>168</v>
      </c>
      <c r="P51" s="115">
        <v>0</v>
      </c>
      <c r="Q51" s="18">
        <v>0</v>
      </c>
      <c r="R51" s="19">
        <v>0</v>
      </c>
      <c r="S51" s="80" t="s">
        <v>168</v>
      </c>
      <c r="T51" s="80" t="s">
        <v>168</v>
      </c>
      <c r="U51" s="81" t="s">
        <v>168</v>
      </c>
    </row>
    <row r="52" spans="1:21">
      <c r="A52" s="17" t="s">
        <v>166</v>
      </c>
      <c r="B52" s="18">
        <v>9307</v>
      </c>
      <c r="C52" s="18">
        <v>8686</v>
      </c>
      <c r="D52" s="19">
        <v>79674</v>
      </c>
      <c r="E52" s="27">
        <v>3.9539981816791427</v>
      </c>
      <c r="F52" s="27">
        <v>3.4759433188335622</v>
      </c>
      <c r="G52" s="28">
        <v>24.145319219218308</v>
      </c>
      <c r="I52" s="115">
        <v>9307</v>
      </c>
      <c r="J52" s="18">
        <v>8686</v>
      </c>
      <c r="K52" s="19">
        <v>79674</v>
      </c>
      <c r="L52" s="80">
        <v>4.3829616897030776</v>
      </c>
      <c r="M52" s="80">
        <v>3.98213860006235</v>
      </c>
      <c r="N52" s="81">
        <v>26.632304128518566</v>
      </c>
      <c r="P52" s="115">
        <v>0</v>
      </c>
      <c r="Q52" s="18">
        <v>0</v>
      </c>
      <c r="R52" s="19">
        <v>0</v>
      </c>
      <c r="S52" s="80" t="s">
        <v>168</v>
      </c>
      <c r="T52" s="80" t="s">
        <v>168</v>
      </c>
      <c r="U52" s="81" t="s">
        <v>168</v>
      </c>
    </row>
    <row r="53" spans="1:21">
      <c r="A53" s="17" t="s">
        <v>167</v>
      </c>
      <c r="B53" s="18">
        <v>43694.5</v>
      </c>
      <c r="C53" s="18">
        <v>45711</v>
      </c>
      <c r="D53" s="19">
        <v>46449</v>
      </c>
      <c r="E53" s="27">
        <v>18.563229133918483</v>
      </c>
      <c r="F53" s="27">
        <v>18.292521879714592</v>
      </c>
      <c r="G53" s="28">
        <v>14.076435630362116</v>
      </c>
      <c r="I53" s="115">
        <v>43694.5</v>
      </c>
      <c r="J53" s="18">
        <v>45711</v>
      </c>
      <c r="K53" s="19">
        <v>46449</v>
      </c>
      <c r="L53" s="80">
        <v>20.577126845463749</v>
      </c>
      <c r="M53" s="80">
        <v>20.956428453540187</v>
      </c>
      <c r="N53" s="81">
        <v>15.526318428415278</v>
      </c>
      <c r="P53" s="115">
        <v>0</v>
      </c>
      <c r="Q53" s="18">
        <v>0</v>
      </c>
      <c r="R53" s="19">
        <v>0</v>
      </c>
      <c r="S53" s="80" t="s">
        <v>168</v>
      </c>
      <c r="T53" s="80" t="s">
        <v>168</v>
      </c>
      <c r="U53" s="81" t="s">
        <v>168</v>
      </c>
    </row>
    <row r="54" spans="1:21">
      <c r="A54" s="17" t="s">
        <v>169</v>
      </c>
      <c r="B54" s="18">
        <v>9175</v>
      </c>
      <c r="C54" s="18">
        <v>9105</v>
      </c>
      <c r="D54" s="19">
        <v>9369</v>
      </c>
      <c r="E54" s="27">
        <v>3.8979191272059888</v>
      </c>
      <c r="F54" s="27">
        <v>3.6436177662882319</v>
      </c>
      <c r="G54" s="28">
        <v>2.839288798916288</v>
      </c>
      <c r="I54" s="115">
        <v>9175</v>
      </c>
      <c r="J54" s="18">
        <v>9105</v>
      </c>
      <c r="K54" s="19">
        <v>9369</v>
      </c>
      <c r="L54" s="80">
        <v>4.3207987002284023</v>
      </c>
      <c r="M54" s="80">
        <v>4.1742311712603843</v>
      </c>
      <c r="N54" s="81">
        <v>3.1317375477582456</v>
      </c>
      <c r="P54" s="115">
        <v>0</v>
      </c>
      <c r="Q54" s="18">
        <v>0</v>
      </c>
      <c r="R54" s="19">
        <v>0</v>
      </c>
      <c r="S54" s="80" t="s">
        <v>168</v>
      </c>
      <c r="T54" s="80" t="s">
        <v>168</v>
      </c>
      <c r="U54" s="81" t="s">
        <v>168</v>
      </c>
    </row>
    <row r="55" spans="1:21">
      <c r="A55" s="17" t="s">
        <v>170</v>
      </c>
      <c r="B55" s="18">
        <v>8954.5</v>
      </c>
      <c r="C55" s="18">
        <v>12604</v>
      </c>
      <c r="D55" s="19">
        <v>15159</v>
      </c>
      <c r="E55" s="27">
        <v>3.8042416157565149</v>
      </c>
      <c r="F55" s="27">
        <v>5.0438394647223364</v>
      </c>
      <c r="G55" s="28">
        <v>4.5939565484867124</v>
      </c>
      <c r="I55" s="115">
        <v>8954.5</v>
      </c>
      <c r="J55" s="18">
        <v>12604</v>
      </c>
      <c r="K55" s="19">
        <v>15159</v>
      </c>
      <c r="L55" s="80">
        <v>4.2169582519013868</v>
      </c>
      <c r="M55" s="80">
        <v>5.7783645999523205</v>
      </c>
      <c r="N55" s="81">
        <v>5.0671373131035589</v>
      </c>
      <c r="P55" s="115">
        <v>0</v>
      </c>
      <c r="Q55" s="18">
        <v>0</v>
      </c>
      <c r="R55" s="19">
        <v>0</v>
      </c>
      <c r="S55" s="80" t="s">
        <v>168</v>
      </c>
      <c r="T55" s="80" t="s">
        <v>168</v>
      </c>
      <c r="U55" s="81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5">
        <v>0</v>
      </c>
      <c r="J56" s="18">
        <v>0</v>
      </c>
      <c r="K56" s="19">
        <v>0</v>
      </c>
      <c r="L56" s="80" t="s">
        <v>168</v>
      </c>
      <c r="M56" s="80" t="s">
        <v>168</v>
      </c>
      <c r="N56" s="81" t="s">
        <v>168</v>
      </c>
      <c r="P56" s="115">
        <v>0</v>
      </c>
      <c r="Q56" s="18">
        <v>0</v>
      </c>
      <c r="R56" s="19">
        <v>0</v>
      </c>
      <c r="S56" s="80" t="s">
        <v>168</v>
      </c>
      <c r="T56" s="80" t="s">
        <v>168</v>
      </c>
      <c r="U56" s="81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5">
        <v>0</v>
      </c>
      <c r="J57" s="18">
        <v>0</v>
      </c>
      <c r="K57" s="19">
        <v>0</v>
      </c>
      <c r="L57" s="80" t="s">
        <v>168</v>
      </c>
      <c r="M57" s="80" t="s">
        <v>168</v>
      </c>
      <c r="N57" s="81" t="s">
        <v>168</v>
      </c>
      <c r="P57" s="115">
        <v>0</v>
      </c>
      <c r="Q57" s="18">
        <v>0</v>
      </c>
      <c r="R57" s="19">
        <v>0</v>
      </c>
      <c r="S57" s="80" t="s">
        <v>168</v>
      </c>
      <c r="T57" s="80" t="s">
        <v>168</v>
      </c>
      <c r="U57" s="81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5">
        <v>0</v>
      </c>
      <c r="J58" s="18">
        <v>0</v>
      </c>
      <c r="K58" s="19">
        <v>0</v>
      </c>
      <c r="L58" s="80" t="s">
        <v>168</v>
      </c>
      <c r="M58" s="80" t="s">
        <v>168</v>
      </c>
      <c r="N58" s="81" t="s">
        <v>168</v>
      </c>
      <c r="P58" s="115">
        <v>0</v>
      </c>
      <c r="Q58" s="18">
        <v>0</v>
      </c>
      <c r="R58" s="19">
        <v>0</v>
      </c>
      <c r="S58" s="80" t="s">
        <v>168</v>
      </c>
      <c r="T58" s="80" t="s">
        <v>168</v>
      </c>
      <c r="U58" s="81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5">
        <v>0</v>
      </c>
      <c r="J59" s="18">
        <v>0</v>
      </c>
      <c r="K59" s="19">
        <v>0</v>
      </c>
      <c r="L59" s="80" t="s">
        <v>168</v>
      </c>
      <c r="M59" s="80" t="s">
        <v>168</v>
      </c>
      <c r="N59" s="81" t="s">
        <v>168</v>
      </c>
      <c r="P59" s="115">
        <v>0</v>
      </c>
      <c r="Q59" s="18">
        <v>0</v>
      </c>
      <c r="R59" s="19">
        <v>0</v>
      </c>
      <c r="S59" s="80" t="s">
        <v>168</v>
      </c>
      <c r="T59" s="80" t="s">
        <v>168</v>
      </c>
      <c r="U59" s="81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5">
        <v>0</v>
      </c>
      <c r="J60" s="18">
        <v>0</v>
      </c>
      <c r="K60" s="19">
        <v>0</v>
      </c>
      <c r="L60" s="80" t="s">
        <v>168</v>
      </c>
      <c r="M60" s="80" t="s">
        <v>168</v>
      </c>
      <c r="N60" s="81" t="s">
        <v>168</v>
      </c>
      <c r="P60" s="115">
        <v>0</v>
      </c>
      <c r="Q60" s="18">
        <v>0</v>
      </c>
      <c r="R60" s="19">
        <v>0</v>
      </c>
      <c r="S60" s="80" t="s">
        <v>168</v>
      </c>
      <c r="T60" s="80" t="s">
        <v>168</v>
      </c>
      <c r="U60" s="81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5">
        <v>0</v>
      </c>
      <c r="J61" s="18">
        <v>0</v>
      </c>
      <c r="K61" s="19">
        <v>0</v>
      </c>
      <c r="L61" s="80" t="s">
        <v>168</v>
      </c>
      <c r="M61" s="80" t="s">
        <v>168</v>
      </c>
      <c r="N61" s="81" t="s">
        <v>168</v>
      </c>
      <c r="P61" s="115">
        <v>0</v>
      </c>
      <c r="Q61" s="18">
        <v>0</v>
      </c>
      <c r="R61" s="19">
        <v>0</v>
      </c>
      <c r="S61" s="80" t="s">
        <v>168</v>
      </c>
      <c r="T61" s="80" t="s">
        <v>168</v>
      </c>
      <c r="U61" s="81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5">
        <v>0</v>
      </c>
      <c r="J62" s="18">
        <v>0</v>
      </c>
      <c r="K62" s="19">
        <v>0</v>
      </c>
      <c r="L62" s="80" t="s">
        <v>168</v>
      </c>
      <c r="M62" s="80" t="s">
        <v>168</v>
      </c>
      <c r="N62" s="81" t="s">
        <v>168</v>
      </c>
      <c r="P62" s="115">
        <v>0</v>
      </c>
      <c r="Q62" s="18">
        <v>0</v>
      </c>
      <c r="R62" s="19">
        <v>0</v>
      </c>
      <c r="S62" s="80" t="s">
        <v>168</v>
      </c>
      <c r="T62" s="80" t="s">
        <v>168</v>
      </c>
      <c r="U62" s="81" t="s">
        <v>168</v>
      </c>
    </row>
    <row r="63" spans="1:21">
      <c r="A63" s="17" t="s">
        <v>178</v>
      </c>
      <c r="B63" s="18">
        <v>22189</v>
      </c>
      <c r="C63" s="18">
        <v>25432</v>
      </c>
      <c r="D63" s="19">
        <v>24282</v>
      </c>
      <c r="E63" s="27">
        <v>9.4268040886728812</v>
      </c>
      <c r="F63" s="27">
        <v>10.177318729515905</v>
      </c>
      <c r="G63" s="28">
        <v>7.3586946969031173</v>
      </c>
      <c r="I63" s="115">
        <v>4400</v>
      </c>
      <c r="J63" s="18">
        <v>0</v>
      </c>
      <c r="K63" s="19">
        <v>0</v>
      </c>
      <c r="L63" s="80">
        <v>2.072099649155855</v>
      </c>
      <c r="M63" s="80" t="s">
        <v>168</v>
      </c>
      <c r="N63" s="81" t="s">
        <v>168</v>
      </c>
      <c r="P63" s="115">
        <v>17789</v>
      </c>
      <c r="Q63" s="18">
        <v>25432</v>
      </c>
      <c r="R63" s="19">
        <v>24282</v>
      </c>
      <c r="S63" s="80">
        <v>77.219255979511217</v>
      </c>
      <c r="T63" s="80">
        <v>80.062962379977961</v>
      </c>
      <c r="U63" s="81">
        <v>78.801843317972356</v>
      </c>
    </row>
    <row r="64" spans="1:21">
      <c r="A64" s="17" t="s">
        <v>179</v>
      </c>
      <c r="B64" s="18">
        <v>5758</v>
      </c>
      <c r="C64" s="18">
        <v>6101</v>
      </c>
      <c r="D64" s="19">
        <v>6673</v>
      </c>
      <c r="E64" s="27">
        <v>2.4462363307304722</v>
      </c>
      <c r="F64" s="27">
        <v>2.4414840189043936</v>
      </c>
      <c r="G64" s="28">
        <v>2.0222621576655344</v>
      </c>
      <c r="I64" s="115">
        <v>5758</v>
      </c>
      <c r="J64" s="18">
        <v>6101</v>
      </c>
      <c r="K64" s="19">
        <v>6673</v>
      </c>
      <c r="L64" s="80">
        <v>2.711624949963503</v>
      </c>
      <c r="M64" s="80">
        <v>2.7970328803799673</v>
      </c>
      <c r="N64" s="81">
        <v>2.2305565862088561</v>
      </c>
      <c r="P64" s="115">
        <v>0</v>
      </c>
      <c r="Q64" s="18">
        <v>0</v>
      </c>
      <c r="R64" s="19">
        <v>0</v>
      </c>
      <c r="S64" s="80" t="s">
        <v>168</v>
      </c>
      <c r="T64" s="80" t="s">
        <v>168</v>
      </c>
      <c r="U64" s="81" t="s">
        <v>168</v>
      </c>
    </row>
    <row r="65" spans="1:21">
      <c r="A65" s="17" t="s">
        <v>180</v>
      </c>
      <c r="B65" s="18">
        <v>0</v>
      </c>
      <c r="C65" s="18">
        <v>19</v>
      </c>
      <c r="D65" s="19">
        <v>33</v>
      </c>
      <c r="E65" s="27" t="s">
        <v>168</v>
      </c>
      <c r="F65" s="27">
        <v>7.6033758988991113E-3</v>
      </c>
      <c r="G65" s="28">
        <v>1.0000697018277032E-2</v>
      </c>
      <c r="I65" s="115">
        <v>0</v>
      </c>
      <c r="J65" s="18">
        <v>17</v>
      </c>
      <c r="K65" s="19">
        <v>32</v>
      </c>
      <c r="L65" s="80" t="s">
        <v>168</v>
      </c>
      <c r="M65" s="80">
        <v>7.7937320056481636E-3</v>
      </c>
      <c r="N65" s="81">
        <v>1.0696509929369607E-2</v>
      </c>
      <c r="P65" s="115">
        <v>0</v>
      </c>
      <c r="Q65" s="18">
        <v>2</v>
      </c>
      <c r="R65" s="19">
        <v>1</v>
      </c>
      <c r="S65" s="80" t="s">
        <v>168</v>
      </c>
      <c r="T65" s="80">
        <v>6.2962379977963166E-3</v>
      </c>
      <c r="U65" s="81">
        <v>3.2452781203349125E-3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5">
        <v>0</v>
      </c>
      <c r="J66" s="18">
        <v>0</v>
      </c>
      <c r="K66" s="19">
        <v>0</v>
      </c>
      <c r="L66" s="80" t="s">
        <v>168</v>
      </c>
      <c r="M66" s="80" t="s">
        <v>168</v>
      </c>
      <c r="N66" s="81" t="s">
        <v>168</v>
      </c>
      <c r="P66" s="115">
        <v>0</v>
      </c>
      <c r="Q66" s="18">
        <v>0</v>
      </c>
      <c r="R66" s="19">
        <v>0</v>
      </c>
      <c r="S66" s="80" t="s">
        <v>168</v>
      </c>
      <c r="T66" s="80" t="s">
        <v>168</v>
      </c>
      <c r="U66" s="81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5">
        <v>0</v>
      </c>
      <c r="J67" s="18">
        <v>0</v>
      </c>
      <c r="K67" s="19">
        <v>0</v>
      </c>
      <c r="L67" s="80" t="s">
        <v>168</v>
      </c>
      <c r="M67" s="80" t="s">
        <v>168</v>
      </c>
      <c r="N67" s="81" t="s">
        <v>168</v>
      </c>
      <c r="P67" s="115">
        <v>0</v>
      </c>
      <c r="Q67" s="18">
        <v>0</v>
      </c>
      <c r="R67" s="19">
        <v>0</v>
      </c>
      <c r="S67" s="80" t="s">
        <v>168</v>
      </c>
      <c r="T67" s="80" t="s">
        <v>168</v>
      </c>
      <c r="U67" s="81" t="s">
        <v>168</v>
      </c>
    </row>
    <row r="68" spans="1:21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15">
        <v>0</v>
      </c>
      <c r="J68" s="18">
        <v>0</v>
      </c>
      <c r="K68" s="19">
        <v>0</v>
      </c>
      <c r="L68" s="80" t="s">
        <v>168</v>
      </c>
      <c r="M68" s="80" t="s">
        <v>168</v>
      </c>
      <c r="N68" s="81" t="s">
        <v>168</v>
      </c>
      <c r="P68" s="115">
        <v>0</v>
      </c>
      <c r="Q68" s="18">
        <v>0</v>
      </c>
      <c r="R68" s="19">
        <v>0</v>
      </c>
      <c r="S68" s="80" t="s">
        <v>168</v>
      </c>
      <c r="T68" s="80" t="s">
        <v>168</v>
      </c>
      <c r="U68" s="81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5">
        <v>0</v>
      </c>
      <c r="J69" s="18">
        <v>0</v>
      </c>
      <c r="K69" s="19">
        <v>0</v>
      </c>
      <c r="L69" s="80" t="s">
        <v>168</v>
      </c>
      <c r="M69" s="80" t="s">
        <v>168</v>
      </c>
      <c r="N69" s="81" t="s">
        <v>168</v>
      </c>
      <c r="P69" s="115">
        <v>0</v>
      </c>
      <c r="Q69" s="18">
        <v>0</v>
      </c>
      <c r="R69" s="19">
        <v>0</v>
      </c>
      <c r="S69" s="80" t="s">
        <v>168</v>
      </c>
      <c r="T69" s="80" t="s">
        <v>168</v>
      </c>
      <c r="U69" s="81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5">
        <v>0</v>
      </c>
      <c r="J70" s="18">
        <v>0</v>
      </c>
      <c r="K70" s="19">
        <v>0</v>
      </c>
      <c r="L70" s="80" t="s">
        <v>168</v>
      </c>
      <c r="M70" s="80" t="s">
        <v>168</v>
      </c>
      <c r="N70" s="81" t="s">
        <v>168</v>
      </c>
      <c r="P70" s="115">
        <v>0</v>
      </c>
      <c r="Q70" s="18">
        <v>0</v>
      </c>
      <c r="R70" s="19">
        <v>0</v>
      </c>
      <c r="S70" s="80" t="s">
        <v>168</v>
      </c>
      <c r="T70" s="80" t="s">
        <v>168</v>
      </c>
      <c r="U70" s="81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5">
        <v>0</v>
      </c>
      <c r="J71" s="18">
        <v>0</v>
      </c>
      <c r="K71" s="19">
        <v>0</v>
      </c>
      <c r="L71" s="80" t="s">
        <v>168</v>
      </c>
      <c r="M71" s="80" t="s">
        <v>168</v>
      </c>
      <c r="N71" s="81" t="s">
        <v>168</v>
      </c>
      <c r="P71" s="115">
        <v>0</v>
      </c>
      <c r="Q71" s="18">
        <v>0</v>
      </c>
      <c r="R71" s="19">
        <v>0</v>
      </c>
      <c r="S71" s="80" t="s">
        <v>168</v>
      </c>
      <c r="T71" s="80" t="s">
        <v>168</v>
      </c>
      <c r="U71" s="81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5">
        <v>0</v>
      </c>
      <c r="J72" s="18">
        <v>0</v>
      </c>
      <c r="K72" s="19">
        <v>0</v>
      </c>
      <c r="L72" s="80" t="s">
        <v>168</v>
      </c>
      <c r="M72" s="80" t="s">
        <v>168</v>
      </c>
      <c r="N72" s="81" t="s">
        <v>168</v>
      </c>
      <c r="P72" s="115">
        <v>0</v>
      </c>
      <c r="Q72" s="18">
        <v>0</v>
      </c>
      <c r="R72" s="19">
        <v>0</v>
      </c>
      <c r="S72" s="80" t="s">
        <v>168</v>
      </c>
      <c r="T72" s="80" t="s">
        <v>168</v>
      </c>
      <c r="U72" s="81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0</v>
      </c>
      <c r="E73" s="27" t="s">
        <v>168</v>
      </c>
      <c r="F73" s="27" t="s">
        <v>168</v>
      </c>
      <c r="G73" s="28" t="s">
        <v>168</v>
      </c>
      <c r="I73" s="115">
        <v>0</v>
      </c>
      <c r="J73" s="18">
        <v>0</v>
      </c>
      <c r="K73" s="19">
        <v>0</v>
      </c>
      <c r="L73" s="80" t="s">
        <v>168</v>
      </c>
      <c r="M73" s="80" t="s">
        <v>168</v>
      </c>
      <c r="N73" s="81" t="s">
        <v>168</v>
      </c>
      <c r="P73" s="115">
        <v>0</v>
      </c>
      <c r="Q73" s="18">
        <v>0</v>
      </c>
      <c r="R73" s="19">
        <v>0</v>
      </c>
      <c r="S73" s="80" t="s">
        <v>168</v>
      </c>
      <c r="T73" s="80" t="s">
        <v>168</v>
      </c>
      <c r="U73" s="81" t="s">
        <v>168</v>
      </c>
    </row>
    <row r="74" spans="1:21" ht="13.5" thickBot="1">
      <c r="A74" s="20" t="s">
        <v>4</v>
      </c>
      <c r="B74" s="21">
        <v>235382</v>
      </c>
      <c r="C74" s="21">
        <v>249889</v>
      </c>
      <c r="D74" s="22">
        <v>329977</v>
      </c>
      <c r="E74" s="23">
        <v>100</v>
      </c>
      <c r="F74" s="23">
        <v>100</v>
      </c>
      <c r="G74" s="48">
        <v>100</v>
      </c>
      <c r="I74" s="116">
        <v>212345</v>
      </c>
      <c r="J74" s="21">
        <v>218124</v>
      </c>
      <c r="K74" s="22">
        <v>299163</v>
      </c>
      <c r="L74" s="84">
        <v>100</v>
      </c>
      <c r="M74" s="84">
        <v>100</v>
      </c>
      <c r="N74" s="85">
        <v>100</v>
      </c>
      <c r="P74" s="116">
        <v>23037</v>
      </c>
      <c r="Q74" s="21">
        <v>31765</v>
      </c>
      <c r="R74" s="22">
        <v>30814</v>
      </c>
      <c r="S74" s="84">
        <v>100</v>
      </c>
      <c r="T74" s="84">
        <v>100</v>
      </c>
      <c r="U74" s="85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4">
        <v>15</v>
      </c>
    </row>
    <row r="77" spans="1:21" ht="12.75" customHeight="1">
      <c r="A77" s="26" t="s">
        <v>158</v>
      </c>
      <c r="U77" s="173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126</v>
      </c>
      <c r="B4" s="6"/>
      <c r="C4" s="6"/>
      <c r="D4" s="6"/>
      <c r="E4" s="6"/>
      <c r="F4" s="6"/>
      <c r="I4" s="184" t="s">
        <v>112</v>
      </c>
      <c r="J4" s="184"/>
      <c r="K4" s="184"/>
      <c r="L4" s="184"/>
      <c r="M4" s="184"/>
      <c r="N4" s="184"/>
      <c r="P4" s="184" t="s">
        <v>113</v>
      </c>
      <c r="Q4" s="184"/>
      <c r="R4" s="184"/>
      <c r="S4" s="184"/>
      <c r="T4" s="184"/>
      <c r="U4" s="184"/>
    </row>
    <row r="5" spans="1:21">
      <c r="A5" s="7"/>
      <c r="B5" s="8"/>
      <c r="C5" s="88" t="s">
        <v>1</v>
      </c>
      <c r="D5" s="10"/>
      <c r="E5" s="11"/>
      <c r="F5" s="88" t="s">
        <v>2</v>
      </c>
      <c r="G5" s="12"/>
      <c r="I5" s="7"/>
      <c r="J5" s="88" t="s">
        <v>1</v>
      </c>
      <c r="K5" s="10"/>
      <c r="L5" s="11"/>
      <c r="M5" s="88" t="s">
        <v>2</v>
      </c>
      <c r="N5" s="12"/>
      <c r="P5" s="7"/>
      <c r="Q5" s="88" t="s">
        <v>1</v>
      </c>
      <c r="R5" s="10"/>
      <c r="S5" s="11"/>
      <c r="T5" s="88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4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4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138939.5</v>
      </c>
      <c r="C7" s="18">
        <v>157154</v>
      </c>
      <c r="D7" s="19">
        <v>171778</v>
      </c>
      <c r="E7" s="27">
        <v>18.929654567303107</v>
      </c>
      <c r="F7" s="27">
        <v>17.115760148031491</v>
      </c>
      <c r="G7" s="28">
        <v>16.013520946093337</v>
      </c>
      <c r="I7" s="115">
        <v>0</v>
      </c>
      <c r="J7" s="18">
        <v>0</v>
      </c>
      <c r="K7" s="19">
        <v>0</v>
      </c>
      <c r="L7" s="80" t="s">
        <v>168</v>
      </c>
      <c r="M7" s="80" t="s">
        <v>168</v>
      </c>
      <c r="N7" s="81" t="s">
        <v>168</v>
      </c>
      <c r="P7" s="115">
        <v>138939.5</v>
      </c>
      <c r="Q7" s="18">
        <v>157154</v>
      </c>
      <c r="R7" s="19">
        <v>171778</v>
      </c>
      <c r="S7" s="80">
        <v>22.230906895942052</v>
      </c>
      <c r="T7" s="80">
        <v>19.787337181997319</v>
      </c>
      <c r="U7" s="81">
        <v>18.422438357897942</v>
      </c>
    </row>
    <row r="8" spans="1:21">
      <c r="A8" s="17" t="s">
        <v>160</v>
      </c>
      <c r="B8" s="18">
        <v>192548</v>
      </c>
      <c r="C8" s="18">
        <v>223038</v>
      </c>
      <c r="D8" s="19">
        <v>257032</v>
      </c>
      <c r="E8" s="27">
        <v>26.233483837390221</v>
      </c>
      <c r="F8" s="27">
        <v>24.29123606078527</v>
      </c>
      <c r="G8" s="28">
        <v>23.961085329997221</v>
      </c>
      <c r="I8" s="115">
        <v>65325</v>
      </c>
      <c r="J8" s="18">
        <v>68801</v>
      </c>
      <c r="K8" s="19">
        <v>72474</v>
      </c>
      <c r="L8" s="80">
        <v>59.934216864153697</v>
      </c>
      <c r="M8" s="80">
        <v>55.498999741868872</v>
      </c>
      <c r="N8" s="81">
        <v>51.668603449136292</v>
      </c>
      <c r="P8" s="115">
        <v>127223</v>
      </c>
      <c r="Q8" s="18">
        <v>154237</v>
      </c>
      <c r="R8" s="19">
        <v>184558</v>
      </c>
      <c r="S8" s="80">
        <v>20.356217404139468</v>
      </c>
      <c r="T8" s="80">
        <v>19.420056281989133</v>
      </c>
      <c r="U8" s="81">
        <v>19.793037399765559</v>
      </c>
    </row>
    <row r="9" spans="1:21">
      <c r="A9" s="17" t="s">
        <v>84</v>
      </c>
      <c r="B9" s="18">
        <v>96767.5</v>
      </c>
      <c r="C9" s="18">
        <v>129428</v>
      </c>
      <c r="D9" s="19">
        <v>154349</v>
      </c>
      <c r="E9" s="27">
        <v>13.183978266378556</v>
      </c>
      <c r="F9" s="27">
        <v>14.096100668385278</v>
      </c>
      <c r="G9" s="28">
        <v>14.388751437952244</v>
      </c>
      <c r="I9" s="115">
        <v>8886.5</v>
      </c>
      <c r="J9" s="18">
        <v>11296</v>
      </c>
      <c r="K9" s="19">
        <v>13015</v>
      </c>
      <c r="L9" s="80">
        <v>8.1531636917459132</v>
      </c>
      <c r="M9" s="80">
        <v>9.1120289106866288</v>
      </c>
      <c r="N9" s="81">
        <v>9.2787327026314106</v>
      </c>
      <c r="P9" s="115">
        <v>87881</v>
      </c>
      <c r="Q9" s="18">
        <v>118132</v>
      </c>
      <c r="R9" s="19">
        <v>141334</v>
      </c>
      <c r="S9" s="80">
        <v>14.061331219144185</v>
      </c>
      <c r="T9" s="80">
        <v>14.874058032144948</v>
      </c>
      <c r="U9" s="81">
        <v>15.15745265910156</v>
      </c>
    </row>
    <row r="10" spans="1:21">
      <c r="A10" s="17" t="s">
        <v>86</v>
      </c>
      <c r="B10" s="18">
        <v>54992</v>
      </c>
      <c r="C10" s="18">
        <v>80650</v>
      </c>
      <c r="D10" s="19">
        <v>99830</v>
      </c>
      <c r="E10" s="27">
        <v>7.4923226581723155</v>
      </c>
      <c r="F10" s="27">
        <v>8.7836520606458617</v>
      </c>
      <c r="G10" s="28">
        <v>9.3063709907467658</v>
      </c>
      <c r="I10" s="115">
        <v>3214</v>
      </c>
      <c r="J10" s="18">
        <v>4312</v>
      </c>
      <c r="K10" s="19">
        <v>5289</v>
      </c>
      <c r="L10" s="80">
        <v>2.9487726444912359</v>
      </c>
      <c r="M10" s="80">
        <v>3.4783169850283944</v>
      </c>
      <c r="N10" s="81">
        <v>3.7706659442349233</v>
      </c>
      <c r="P10" s="115">
        <v>51778</v>
      </c>
      <c r="Q10" s="18">
        <v>76338</v>
      </c>
      <c r="R10" s="19">
        <v>94541</v>
      </c>
      <c r="S10" s="80">
        <v>8.284698716046103</v>
      </c>
      <c r="T10" s="80">
        <v>9.6117550033681063</v>
      </c>
      <c r="U10" s="81">
        <v>10.139108295556063</v>
      </c>
    </row>
    <row r="11" spans="1:21">
      <c r="A11" s="17" t="s">
        <v>161</v>
      </c>
      <c r="B11" s="18">
        <v>53629.5</v>
      </c>
      <c r="C11" s="18">
        <v>71575</v>
      </c>
      <c r="D11" s="19">
        <v>84163</v>
      </c>
      <c r="E11" s="27">
        <v>7.3066903912651329</v>
      </c>
      <c r="F11" s="27">
        <v>7.7952869961652524</v>
      </c>
      <c r="G11" s="28">
        <v>7.8458589772034459</v>
      </c>
      <c r="I11" s="115">
        <v>2647.5</v>
      </c>
      <c r="J11" s="18">
        <v>3538</v>
      </c>
      <c r="K11" s="19">
        <v>3971</v>
      </c>
      <c r="L11" s="80">
        <v>2.4290216478813149</v>
      </c>
      <c r="M11" s="80">
        <v>2.8539623128549305</v>
      </c>
      <c r="N11" s="81">
        <v>2.8310293939415545</v>
      </c>
      <c r="P11" s="115">
        <v>50982</v>
      </c>
      <c r="Q11" s="18">
        <v>68037</v>
      </c>
      <c r="R11" s="19">
        <v>80192</v>
      </c>
      <c r="S11" s="80">
        <v>8.1573353536533357</v>
      </c>
      <c r="T11" s="80">
        <v>8.5665720239481757</v>
      </c>
      <c r="U11" s="81">
        <v>8.6002408736657312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5">
        <v>0</v>
      </c>
      <c r="J12" s="18">
        <v>0</v>
      </c>
      <c r="K12" s="19">
        <v>0</v>
      </c>
      <c r="L12" s="80" t="s">
        <v>168</v>
      </c>
      <c r="M12" s="80" t="s">
        <v>168</v>
      </c>
      <c r="N12" s="81" t="s">
        <v>168</v>
      </c>
      <c r="P12" s="115">
        <v>0</v>
      </c>
      <c r="Q12" s="18">
        <v>0</v>
      </c>
      <c r="R12" s="19">
        <v>0</v>
      </c>
      <c r="S12" s="80" t="s">
        <v>168</v>
      </c>
      <c r="T12" s="80" t="s">
        <v>168</v>
      </c>
      <c r="U12" s="81" t="s">
        <v>168</v>
      </c>
    </row>
    <row r="13" spans="1:21">
      <c r="A13" s="17" t="s">
        <v>163</v>
      </c>
      <c r="B13" s="18">
        <v>197050</v>
      </c>
      <c r="C13" s="18">
        <v>256299</v>
      </c>
      <c r="D13" s="19">
        <v>304800</v>
      </c>
      <c r="E13" s="27">
        <v>26.846853720411239</v>
      </c>
      <c r="F13" s="27">
        <v>27.913716546701476</v>
      </c>
      <c r="G13" s="28">
        <v>28.414122788536655</v>
      </c>
      <c r="I13" s="115">
        <v>28870</v>
      </c>
      <c r="J13" s="18">
        <v>35982</v>
      </c>
      <c r="K13" s="19">
        <v>45179</v>
      </c>
      <c r="L13" s="80">
        <v>26.487575061126936</v>
      </c>
      <c r="M13" s="80">
        <v>29.025232318017554</v>
      </c>
      <c r="N13" s="81">
        <v>32.209286574889319</v>
      </c>
      <c r="P13" s="115">
        <v>168180</v>
      </c>
      <c r="Q13" s="18">
        <v>220317</v>
      </c>
      <c r="R13" s="19">
        <v>259621</v>
      </c>
      <c r="S13" s="80">
        <v>26.909510411074852</v>
      </c>
      <c r="T13" s="80">
        <v>27.740221476552318</v>
      </c>
      <c r="U13" s="81">
        <v>27.843215481119945</v>
      </c>
    </row>
    <row r="14" spans="1:21">
      <c r="A14" s="17" t="s">
        <v>164</v>
      </c>
      <c r="B14" s="18">
        <v>0</v>
      </c>
      <c r="C14" s="18">
        <v>0</v>
      </c>
      <c r="D14" s="19">
        <v>0</v>
      </c>
      <c r="E14" s="27" t="s">
        <v>168</v>
      </c>
      <c r="F14" s="27" t="s">
        <v>168</v>
      </c>
      <c r="G14" s="28" t="s">
        <v>168</v>
      </c>
      <c r="I14" s="115">
        <v>0</v>
      </c>
      <c r="J14" s="18">
        <v>0</v>
      </c>
      <c r="K14" s="19">
        <v>0</v>
      </c>
      <c r="L14" s="80" t="s">
        <v>168</v>
      </c>
      <c r="M14" s="80" t="s">
        <v>168</v>
      </c>
      <c r="N14" s="81" t="s">
        <v>168</v>
      </c>
      <c r="P14" s="115">
        <v>0</v>
      </c>
      <c r="Q14" s="18">
        <v>0</v>
      </c>
      <c r="R14" s="19">
        <v>0</v>
      </c>
      <c r="S14" s="80" t="s">
        <v>168</v>
      </c>
      <c r="T14" s="80" t="s">
        <v>168</v>
      </c>
      <c r="U14" s="81" t="s">
        <v>168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5">
        <v>0</v>
      </c>
      <c r="J15" s="18">
        <v>0</v>
      </c>
      <c r="K15" s="19">
        <v>0</v>
      </c>
      <c r="L15" s="80" t="s">
        <v>168</v>
      </c>
      <c r="M15" s="80" t="s">
        <v>168</v>
      </c>
      <c r="N15" s="81" t="s">
        <v>168</v>
      </c>
      <c r="P15" s="115">
        <v>0</v>
      </c>
      <c r="Q15" s="18">
        <v>0</v>
      </c>
      <c r="R15" s="19">
        <v>0</v>
      </c>
      <c r="S15" s="80" t="s">
        <v>168</v>
      </c>
      <c r="T15" s="80" t="s">
        <v>168</v>
      </c>
      <c r="U15" s="81" t="s">
        <v>168</v>
      </c>
    </row>
    <row r="16" spans="1:21">
      <c r="A16" s="17" t="s">
        <v>166</v>
      </c>
      <c r="B16" s="18">
        <v>0</v>
      </c>
      <c r="C16" s="18">
        <v>0</v>
      </c>
      <c r="D16" s="19">
        <v>0</v>
      </c>
      <c r="E16" s="27" t="s">
        <v>168</v>
      </c>
      <c r="F16" s="27" t="s">
        <v>168</v>
      </c>
      <c r="G16" s="28" t="s">
        <v>168</v>
      </c>
      <c r="I16" s="115">
        <v>0</v>
      </c>
      <c r="J16" s="18">
        <v>0</v>
      </c>
      <c r="K16" s="19">
        <v>0</v>
      </c>
      <c r="L16" s="80" t="s">
        <v>168</v>
      </c>
      <c r="M16" s="80" t="s">
        <v>168</v>
      </c>
      <c r="N16" s="81" t="s">
        <v>168</v>
      </c>
      <c r="P16" s="115">
        <v>0</v>
      </c>
      <c r="Q16" s="18">
        <v>0</v>
      </c>
      <c r="R16" s="19">
        <v>0</v>
      </c>
      <c r="S16" s="80" t="s">
        <v>168</v>
      </c>
      <c r="T16" s="80" t="s">
        <v>168</v>
      </c>
      <c r="U16" s="81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5">
        <v>0</v>
      </c>
      <c r="J17" s="18">
        <v>0</v>
      </c>
      <c r="K17" s="19">
        <v>0</v>
      </c>
      <c r="L17" s="80" t="s">
        <v>168</v>
      </c>
      <c r="M17" s="80" t="s">
        <v>168</v>
      </c>
      <c r="N17" s="81" t="s">
        <v>168</v>
      </c>
      <c r="P17" s="115">
        <v>0</v>
      </c>
      <c r="Q17" s="18">
        <v>0</v>
      </c>
      <c r="R17" s="19">
        <v>0</v>
      </c>
      <c r="S17" s="80" t="s">
        <v>168</v>
      </c>
      <c r="T17" s="80" t="s">
        <v>168</v>
      </c>
      <c r="U17" s="81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5">
        <v>0</v>
      </c>
      <c r="J18" s="18">
        <v>0</v>
      </c>
      <c r="K18" s="19">
        <v>0</v>
      </c>
      <c r="L18" s="80" t="s">
        <v>168</v>
      </c>
      <c r="M18" s="80" t="s">
        <v>168</v>
      </c>
      <c r="N18" s="81" t="s">
        <v>168</v>
      </c>
      <c r="P18" s="115">
        <v>0</v>
      </c>
      <c r="Q18" s="18">
        <v>0</v>
      </c>
      <c r="R18" s="19">
        <v>0</v>
      </c>
      <c r="S18" s="80" t="s">
        <v>168</v>
      </c>
      <c r="T18" s="80" t="s">
        <v>168</v>
      </c>
      <c r="U18" s="81" t="s">
        <v>168</v>
      </c>
    </row>
    <row r="19" spans="1:21">
      <c r="A19" s="17" t="s">
        <v>170</v>
      </c>
      <c r="B19" s="18">
        <v>51.5</v>
      </c>
      <c r="C19" s="18">
        <v>39</v>
      </c>
      <c r="D19" s="19">
        <v>33</v>
      </c>
      <c r="E19" s="27">
        <v>7.0165590794274485E-3</v>
      </c>
      <c r="F19" s="27">
        <v>4.2475192853712171E-3</v>
      </c>
      <c r="G19" s="28">
        <v>3.0763321916722755E-3</v>
      </c>
      <c r="I19" s="115">
        <v>51.5</v>
      </c>
      <c r="J19" s="18">
        <v>39</v>
      </c>
      <c r="K19" s="19">
        <v>33</v>
      </c>
      <c r="L19" s="80">
        <v>4.7250090600901878E-2</v>
      </c>
      <c r="M19" s="80">
        <v>3.1459731543624164E-2</v>
      </c>
      <c r="N19" s="81">
        <v>2.3526560060456132E-2</v>
      </c>
      <c r="P19" s="115">
        <v>0</v>
      </c>
      <c r="Q19" s="18">
        <v>0</v>
      </c>
      <c r="R19" s="19">
        <v>0</v>
      </c>
      <c r="S19" s="80" t="s">
        <v>168</v>
      </c>
      <c r="T19" s="80" t="s">
        <v>168</v>
      </c>
      <c r="U19" s="81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5">
        <v>0</v>
      </c>
      <c r="J20" s="18">
        <v>0</v>
      </c>
      <c r="K20" s="19">
        <v>0</v>
      </c>
      <c r="L20" s="80" t="s">
        <v>168</v>
      </c>
      <c r="M20" s="80" t="s">
        <v>168</v>
      </c>
      <c r="N20" s="81" t="s">
        <v>168</v>
      </c>
      <c r="P20" s="115">
        <v>0</v>
      </c>
      <c r="Q20" s="18">
        <v>0</v>
      </c>
      <c r="R20" s="19">
        <v>0</v>
      </c>
      <c r="S20" s="80" t="s">
        <v>168</v>
      </c>
      <c r="T20" s="80" t="s">
        <v>168</v>
      </c>
      <c r="U20" s="81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5">
        <v>0</v>
      </c>
      <c r="J21" s="18">
        <v>0</v>
      </c>
      <c r="K21" s="19">
        <v>0</v>
      </c>
      <c r="L21" s="80" t="s">
        <v>168</v>
      </c>
      <c r="M21" s="80" t="s">
        <v>168</v>
      </c>
      <c r="N21" s="81" t="s">
        <v>168</v>
      </c>
      <c r="P21" s="115">
        <v>0</v>
      </c>
      <c r="Q21" s="18">
        <v>0</v>
      </c>
      <c r="R21" s="19">
        <v>0</v>
      </c>
      <c r="S21" s="80" t="s">
        <v>168</v>
      </c>
      <c r="T21" s="80" t="s">
        <v>168</v>
      </c>
      <c r="U21" s="81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5">
        <v>0</v>
      </c>
      <c r="J22" s="18">
        <v>0</v>
      </c>
      <c r="K22" s="19">
        <v>0</v>
      </c>
      <c r="L22" s="80" t="s">
        <v>168</v>
      </c>
      <c r="M22" s="80" t="s">
        <v>168</v>
      </c>
      <c r="N22" s="81" t="s">
        <v>168</v>
      </c>
      <c r="P22" s="115">
        <v>0</v>
      </c>
      <c r="Q22" s="18">
        <v>0</v>
      </c>
      <c r="R22" s="19">
        <v>0</v>
      </c>
      <c r="S22" s="80" t="s">
        <v>168</v>
      </c>
      <c r="T22" s="80" t="s">
        <v>168</v>
      </c>
      <c r="U22" s="81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5">
        <v>0</v>
      </c>
      <c r="J23" s="18">
        <v>0</v>
      </c>
      <c r="K23" s="19">
        <v>0</v>
      </c>
      <c r="L23" s="80" t="s">
        <v>168</v>
      </c>
      <c r="M23" s="80" t="s">
        <v>168</v>
      </c>
      <c r="N23" s="81" t="s">
        <v>168</v>
      </c>
      <c r="P23" s="115">
        <v>0</v>
      </c>
      <c r="Q23" s="18">
        <v>0</v>
      </c>
      <c r="R23" s="19">
        <v>0</v>
      </c>
      <c r="S23" s="80" t="s">
        <v>168</v>
      </c>
      <c r="T23" s="80" t="s">
        <v>168</v>
      </c>
      <c r="U23" s="81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5">
        <v>0</v>
      </c>
      <c r="J24" s="18">
        <v>0</v>
      </c>
      <c r="K24" s="19">
        <v>0</v>
      </c>
      <c r="L24" s="80" t="s">
        <v>168</v>
      </c>
      <c r="M24" s="80" t="s">
        <v>168</v>
      </c>
      <c r="N24" s="81" t="s">
        <v>168</v>
      </c>
      <c r="P24" s="115">
        <v>0</v>
      </c>
      <c r="Q24" s="18">
        <v>0</v>
      </c>
      <c r="R24" s="19">
        <v>0</v>
      </c>
      <c r="S24" s="80" t="s">
        <v>168</v>
      </c>
      <c r="T24" s="80" t="s">
        <v>168</v>
      </c>
      <c r="U24" s="81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5">
        <v>0</v>
      </c>
      <c r="J25" s="18">
        <v>0</v>
      </c>
      <c r="K25" s="19">
        <v>0</v>
      </c>
      <c r="L25" s="80" t="s">
        <v>168</v>
      </c>
      <c r="M25" s="80" t="s">
        <v>168</v>
      </c>
      <c r="N25" s="81" t="s">
        <v>168</v>
      </c>
      <c r="P25" s="115">
        <v>0</v>
      </c>
      <c r="Q25" s="18">
        <v>0</v>
      </c>
      <c r="R25" s="19">
        <v>0</v>
      </c>
      <c r="S25" s="80" t="s">
        <v>168</v>
      </c>
      <c r="T25" s="80" t="s">
        <v>168</v>
      </c>
      <c r="U25" s="81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5">
        <v>0</v>
      </c>
      <c r="J26" s="18">
        <v>0</v>
      </c>
      <c r="K26" s="19">
        <v>0</v>
      </c>
      <c r="L26" s="80" t="s">
        <v>168</v>
      </c>
      <c r="M26" s="80" t="s">
        <v>168</v>
      </c>
      <c r="N26" s="81" t="s">
        <v>168</v>
      </c>
      <c r="P26" s="115">
        <v>0</v>
      </c>
      <c r="Q26" s="18">
        <v>0</v>
      </c>
      <c r="R26" s="19">
        <v>0</v>
      </c>
      <c r="S26" s="80" t="s">
        <v>168</v>
      </c>
      <c r="T26" s="80" t="s">
        <v>168</v>
      </c>
      <c r="U26" s="81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15">
        <v>0</v>
      </c>
      <c r="J27" s="18">
        <v>0</v>
      </c>
      <c r="K27" s="19">
        <v>0</v>
      </c>
      <c r="L27" s="80" t="s">
        <v>168</v>
      </c>
      <c r="M27" s="80" t="s">
        <v>168</v>
      </c>
      <c r="N27" s="81" t="s">
        <v>168</v>
      </c>
      <c r="P27" s="115">
        <v>0</v>
      </c>
      <c r="Q27" s="18">
        <v>0</v>
      </c>
      <c r="R27" s="19">
        <v>0</v>
      </c>
      <c r="S27" s="80" t="s">
        <v>168</v>
      </c>
      <c r="T27" s="80" t="s">
        <v>168</v>
      </c>
      <c r="U27" s="81" t="s">
        <v>168</v>
      </c>
    </row>
    <row r="28" spans="1:21">
      <c r="A28" s="17" t="s">
        <v>179</v>
      </c>
      <c r="B28" s="18">
        <v>0</v>
      </c>
      <c r="C28" s="18">
        <v>0</v>
      </c>
      <c r="D28" s="19">
        <v>0</v>
      </c>
      <c r="E28" s="27" t="s">
        <v>168</v>
      </c>
      <c r="F28" s="27" t="s">
        <v>168</v>
      </c>
      <c r="G28" s="28" t="s">
        <v>168</v>
      </c>
      <c r="I28" s="115">
        <v>0</v>
      </c>
      <c r="J28" s="18">
        <v>0</v>
      </c>
      <c r="K28" s="19">
        <v>0</v>
      </c>
      <c r="L28" s="80" t="s">
        <v>168</v>
      </c>
      <c r="M28" s="80" t="s">
        <v>168</v>
      </c>
      <c r="N28" s="81" t="s">
        <v>168</v>
      </c>
      <c r="P28" s="115">
        <v>0</v>
      </c>
      <c r="Q28" s="18">
        <v>0</v>
      </c>
      <c r="R28" s="19">
        <v>0</v>
      </c>
      <c r="S28" s="80" t="s">
        <v>168</v>
      </c>
      <c r="T28" s="80" t="s">
        <v>168</v>
      </c>
      <c r="U28" s="81" t="s">
        <v>168</v>
      </c>
    </row>
    <row r="29" spans="1:21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15">
        <v>0</v>
      </c>
      <c r="J29" s="18">
        <v>0</v>
      </c>
      <c r="K29" s="19">
        <v>0</v>
      </c>
      <c r="L29" s="80" t="s">
        <v>168</v>
      </c>
      <c r="M29" s="80" t="s">
        <v>168</v>
      </c>
      <c r="N29" s="81" t="s">
        <v>168</v>
      </c>
      <c r="P29" s="115">
        <v>0</v>
      </c>
      <c r="Q29" s="18">
        <v>0</v>
      </c>
      <c r="R29" s="19">
        <v>0</v>
      </c>
      <c r="S29" s="80" t="s">
        <v>168</v>
      </c>
      <c r="T29" s="80" t="s">
        <v>168</v>
      </c>
      <c r="U29" s="81" t="s">
        <v>168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5">
        <v>0</v>
      </c>
      <c r="J30" s="18">
        <v>0</v>
      </c>
      <c r="K30" s="19">
        <v>0</v>
      </c>
      <c r="L30" s="80" t="s">
        <v>168</v>
      </c>
      <c r="M30" s="80" t="s">
        <v>168</v>
      </c>
      <c r="N30" s="81" t="s">
        <v>168</v>
      </c>
      <c r="P30" s="115">
        <v>0</v>
      </c>
      <c r="Q30" s="18">
        <v>0</v>
      </c>
      <c r="R30" s="19">
        <v>0</v>
      </c>
      <c r="S30" s="80" t="s">
        <v>168</v>
      </c>
      <c r="T30" s="80" t="s">
        <v>168</v>
      </c>
      <c r="U30" s="81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5">
        <v>0</v>
      </c>
      <c r="J31" s="18">
        <v>0</v>
      </c>
      <c r="K31" s="19">
        <v>0</v>
      </c>
      <c r="L31" s="80" t="s">
        <v>168</v>
      </c>
      <c r="M31" s="80" t="s">
        <v>168</v>
      </c>
      <c r="N31" s="81" t="s">
        <v>168</v>
      </c>
      <c r="P31" s="115">
        <v>0</v>
      </c>
      <c r="Q31" s="18">
        <v>0</v>
      </c>
      <c r="R31" s="19">
        <v>0</v>
      </c>
      <c r="S31" s="80" t="s">
        <v>168</v>
      </c>
      <c r="T31" s="80" t="s">
        <v>168</v>
      </c>
      <c r="U31" s="81" t="s">
        <v>168</v>
      </c>
    </row>
    <row r="32" spans="1:21">
      <c r="A32" s="17" t="s">
        <v>183</v>
      </c>
      <c r="B32" s="18">
        <v>0</v>
      </c>
      <c r="C32" s="18">
        <v>0</v>
      </c>
      <c r="D32" s="19">
        <v>88</v>
      </c>
      <c r="E32" s="27" t="s">
        <v>168</v>
      </c>
      <c r="F32" s="27" t="s">
        <v>168</v>
      </c>
      <c r="G32" s="28">
        <v>8.2035525111260679E-3</v>
      </c>
      <c r="I32" s="115">
        <v>0</v>
      </c>
      <c r="J32" s="18">
        <v>0</v>
      </c>
      <c r="K32" s="19">
        <v>32</v>
      </c>
      <c r="L32" s="80" t="s">
        <v>168</v>
      </c>
      <c r="M32" s="80" t="s">
        <v>168</v>
      </c>
      <c r="N32" s="81">
        <v>2.2813633998018064E-2</v>
      </c>
      <c r="P32" s="115">
        <v>0</v>
      </c>
      <c r="Q32" s="18">
        <v>0</v>
      </c>
      <c r="R32" s="19">
        <v>56</v>
      </c>
      <c r="S32" s="80" t="s">
        <v>168</v>
      </c>
      <c r="T32" s="80" t="s">
        <v>168</v>
      </c>
      <c r="U32" s="81">
        <v>6.0057548000459014E-3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5">
        <v>0</v>
      </c>
      <c r="J33" s="18">
        <v>0</v>
      </c>
      <c r="K33" s="19">
        <v>0</v>
      </c>
      <c r="L33" s="80" t="s">
        <v>168</v>
      </c>
      <c r="M33" s="80" t="s">
        <v>168</v>
      </c>
      <c r="N33" s="81" t="s">
        <v>168</v>
      </c>
      <c r="P33" s="115">
        <v>0</v>
      </c>
      <c r="Q33" s="18">
        <v>0</v>
      </c>
      <c r="R33" s="19">
        <v>0</v>
      </c>
      <c r="S33" s="80" t="s">
        <v>168</v>
      </c>
      <c r="T33" s="80" t="s">
        <v>168</v>
      </c>
      <c r="U33" s="81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5">
        <v>0</v>
      </c>
      <c r="J34" s="18">
        <v>0</v>
      </c>
      <c r="K34" s="19">
        <v>0</v>
      </c>
      <c r="L34" s="80" t="s">
        <v>168</v>
      </c>
      <c r="M34" s="80" t="s">
        <v>168</v>
      </c>
      <c r="N34" s="81" t="s">
        <v>168</v>
      </c>
      <c r="P34" s="115">
        <v>0</v>
      </c>
      <c r="Q34" s="18">
        <v>0</v>
      </c>
      <c r="R34" s="19">
        <v>0</v>
      </c>
      <c r="S34" s="80" t="s">
        <v>168</v>
      </c>
      <c r="T34" s="80" t="s">
        <v>168</v>
      </c>
      <c r="U34" s="81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5">
        <v>0</v>
      </c>
      <c r="J35" s="18">
        <v>0</v>
      </c>
      <c r="K35" s="19">
        <v>0</v>
      </c>
      <c r="L35" s="80" t="s">
        <v>168</v>
      </c>
      <c r="M35" s="80" t="s">
        <v>168</v>
      </c>
      <c r="N35" s="81" t="s">
        <v>168</v>
      </c>
      <c r="P35" s="115">
        <v>0</v>
      </c>
      <c r="Q35" s="18">
        <v>0</v>
      </c>
      <c r="R35" s="19">
        <v>0</v>
      </c>
      <c r="S35" s="80" t="s">
        <v>168</v>
      </c>
      <c r="T35" s="80" t="s">
        <v>168</v>
      </c>
      <c r="U35" s="81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5">
        <v>0</v>
      </c>
      <c r="J36" s="18">
        <v>0</v>
      </c>
      <c r="K36" s="19">
        <v>0</v>
      </c>
      <c r="L36" s="80" t="s">
        <v>168</v>
      </c>
      <c r="M36" s="80" t="s">
        <v>168</v>
      </c>
      <c r="N36" s="81" t="s">
        <v>168</v>
      </c>
      <c r="P36" s="115">
        <v>0</v>
      </c>
      <c r="Q36" s="18">
        <v>0</v>
      </c>
      <c r="R36" s="19">
        <v>0</v>
      </c>
      <c r="S36" s="80" t="s">
        <v>168</v>
      </c>
      <c r="T36" s="80" t="s">
        <v>168</v>
      </c>
      <c r="U36" s="81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633</v>
      </c>
      <c r="E37" s="27" t="s">
        <v>168</v>
      </c>
      <c r="F37" s="27" t="s">
        <v>168</v>
      </c>
      <c r="G37" s="28">
        <v>5.900964476753183E-2</v>
      </c>
      <c r="I37" s="115">
        <v>0</v>
      </c>
      <c r="J37" s="18">
        <v>0</v>
      </c>
      <c r="K37" s="19">
        <v>274</v>
      </c>
      <c r="L37" s="80" t="s">
        <v>168</v>
      </c>
      <c r="M37" s="80" t="s">
        <v>168</v>
      </c>
      <c r="N37" s="81">
        <v>0.19534174110802968</v>
      </c>
      <c r="P37" s="115">
        <v>0</v>
      </c>
      <c r="Q37" s="18">
        <v>0</v>
      </c>
      <c r="R37" s="19">
        <v>359</v>
      </c>
      <c r="S37" s="80" t="s">
        <v>168</v>
      </c>
      <c r="T37" s="80" t="s">
        <v>168</v>
      </c>
      <c r="U37" s="81">
        <v>3.85011780931514E-2</v>
      </c>
    </row>
    <row r="38" spans="1:21" ht="13.5" thickBot="1">
      <c r="A38" s="20" t="s">
        <v>4</v>
      </c>
      <c r="B38" s="21">
        <v>733978</v>
      </c>
      <c r="C38" s="21">
        <v>918183</v>
      </c>
      <c r="D38" s="22">
        <v>1072706</v>
      </c>
      <c r="E38" s="23">
        <v>100</v>
      </c>
      <c r="F38" s="23">
        <v>100</v>
      </c>
      <c r="G38" s="48">
        <v>100</v>
      </c>
      <c r="I38" s="116">
        <v>108994.5</v>
      </c>
      <c r="J38" s="21">
        <v>123968</v>
      </c>
      <c r="K38" s="22">
        <v>140267</v>
      </c>
      <c r="L38" s="84">
        <v>100</v>
      </c>
      <c r="M38" s="84">
        <v>100</v>
      </c>
      <c r="N38" s="85">
        <v>100</v>
      </c>
      <c r="P38" s="116">
        <v>624983.5</v>
      </c>
      <c r="Q38" s="21">
        <v>794215</v>
      </c>
      <c r="R38" s="22">
        <v>932439</v>
      </c>
      <c r="S38" s="84">
        <v>100</v>
      </c>
      <c r="T38" s="84">
        <v>100</v>
      </c>
      <c r="U38" s="85">
        <v>100</v>
      </c>
    </row>
    <row r="39" spans="1:21">
      <c r="I39" s="123"/>
      <c r="P39" s="123"/>
    </row>
    <row r="40" spans="1:21" ht="16.5" thickBot="1">
      <c r="A40" s="5" t="s">
        <v>127</v>
      </c>
      <c r="B40" s="6"/>
      <c r="C40" s="6"/>
      <c r="D40" s="6"/>
      <c r="E40" s="6"/>
      <c r="F40" s="6"/>
      <c r="I40" s="184" t="s">
        <v>112</v>
      </c>
      <c r="J40" s="184"/>
      <c r="K40" s="184"/>
      <c r="L40" s="184"/>
      <c r="M40" s="184"/>
      <c r="N40" s="184"/>
      <c r="P40" s="184" t="s">
        <v>113</v>
      </c>
      <c r="Q40" s="184"/>
      <c r="R40" s="184"/>
      <c r="S40" s="184"/>
      <c r="T40" s="184"/>
      <c r="U40" s="184"/>
    </row>
    <row r="41" spans="1:21">
      <c r="A41" s="7"/>
      <c r="B41" s="89"/>
      <c r="C41" s="88" t="s">
        <v>32</v>
      </c>
      <c r="D41" s="90"/>
      <c r="E41" s="11"/>
      <c r="F41" s="88" t="s">
        <v>2</v>
      </c>
      <c r="G41" s="12"/>
      <c r="I41" s="32"/>
      <c r="J41" s="88" t="s">
        <v>32</v>
      </c>
      <c r="K41" s="90"/>
      <c r="L41" s="11"/>
      <c r="M41" s="88" t="s">
        <v>2</v>
      </c>
      <c r="N41" s="12"/>
      <c r="P41" s="32"/>
      <c r="Q41" s="88" t="s">
        <v>32</v>
      </c>
      <c r="R41" s="90"/>
      <c r="S41" s="11"/>
      <c r="T41" s="88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4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4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70843.5</v>
      </c>
      <c r="C43" s="18">
        <v>71036</v>
      </c>
      <c r="D43" s="19">
        <v>71254</v>
      </c>
      <c r="E43" s="27">
        <v>19.214193499392465</v>
      </c>
      <c r="F43" s="27">
        <v>16.799695393776858</v>
      </c>
      <c r="G43" s="28">
        <v>15.29630225943219</v>
      </c>
      <c r="I43" s="115">
        <v>0</v>
      </c>
      <c r="J43" s="18">
        <v>0</v>
      </c>
      <c r="K43" s="19">
        <v>0</v>
      </c>
      <c r="L43" s="80" t="s">
        <v>168</v>
      </c>
      <c r="M43" s="80" t="s">
        <v>168</v>
      </c>
      <c r="N43" s="81" t="s">
        <v>168</v>
      </c>
      <c r="P43" s="115">
        <v>70843.5</v>
      </c>
      <c r="Q43" s="18">
        <v>71036</v>
      </c>
      <c r="R43" s="19">
        <v>71254</v>
      </c>
      <c r="S43" s="80">
        <v>21.072584387307103</v>
      </c>
      <c r="T43" s="80">
        <v>18.33968012185834</v>
      </c>
      <c r="U43" s="81">
        <v>16.709816612729234</v>
      </c>
    </row>
    <row r="44" spans="1:21">
      <c r="A44" s="17" t="s">
        <v>160</v>
      </c>
      <c r="B44" s="18">
        <v>64452</v>
      </c>
      <c r="C44" s="18">
        <v>72818</v>
      </c>
      <c r="D44" s="19">
        <v>83815</v>
      </c>
      <c r="E44" s="27">
        <v>17.480689116472835</v>
      </c>
      <c r="F44" s="27">
        <v>17.221130401261942</v>
      </c>
      <c r="G44" s="28">
        <v>17.992808458111952</v>
      </c>
      <c r="I44" s="115">
        <v>12508</v>
      </c>
      <c r="J44" s="18">
        <v>13102</v>
      </c>
      <c r="K44" s="19">
        <v>12761</v>
      </c>
      <c r="L44" s="80">
        <v>38.467216139746583</v>
      </c>
      <c r="M44" s="80">
        <v>36.900805497662368</v>
      </c>
      <c r="N44" s="81">
        <v>32.384215201116611</v>
      </c>
      <c r="P44" s="115">
        <v>51944</v>
      </c>
      <c r="Q44" s="18">
        <v>59716</v>
      </c>
      <c r="R44" s="19">
        <v>71054</v>
      </c>
      <c r="S44" s="80">
        <v>15.450878675027068</v>
      </c>
      <c r="T44" s="80">
        <v>15.417145365123213</v>
      </c>
      <c r="U44" s="81">
        <v>16.662914497443836</v>
      </c>
    </row>
    <row r="45" spans="1:21">
      <c r="A45" s="17" t="s">
        <v>84</v>
      </c>
      <c r="B45" s="18">
        <v>45899</v>
      </c>
      <c r="C45" s="18">
        <v>58472</v>
      </c>
      <c r="D45" s="19">
        <v>65778</v>
      </c>
      <c r="E45" s="27">
        <v>12.448739368165249</v>
      </c>
      <c r="F45" s="27">
        <v>13.828365745043646</v>
      </c>
      <c r="G45" s="28">
        <v>14.120753501851553</v>
      </c>
      <c r="I45" s="115">
        <v>2768.5</v>
      </c>
      <c r="J45" s="18">
        <v>3630</v>
      </c>
      <c r="K45" s="19">
        <v>4286</v>
      </c>
      <c r="L45" s="80">
        <v>8.5142698978964209</v>
      </c>
      <c r="M45" s="80">
        <v>10.223624176195573</v>
      </c>
      <c r="N45" s="81">
        <v>10.87679228524299</v>
      </c>
      <c r="P45" s="115">
        <v>43130.5</v>
      </c>
      <c r="Q45" s="18">
        <v>54842</v>
      </c>
      <c r="R45" s="19">
        <v>61492</v>
      </c>
      <c r="S45" s="80">
        <v>12.829280045688721</v>
      </c>
      <c r="T45" s="80">
        <v>14.15880310325687</v>
      </c>
      <c r="U45" s="81">
        <v>14.420524365648891</v>
      </c>
    </row>
    <row r="46" spans="1:21">
      <c r="A46" s="17" t="s">
        <v>86</v>
      </c>
      <c r="B46" s="18">
        <v>34087</v>
      </c>
      <c r="C46" s="18">
        <v>46949</v>
      </c>
      <c r="D46" s="19">
        <v>53869</v>
      </c>
      <c r="E46" s="27">
        <v>9.2450854886304459</v>
      </c>
      <c r="F46" s="27">
        <v>11.10322792728236</v>
      </c>
      <c r="G46" s="28">
        <v>11.564214028873504</v>
      </c>
      <c r="I46" s="115">
        <v>2292.5</v>
      </c>
      <c r="J46" s="18">
        <v>2791</v>
      </c>
      <c r="K46" s="19">
        <v>3200</v>
      </c>
      <c r="L46" s="80">
        <v>7.0503751999015867</v>
      </c>
      <c r="M46" s="80">
        <v>7.8606432715597361</v>
      </c>
      <c r="N46" s="81">
        <v>8.1207968531912194</v>
      </c>
      <c r="P46" s="115">
        <v>31794.5</v>
      </c>
      <c r="Q46" s="18">
        <v>44158</v>
      </c>
      <c r="R46" s="19">
        <v>50669</v>
      </c>
      <c r="S46" s="80">
        <v>9.4573571929991544</v>
      </c>
      <c r="T46" s="80">
        <v>11.40046729575174</v>
      </c>
      <c r="U46" s="81">
        <v>11.882416396979504</v>
      </c>
    </row>
    <row r="47" spans="1:21">
      <c r="A47" s="17" t="s">
        <v>161</v>
      </c>
      <c r="B47" s="18">
        <v>28228.5</v>
      </c>
      <c r="C47" s="18">
        <v>33411</v>
      </c>
      <c r="D47" s="19">
        <v>37359</v>
      </c>
      <c r="E47" s="27">
        <v>7.6561415118902971</v>
      </c>
      <c r="F47" s="27">
        <v>7.9015516470730134</v>
      </c>
      <c r="G47" s="28">
        <v>8.0199645789727896</v>
      </c>
      <c r="I47" s="115">
        <v>1081</v>
      </c>
      <c r="J47" s="18">
        <v>1324</v>
      </c>
      <c r="K47" s="19">
        <v>1371</v>
      </c>
      <c r="L47" s="80">
        <v>3.324517160782384</v>
      </c>
      <c r="M47" s="80">
        <v>3.7289472201881373</v>
      </c>
      <c r="N47" s="81">
        <v>3.4792539017891131</v>
      </c>
      <c r="P47" s="115">
        <v>27147.5</v>
      </c>
      <c r="Q47" s="18">
        <v>32087</v>
      </c>
      <c r="R47" s="19">
        <v>35988</v>
      </c>
      <c r="S47" s="80">
        <v>8.0750948873844397</v>
      </c>
      <c r="T47" s="80">
        <v>8.2840435282120133</v>
      </c>
      <c r="U47" s="81">
        <v>8.4395666244547627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5">
        <v>0</v>
      </c>
      <c r="J48" s="18">
        <v>0</v>
      </c>
      <c r="K48" s="19">
        <v>0</v>
      </c>
      <c r="L48" s="80" t="s">
        <v>168</v>
      </c>
      <c r="M48" s="80" t="s">
        <v>168</v>
      </c>
      <c r="N48" s="81" t="s">
        <v>168</v>
      </c>
      <c r="P48" s="115">
        <v>0</v>
      </c>
      <c r="Q48" s="18">
        <v>0</v>
      </c>
      <c r="R48" s="19">
        <v>0</v>
      </c>
      <c r="S48" s="80" t="s">
        <v>168</v>
      </c>
      <c r="T48" s="80" t="s">
        <v>168</v>
      </c>
      <c r="U48" s="81" t="s">
        <v>168</v>
      </c>
    </row>
    <row r="49" spans="1:21">
      <c r="A49" s="17" t="s">
        <v>163</v>
      </c>
      <c r="B49" s="18">
        <v>125161.5</v>
      </c>
      <c r="C49" s="18">
        <v>140131</v>
      </c>
      <c r="D49" s="19">
        <v>153605</v>
      </c>
      <c r="E49" s="27">
        <v>33.946336356535326</v>
      </c>
      <c r="F49" s="27">
        <v>33.140352993205482</v>
      </c>
      <c r="G49" s="28">
        <v>32.974829603391832</v>
      </c>
      <c r="I49" s="115">
        <v>13833.5</v>
      </c>
      <c r="J49" s="18">
        <v>14635</v>
      </c>
      <c r="K49" s="19">
        <v>17661</v>
      </c>
      <c r="L49" s="80">
        <v>42.543670808217492</v>
      </c>
      <c r="M49" s="80">
        <v>41.218385624964796</v>
      </c>
      <c r="N49" s="81">
        <v>44.819185382565664</v>
      </c>
      <c r="P49" s="115">
        <v>111328</v>
      </c>
      <c r="Q49" s="18">
        <v>125496</v>
      </c>
      <c r="R49" s="19">
        <v>135944</v>
      </c>
      <c r="S49" s="80">
        <v>33.114804811593515</v>
      </c>
      <c r="T49" s="80">
        <v>32.399860585797825</v>
      </c>
      <c r="U49" s="81">
        <v>31.880305801791661</v>
      </c>
    </row>
    <row r="50" spans="1:21">
      <c r="A50" s="17" t="s">
        <v>164</v>
      </c>
      <c r="B50" s="18">
        <v>0</v>
      </c>
      <c r="C50" s="18">
        <v>0</v>
      </c>
      <c r="D50" s="19">
        <v>0</v>
      </c>
      <c r="E50" s="27" t="s">
        <v>168</v>
      </c>
      <c r="F50" s="27" t="s">
        <v>168</v>
      </c>
      <c r="G50" s="28" t="s">
        <v>168</v>
      </c>
      <c r="I50" s="115">
        <v>0</v>
      </c>
      <c r="J50" s="18">
        <v>0</v>
      </c>
      <c r="K50" s="19">
        <v>0</v>
      </c>
      <c r="L50" s="80" t="s">
        <v>168</v>
      </c>
      <c r="M50" s="80" t="s">
        <v>168</v>
      </c>
      <c r="N50" s="81" t="s">
        <v>168</v>
      </c>
      <c r="P50" s="115">
        <v>0</v>
      </c>
      <c r="Q50" s="18">
        <v>0</v>
      </c>
      <c r="R50" s="19">
        <v>0</v>
      </c>
      <c r="S50" s="80" t="s">
        <v>168</v>
      </c>
      <c r="T50" s="80" t="s">
        <v>168</v>
      </c>
      <c r="U50" s="81" t="s">
        <v>168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5">
        <v>0</v>
      </c>
      <c r="J51" s="18">
        <v>0</v>
      </c>
      <c r="K51" s="19">
        <v>0</v>
      </c>
      <c r="L51" s="80" t="s">
        <v>168</v>
      </c>
      <c r="M51" s="80" t="s">
        <v>168</v>
      </c>
      <c r="N51" s="81" t="s">
        <v>168</v>
      </c>
      <c r="P51" s="115">
        <v>0</v>
      </c>
      <c r="Q51" s="18">
        <v>0</v>
      </c>
      <c r="R51" s="19">
        <v>0</v>
      </c>
      <c r="S51" s="80" t="s">
        <v>168</v>
      </c>
      <c r="T51" s="80" t="s">
        <v>168</v>
      </c>
      <c r="U51" s="81" t="s">
        <v>168</v>
      </c>
    </row>
    <row r="52" spans="1:21">
      <c r="A52" s="17" t="s">
        <v>166</v>
      </c>
      <c r="B52" s="18">
        <v>0</v>
      </c>
      <c r="C52" s="18">
        <v>0</v>
      </c>
      <c r="D52" s="19">
        <v>0</v>
      </c>
      <c r="E52" s="27" t="s">
        <v>168</v>
      </c>
      <c r="F52" s="27" t="s">
        <v>168</v>
      </c>
      <c r="G52" s="28" t="s">
        <v>168</v>
      </c>
      <c r="I52" s="115">
        <v>0</v>
      </c>
      <c r="J52" s="18">
        <v>0</v>
      </c>
      <c r="K52" s="19">
        <v>0</v>
      </c>
      <c r="L52" s="80" t="s">
        <v>168</v>
      </c>
      <c r="M52" s="80" t="s">
        <v>168</v>
      </c>
      <c r="N52" s="81" t="s">
        <v>168</v>
      </c>
      <c r="P52" s="115">
        <v>0</v>
      </c>
      <c r="Q52" s="18">
        <v>0</v>
      </c>
      <c r="R52" s="19">
        <v>0</v>
      </c>
      <c r="S52" s="80" t="s">
        <v>168</v>
      </c>
      <c r="T52" s="80" t="s">
        <v>168</v>
      </c>
      <c r="U52" s="81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5">
        <v>0</v>
      </c>
      <c r="J53" s="18">
        <v>0</v>
      </c>
      <c r="K53" s="19">
        <v>0</v>
      </c>
      <c r="L53" s="80" t="s">
        <v>168</v>
      </c>
      <c r="M53" s="80" t="s">
        <v>168</v>
      </c>
      <c r="N53" s="81" t="s">
        <v>168</v>
      </c>
      <c r="P53" s="115">
        <v>0</v>
      </c>
      <c r="Q53" s="18">
        <v>0</v>
      </c>
      <c r="R53" s="19">
        <v>0</v>
      </c>
      <c r="S53" s="80" t="s">
        <v>168</v>
      </c>
      <c r="T53" s="80" t="s">
        <v>168</v>
      </c>
      <c r="U53" s="81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  <c r="I54" s="115">
        <v>0</v>
      </c>
      <c r="J54" s="18">
        <v>0</v>
      </c>
      <c r="K54" s="19">
        <v>0</v>
      </c>
      <c r="L54" s="80" t="s">
        <v>168</v>
      </c>
      <c r="M54" s="80" t="s">
        <v>168</v>
      </c>
      <c r="N54" s="81" t="s">
        <v>168</v>
      </c>
      <c r="P54" s="115">
        <v>0</v>
      </c>
      <c r="Q54" s="18">
        <v>0</v>
      </c>
      <c r="R54" s="19">
        <v>0</v>
      </c>
      <c r="S54" s="80" t="s">
        <v>168</v>
      </c>
      <c r="T54" s="80" t="s">
        <v>168</v>
      </c>
      <c r="U54" s="81" t="s">
        <v>168</v>
      </c>
    </row>
    <row r="55" spans="1:21">
      <c r="A55" s="17" t="s">
        <v>170</v>
      </c>
      <c r="B55" s="18">
        <v>32.5</v>
      </c>
      <c r="C55" s="18">
        <v>24</v>
      </c>
      <c r="D55" s="19">
        <v>20</v>
      </c>
      <c r="E55" s="27">
        <v>8.8146589133830926E-3</v>
      </c>
      <c r="F55" s="27">
        <v>5.6758923567014549E-3</v>
      </c>
      <c r="G55" s="28">
        <v>4.2934578436107981E-3</v>
      </c>
      <c r="I55" s="115">
        <v>32.5</v>
      </c>
      <c r="J55" s="18">
        <v>24</v>
      </c>
      <c r="K55" s="19">
        <v>20</v>
      </c>
      <c r="L55" s="80">
        <v>9.9950793455529582E-2</v>
      </c>
      <c r="M55" s="80">
        <v>6.7594209429392219E-2</v>
      </c>
      <c r="N55" s="81">
        <v>5.0754980332445118E-2</v>
      </c>
      <c r="P55" s="115">
        <v>0</v>
      </c>
      <c r="Q55" s="18">
        <v>0</v>
      </c>
      <c r="R55" s="19">
        <v>0</v>
      </c>
      <c r="S55" s="80" t="s">
        <v>168</v>
      </c>
      <c r="T55" s="80" t="s">
        <v>168</v>
      </c>
      <c r="U55" s="81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5">
        <v>0</v>
      </c>
      <c r="J56" s="18">
        <v>0</v>
      </c>
      <c r="K56" s="19">
        <v>0</v>
      </c>
      <c r="L56" s="80" t="s">
        <v>168</v>
      </c>
      <c r="M56" s="80" t="s">
        <v>168</v>
      </c>
      <c r="N56" s="81" t="s">
        <v>168</v>
      </c>
      <c r="P56" s="115">
        <v>0</v>
      </c>
      <c r="Q56" s="18">
        <v>0</v>
      </c>
      <c r="R56" s="19">
        <v>0</v>
      </c>
      <c r="S56" s="80" t="s">
        <v>168</v>
      </c>
      <c r="T56" s="80" t="s">
        <v>168</v>
      </c>
      <c r="U56" s="81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5">
        <v>0</v>
      </c>
      <c r="J57" s="18">
        <v>0</v>
      </c>
      <c r="K57" s="19">
        <v>0</v>
      </c>
      <c r="L57" s="80" t="s">
        <v>168</v>
      </c>
      <c r="M57" s="80" t="s">
        <v>168</v>
      </c>
      <c r="N57" s="81" t="s">
        <v>168</v>
      </c>
      <c r="P57" s="115">
        <v>0</v>
      </c>
      <c r="Q57" s="18">
        <v>0</v>
      </c>
      <c r="R57" s="19">
        <v>0</v>
      </c>
      <c r="S57" s="80" t="s">
        <v>168</v>
      </c>
      <c r="T57" s="80" t="s">
        <v>168</v>
      </c>
      <c r="U57" s="81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5">
        <v>0</v>
      </c>
      <c r="J58" s="18">
        <v>0</v>
      </c>
      <c r="K58" s="19">
        <v>0</v>
      </c>
      <c r="L58" s="80" t="s">
        <v>168</v>
      </c>
      <c r="M58" s="80" t="s">
        <v>168</v>
      </c>
      <c r="N58" s="81" t="s">
        <v>168</v>
      </c>
      <c r="P58" s="115">
        <v>0</v>
      </c>
      <c r="Q58" s="18">
        <v>0</v>
      </c>
      <c r="R58" s="19">
        <v>0</v>
      </c>
      <c r="S58" s="80" t="s">
        <v>168</v>
      </c>
      <c r="T58" s="80" t="s">
        <v>168</v>
      </c>
      <c r="U58" s="81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5">
        <v>0</v>
      </c>
      <c r="J59" s="18">
        <v>0</v>
      </c>
      <c r="K59" s="19">
        <v>0</v>
      </c>
      <c r="L59" s="80" t="s">
        <v>168</v>
      </c>
      <c r="M59" s="80" t="s">
        <v>168</v>
      </c>
      <c r="N59" s="81" t="s">
        <v>168</v>
      </c>
      <c r="P59" s="115">
        <v>0</v>
      </c>
      <c r="Q59" s="18">
        <v>0</v>
      </c>
      <c r="R59" s="19">
        <v>0</v>
      </c>
      <c r="S59" s="80" t="s">
        <v>168</v>
      </c>
      <c r="T59" s="80" t="s">
        <v>168</v>
      </c>
      <c r="U59" s="81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5">
        <v>0</v>
      </c>
      <c r="J60" s="18">
        <v>0</v>
      </c>
      <c r="K60" s="19">
        <v>0</v>
      </c>
      <c r="L60" s="80" t="s">
        <v>168</v>
      </c>
      <c r="M60" s="80" t="s">
        <v>168</v>
      </c>
      <c r="N60" s="81" t="s">
        <v>168</v>
      </c>
      <c r="P60" s="115">
        <v>0</v>
      </c>
      <c r="Q60" s="18">
        <v>0</v>
      </c>
      <c r="R60" s="19">
        <v>0</v>
      </c>
      <c r="S60" s="80" t="s">
        <v>168</v>
      </c>
      <c r="T60" s="80" t="s">
        <v>168</v>
      </c>
      <c r="U60" s="81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5">
        <v>0</v>
      </c>
      <c r="J61" s="18">
        <v>0</v>
      </c>
      <c r="K61" s="19">
        <v>0</v>
      </c>
      <c r="L61" s="80" t="s">
        <v>168</v>
      </c>
      <c r="M61" s="80" t="s">
        <v>168</v>
      </c>
      <c r="N61" s="81" t="s">
        <v>168</v>
      </c>
      <c r="P61" s="115">
        <v>0</v>
      </c>
      <c r="Q61" s="18">
        <v>0</v>
      </c>
      <c r="R61" s="19">
        <v>0</v>
      </c>
      <c r="S61" s="80" t="s">
        <v>168</v>
      </c>
      <c r="T61" s="80" t="s">
        <v>168</v>
      </c>
      <c r="U61" s="81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5">
        <v>0</v>
      </c>
      <c r="J62" s="18">
        <v>0</v>
      </c>
      <c r="K62" s="19">
        <v>0</v>
      </c>
      <c r="L62" s="80" t="s">
        <v>168</v>
      </c>
      <c r="M62" s="80" t="s">
        <v>168</v>
      </c>
      <c r="N62" s="81" t="s">
        <v>168</v>
      </c>
      <c r="P62" s="115">
        <v>0</v>
      </c>
      <c r="Q62" s="18">
        <v>0</v>
      </c>
      <c r="R62" s="19">
        <v>0</v>
      </c>
      <c r="S62" s="80" t="s">
        <v>168</v>
      </c>
      <c r="T62" s="80" t="s">
        <v>168</v>
      </c>
      <c r="U62" s="81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  <c r="I63" s="115">
        <v>0</v>
      </c>
      <c r="J63" s="18">
        <v>0</v>
      </c>
      <c r="K63" s="19">
        <v>0</v>
      </c>
      <c r="L63" s="80" t="s">
        <v>168</v>
      </c>
      <c r="M63" s="80" t="s">
        <v>168</v>
      </c>
      <c r="N63" s="81" t="s">
        <v>168</v>
      </c>
      <c r="P63" s="115">
        <v>0</v>
      </c>
      <c r="Q63" s="18">
        <v>0</v>
      </c>
      <c r="R63" s="19">
        <v>0</v>
      </c>
      <c r="S63" s="80" t="s">
        <v>168</v>
      </c>
      <c r="T63" s="80" t="s">
        <v>168</v>
      </c>
      <c r="U63" s="81" t="s">
        <v>168</v>
      </c>
    </row>
    <row r="64" spans="1:21">
      <c r="A64" s="17" t="s">
        <v>179</v>
      </c>
      <c r="B64" s="18">
        <v>0</v>
      </c>
      <c r="C64" s="18">
        <v>0</v>
      </c>
      <c r="D64" s="19">
        <v>0</v>
      </c>
      <c r="E64" s="27" t="s">
        <v>168</v>
      </c>
      <c r="F64" s="27" t="s">
        <v>168</v>
      </c>
      <c r="G64" s="28" t="s">
        <v>168</v>
      </c>
      <c r="I64" s="115">
        <v>0</v>
      </c>
      <c r="J64" s="18">
        <v>0</v>
      </c>
      <c r="K64" s="19">
        <v>0</v>
      </c>
      <c r="L64" s="80" t="s">
        <v>168</v>
      </c>
      <c r="M64" s="80" t="s">
        <v>168</v>
      </c>
      <c r="N64" s="81" t="s">
        <v>168</v>
      </c>
      <c r="P64" s="115">
        <v>0</v>
      </c>
      <c r="Q64" s="18">
        <v>0</v>
      </c>
      <c r="R64" s="19">
        <v>0</v>
      </c>
      <c r="S64" s="80" t="s">
        <v>168</v>
      </c>
      <c r="T64" s="80" t="s">
        <v>168</v>
      </c>
      <c r="U64" s="81" t="s">
        <v>168</v>
      </c>
    </row>
    <row r="65" spans="1:21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15">
        <v>0</v>
      </c>
      <c r="J65" s="18">
        <v>0</v>
      </c>
      <c r="K65" s="19">
        <v>0</v>
      </c>
      <c r="L65" s="80" t="s">
        <v>168</v>
      </c>
      <c r="M65" s="80" t="s">
        <v>168</v>
      </c>
      <c r="N65" s="81" t="s">
        <v>168</v>
      </c>
      <c r="P65" s="115">
        <v>0</v>
      </c>
      <c r="Q65" s="18">
        <v>0</v>
      </c>
      <c r="R65" s="19">
        <v>0</v>
      </c>
      <c r="S65" s="80" t="s">
        <v>168</v>
      </c>
      <c r="T65" s="80" t="s">
        <v>168</v>
      </c>
      <c r="U65" s="81" t="s">
        <v>168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5">
        <v>0</v>
      </c>
      <c r="J66" s="18">
        <v>0</v>
      </c>
      <c r="K66" s="19">
        <v>0</v>
      </c>
      <c r="L66" s="80" t="s">
        <v>168</v>
      </c>
      <c r="M66" s="80" t="s">
        <v>168</v>
      </c>
      <c r="N66" s="81" t="s">
        <v>168</v>
      </c>
      <c r="P66" s="115">
        <v>0</v>
      </c>
      <c r="Q66" s="18">
        <v>0</v>
      </c>
      <c r="R66" s="19">
        <v>0</v>
      </c>
      <c r="S66" s="80" t="s">
        <v>168</v>
      </c>
      <c r="T66" s="80" t="s">
        <v>168</v>
      </c>
      <c r="U66" s="81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5">
        <v>0</v>
      </c>
      <c r="J67" s="18">
        <v>0</v>
      </c>
      <c r="K67" s="19">
        <v>0</v>
      </c>
      <c r="L67" s="80" t="s">
        <v>168</v>
      </c>
      <c r="M67" s="80" t="s">
        <v>168</v>
      </c>
      <c r="N67" s="81" t="s">
        <v>168</v>
      </c>
      <c r="P67" s="115">
        <v>0</v>
      </c>
      <c r="Q67" s="18">
        <v>0</v>
      </c>
      <c r="R67" s="19">
        <v>0</v>
      </c>
      <c r="S67" s="80" t="s">
        <v>168</v>
      </c>
      <c r="T67" s="80" t="s">
        <v>168</v>
      </c>
      <c r="U67" s="81" t="s">
        <v>168</v>
      </c>
    </row>
    <row r="68" spans="1:21">
      <c r="A68" s="17" t="s">
        <v>183</v>
      </c>
      <c r="B68" s="18">
        <v>0</v>
      </c>
      <c r="C68" s="18">
        <v>0</v>
      </c>
      <c r="D68" s="19">
        <v>28</v>
      </c>
      <c r="E68" s="27" t="s">
        <v>168</v>
      </c>
      <c r="F68" s="27" t="s">
        <v>168</v>
      </c>
      <c r="G68" s="28">
        <v>6.0108409810551173E-3</v>
      </c>
      <c r="I68" s="115">
        <v>0</v>
      </c>
      <c r="J68" s="18">
        <v>0</v>
      </c>
      <c r="K68" s="19">
        <v>9</v>
      </c>
      <c r="L68" s="80" t="s">
        <v>168</v>
      </c>
      <c r="M68" s="80" t="s">
        <v>168</v>
      </c>
      <c r="N68" s="81">
        <v>2.2839741149600305E-2</v>
      </c>
      <c r="P68" s="115">
        <v>0</v>
      </c>
      <c r="Q68" s="18">
        <v>0</v>
      </c>
      <c r="R68" s="19">
        <v>19</v>
      </c>
      <c r="S68" s="80" t="s">
        <v>168</v>
      </c>
      <c r="T68" s="80" t="s">
        <v>168</v>
      </c>
      <c r="U68" s="81">
        <v>4.4557009521129405E-3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5">
        <v>0</v>
      </c>
      <c r="J69" s="18">
        <v>0</v>
      </c>
      <c r="K69" s="19">
        <v>0</v>
      </c>
      <c r="L69" s="80" t="s">
        <v>168</v>
      </c>
      <c r="M69" s="80" t="s">
        <v>168</v>
      </c>
      <c r="N69" s="81" t="s">
        <v>168</v>
      </c>
      <c r="P69" s="115">
        <v>0</v>
      </c>
      <c r="Q69" s="18">
        <v>0</v>
      </c>
      <c r="R69" s="19">
        <v>0</v>
      </c>
      <c r="S69" s="80" t="s">
        <v>168</v>
      </c>
      <c r="T69" s="80" t="s">
        <v>168</v>
      </c>
      <c r="U69" s="81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5">
        <v>0</v>
      </c>
      <c r="J70" s="18">
        <v>0</v>
      </c>
      <c r="K70" s="19">
        <v>0</v>
      </c>
      <c r="L70" s="80" t="s">
        <v>168</v>
      </c>
      <c r="M70" s="80" t="s">
        <v>168</v>
      </c>
      <c r="N70" s="81" t="s">
        <v>168</v>
      </c>
      <c r="P70" s="115">
        <v>0</v>
      </c>
      <c r="Q70" s="18">
        <v>0</v>
      </c>
      <c r="R70" s="19">
        <v>0</v>
      </c>
      <c r="S70" s="80" t="s">
        <v>168</v>
      </c>
      <c r="T70" s="80" t="s">
        <v>168</v>
      </c>
      <c r="U70" s="81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5">
        <v>0</v>
      </c>
      <c r="J71" s="18">
        <v>0</v>
      </c>
      <c r="K71" s="19">
        <v>0</v>
      </c>
      <c r="L71" s="80" t="s">
        <v>168</v>
      </c>
      <c r="M71" s="80" t="s">
        <v>168</v>
      </c>
      <c r="N71" s="81" t="s">
        <v>168</v>
      </c>
      <c r="P71" s="115">
        <v>0</v>
      </c>
      <c r="Q71" s="18">
        <v>0</v>
      </c>
      <c r="R71" s="19">
        <v>0</v>
      </c>
      <c r="S71" s="80" t="s">
        <v>168</v>
      </c>
      <c r="T71" s="80" t="s">
        <v>168</v>
      </c>
      <c r="U71" s="81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5">
        <v>0</v>
      </c>
      <c r="J72" s="18">
        <v>0</v>
      </c>
      <c r="K72" s="19">
        <v>0</v>
      </c>
      <c r="L72" s="80" t="s">
        <v>168</v>
      </c>
      <c r="M72" s="80" t="s">
        <v>168</v>
      </c>
      <c r="N72" s="81" t="s">
        <v>168</v>
      </c>
      <c r="P72" s="115">
        <v>0</v>
      </c>
      <c r="Q72" s="18">
        <v>0</v>
      </c>
      <c r="R72" s="19">
        <v>0</v>
      </c>
      <c r="S72" s="80" t="s">
        <v>168</v>
      </c>
      <c r="T72" s="80" t="s">
        <v>168</v>
      </c>
      <c r="U72" s="81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97</v>
      </c>
      <c r="E73" s="27" t="s">
        <v>168</v>
      </c>
      <c r="F73" s="27" t="s">
        <v>168</v>
      </c>
      <c r="G73" s="28">
        <v>2.0823270541512371E-2</v>
      </c>
      <c r="I73" s="115">
        <v>0</v>
      </c>
      <c r="J73" s="18">
        <v>0</v>
      </c>
      <c r="K73" s="19">
        <v>97</v>
      </c>
      <c r="L73" s="80" t="s">
        <v>168</v>
      </c>
      <c r="M73" s="80" t="s">
        <v>168</v>
      </c>
      <c r="N73" s="81">
        <v>0.24616165461235884</v>
      </c>
      <c r="P73" s="115">
        <v>0</v>
      </c>
      <c r="Q73" s="18">
        <v>0</v>
      </c>
      <c r="R73" s="19">
        <v>0</v>
      </c>
      <c r="S73" s="80" t="s">
        <v>168</v>
      </c>
      <c r="T73" s="80" t="s">
        <v>168</v>
      </c>
      <c r="U73" s="81" t="s">
        <v>168</v>
      </c>
    </row>
    <row r="74" spans="1:21" ht="13.5" thickBot="1">
      <c r="A74" s="20" t="s">
        <v>4</v>
      </c>
      <c r="B74" s="21">
        <v>368704</v>
      </c>
      <c r="C74" s="21">
        <v>422841</v>
      </c>
      <c r="D74" s="22">
        <v>465825</v>
      </c>
      <c r="E74" s="23">
        <v>100</v>
      </c>
      <c r="F74" s="23">
        <v>100</v>
      </c>
      <c r="G74" s="48">
        <v>100</v>
      </c>
      <c r="I74" s="116">
        <v>32516</v>
      </c>
      <c r="J74" s="21">
        <v>35506</v>
      </c>
      <c r="K74" s="22">
        <v>39405</v>
      </c>
      <c r="L74" s="84">
        <v>100</v>
      </c>
      <c r="M74" s="84">
        <v>100</v>
      </c>
      <c r="N74" s="85">
        <v>100</v>
      </c>
      <c r="P74" s="116">
        <v>336188</v>
      </c>
      <c r="Q74" s="21">
        <v>387335</v>
      </c>
      <c r="R74" s="22">
        <v>426420</v>
      </c>
      <c r="S74" s="84">
        <v>100</v>
      </c>
      <c r="T74" s="84">
        <v>100</v>
      </c>
      <c r="U74" s="85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4">
        <v>16</v>
      </c>
    </row>
    <row r="77" spans="1:21" ht="12.75" customHeight="1">
      <c r="A77" s="26" t="s">
        <v>158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3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6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128</v>
      </c>
      <c r="B4" s="6"/>
      <c r="C4" s="6"/>
      <c r="D4" s="184" t="s">
        <v>107</v>
      </c>
      <c r="E4" s="184"/>
      <c r="F4" s="6"/>
      <c r="I4" s="184" t="s">
        <v>94</v>
      </c>
      <c r="J4" s="184"/>
      <c r="K4" s="184"/>
      <c r="L4" s="184"/>
      <c r="M4" s="184"/>
      <c r="N4" s="184"/>
      <c r="P4" s="184" t="s">
        <v>95</v>
      </c>
      <c r="Q4" s="184"/>
      <c r="R4" s="184"/>
      <c r="S4" s="184"/>
      <c r="T4" s="184"/>
      <c r="U4" s="184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8" t="s">
        <v>1</v>
      </c>
      <c r="K5" s="10"/>
      <c r="L5" s="11"/>
      <c r="M5" s="88" t="s">
        <v>2</v>
      </c>
      <c r="N5" s="12"/>
      <c r="P5" s="7"/>
      <c r="Q5" s="88" t="s">
        <v>1</v>
      </c>
      <c r="R5" s="10"/>
      <c r="S5" s="11"/>
      <c r="T5" s="88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4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4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1636543</v>
      </c>
      <c r="C7" s="18">
        <v>1738982</v>
      </c>
      <c r="D7" s="19">
        <v>1715712</v>
      </c>
      <c r="E7" s="27">
        <v>24.050790289820206</v>
      </c>
      <c r="F7" s="27">
        <v>24.641986071111358</v>
      </c>
      <c r="G7" s="28">
        <v>22.92915079609984</v>
      </c>
      <c r="I7" s="115">
        <v>946928</v>
      </c>
      <c r="J7" s="18">
        <v>974881</v>
      </c>
      <c r="K7" s="19">
        <v>927789</v>
      </c>
      <c r="L7" s="80">
        <v>20.967663721301513</v>
      </c>
      <c r="M7" s="80">
        <v>21.292650015747565</v>
      </c>
      <c r="N7" s="81">
        <v>19.00264622871445</v>
      </c>
      <c r="P7" s="115">
        <v>689615</v>
      </c>
      <c r="Q7" s="18">
        <v>764101</v>
      </c>
      <c r="R7" s="19">
        <v>787923</v>
      </c>
      <c r="S7" s="80">
        <v>30.1353263467742</v>
      </c>
      <c r="T7" s="80">
        <v>30.829145992216265</v>
      </c>
      <c r="U7" s="81">
        <v>30.301852093281909</v>
      </c>
    </row>
    <row r="8" spans="1:21">
      <c r="A8" s="17" t="s">
        <v>160</v>
      </c>
      <c r="B8" s="18">
        <v>60765</v>
      </c>
      <c r="C8" s="18">
        <v>63581</v>
      </c>
      <c r="D8" s="19">
        <v>93020</v>
      </c>
      <c r="E8" s="27">
        <v>0.89300817146932576</v>
      </c>
      <c r="F8" s="27">
        <v>0.90096511429522053</v>
      </c>
      <c r="G8" s="28">
        <v>1.2431396452628454</v>
      </c>
      <c r="I8" s="115">
        <v>60765</v>
      </c>
      <c r="J8" s="18">
        <v>63581</v>
      </c>
      <c r="K8" s="19">
        <v>93020</v>
      </c>
      <c r="L8" s="80">
        <v>1.3455089362917627</v>
      </c>
      <c r="M8" s="80">
        <v>1.3886904972517116</v>
      </c>
      <c r="N8" s="81">
        <v>1.9052027478176805</v>
      </c>
      <c r="P8" s="115">
        <v>0</v>
      </c>
      <c r="Q8" s="18">
        <v>0</v>
      </c>
      <c r="R8" s="19">
        <v>0</v>
      </c>
      <c r="S8" s="80" t="s">
        <v>168</v>
      </c>
      <c r="T8" s="80" t="s">
        <v>168</v>
      </c>
      <c r="U8" s="81" t="s">
        <v>168</v>
      </c>
    </row>
    <row r="9" spans="1:21">
      <c r="A9" s="17" t="s">
        <v>84</v>
      </c>
      <c r="B9" s="18">
        <v>1434390</v>
      </c>
      <c r="C9" s="18">
        <v>1559651</v>
      </c>
      <c r="D9" s="19">
        <v>1600115</v>
      </c>
      <c r="E9" s="27">
        <v>21.079930734368244</v>
      </c>
      <c r="F9" s="27">
        <v>22.100802778749234</v>
      </c>
      <c r="G9" s="28">
        <v>21.384287179958697</v>
      </c>
      <c r="I9" s="115">
        <v>873730</v>
      </c>
      <c r="J9" s="18">
        <v>960121</v>
      </c>
      <c r="K9" s="19">
        <v>982126</v>
      </c>
      <c r="L9" s="80">
        <v>19.346853005944244</v>
      </c>
      <c r="M9" s="80">
        <v>20.970272705868272</v>
      </c>
      <c r="N9" s="81">
        <v>20.115557448969977</v>
      </c>
      <c r="P9" s="115">
        <v>560660</v>
      </c>
      <c r="Q9" s="18">
        <v>599530</v>
      </c>
      <c r="R9" s="19">
        <v>617989</v>
      </c>
      <c r="S9" s="80">
        <v>24.500151634727235</v>
      </c>
      <c r="T9" s="80">
        <v>24.189207836023535</v>
      </c>
      <c r="U9" s="81">
        <v>23.766549870070037</v>
      </c>
    </row>
    <row r="10" spans="1:21">
      <c r="A10" s="17" t="s">
        <v>86</v>
      </c>
      <c r="B10" s="18">
        <v>1128181</v>
      </c>
      <c r="C10" s="18">
        <v>1060373</v>
      </c>
      <c r="D10" s="19">
        <v>1106115</v>
      </c>
      <c r="E10" s="27">
        <v>16.579854388158239</v>
      </c>
      <c r="F10" s="27">
        <v>15.025858057290163</v>
      </c>
      <c r="G10" s="28">
        <v>14.782363026444983</v>
      </c>
      <c r="I10" s="115">
        <v>579068</v>
      </c>
      <c r="J10" s="18">
        <v>489107</v>
      </c>
      <c r="K10" s="19">
        <v>521695</v>
      </c>
      <c r="L10" s="80">
        <v>12.822203056374534</v>
      </c>
      <c r="M10" s="80">
        <v>10.682723502922144</v>
      </c>
      <c r="N10" s="81">
        <v>10.685172516907599</v>
      </c>
      <c r="P10" s="115">
        <v>549113</v>
      </c>
      <c r="Q10" s="18">
        <v>571266</v>
      </c>
      <c r="R10" s="19">
        <v>584420</v>
      </c>
      <c r="S10" s="80">
        <v>23.995561953055287</v>
      </c>
      <c r="T10" s="80">
        <v>23.048841598675327</v>
      </c>
      <c r="U10" s="81">
        <v>22.475557129764979</v>
      </c>
    </row>
    <row r="11" spans="1:21">
      <c r="A11" s="17" t="s">
        <v>161</v>
      </c>
      <c r="B11" s="18">
        <v>509862</v>
      </c>
      <c r="C11" s="18">
        <v>566897</v>
      </c>
      <c r="D11" s="19">
        <v>604866</v>
      </c>
      <c r="E11" s="27">
        <v>7.4929800431447937</v>
      </c>
      <c r="F11" s="27">
        <v>8.0331297148301797</v>
      </c>
      <c r="G11" s="28">
        <v>8.0835616498769749</v>
      </c>
      <c r="I11" s="115">
        <v>478737</v>
      </c>
      <c r="J11" s="18">
        <v>524765</v>
      </c>
      <c r="K11" s="19">
        <v>547808</v>
      </c>
      <c r="L11" s="80">
        <v>10.600590992076189</v>
      </c>
      <c r="M11" s="80">
        <v>11.461539906423216</v>
      </c>
      <c r="N11" s="81">
        <v>11.220009749263685</v>
      </c>
      <c r="P11" s="115">
        <v>31125</v>
      </c>
      <c r="Q11" s="18">
        <v>42132</v>
      </c>
      <c r="R11" s="19">
        <v>57058</v>
      </c>
      <c r="S11" s="80">
        <v>1.3601241744210131</v>
      </c>
      <c r="T11" s="80">
        <v>1.6998977608248853</v>
      </c>
      <c r="U11" s="81">
        <v>2.1943300001884438</v>
      </c>
    </row>
    <row r="12" spans="1:21">
      <c r="A12" s="17" t="s">
        <v>162</v>
      </c>
      <c r="B12" s="18">
        <v>43715</v>
      </c>
      <c r="C12" s="18">
        <v>45254</v>
      </c>
      <c r="D12" s="19">
        <v>59319</v>
      </c>
      <c r="E12" s="27">
        <v>0.64243976328119112</v>
      </c>
      <c r="F12" s="27">
        <v>0.6412650836305801</v>
      </c>
      <c r="G12" s="28">
        <v>0.79275210296008092</v>
      </c>
      <c r="I12" s="115">
        <v>43715</v>
      </c>
      <c r="J12" s="18">
        <v>45233</v>
      </c>
      <c r="K12" s="19">
        <v>59315</v>
      </c>
      <c r="L12" s="80">
        <v>0.96797372089186884</v>
      </c>
      <c r="M12" s="80">
        <v>0.98794667058062424</v>
      </c>
      <c r="N12" s="81">
        <v>1.2148688560181222</v>
      </c>
      <c r="P12" s="115">
        <v>0</v>
      </c>
      <c r="Q12" s="18">
        <v>21</v>
      </c>
      <c r="R12" s="19">
        <v>4</v>
      </c>
      <c r="S12" s="80" t="s">
        <v>168</v>
      </c>
      <c r="T12" s="80">
        <v>8.4728598161308729E-4</v>
      </c>
      <c r="U12" s="81">
        <v>1.5383153984986812E-4</v>
      </c>
    </row>
    <row r="13" spans="1:21">
      <c r="A13" s="17" t="s">
        <v>163</v>
      </c>
      <c r="B13" s="18">
        <v>259132</v>
      </c>
      <c r="C13" s="18">
        <v>302240</v>
      </c>
      <c r="D13" s="19">
        <v>323464</v>
      </c>
      <c r="E13" s="27">
        <v>3.8082283138186348</v>
      </c>
      <c r="F13" s="27">
        <v>4.2828470163191437</v>
      </c>
      <c r="G13" s="28">
        <v>4.3228437133444535</v>
      </c>
      <c r="I13" s="115">
        <v>206111</v>
      </c>
      <c r="J13" s="18">
        <v>243422</v>
      </c>
      <c r="K13" s="19">
        <v>271139</v>
      </c>
      <c r="L13" s="80">
        <v>4.5638803977294744</v>
      </c>
      <c r="M13" s="80">
        <v>5.316648341831776</v>
      </c>
      <c r="N13" s="81">
        <v>5.5533731223450662</v>
      </c>
      <c r="P13" s="115">
        <v>53021</v>
      </c>
      <c r="Q13" s="18">
        <v>58818</v>
      </c>
      <c r="R13" s="19">
        <v>52325</v>
      </c>
      <c r="S13" s="80">
        <v>2.3169524129149091</v>
      </c>
      <c r="T13" s="80">
        <v>2.3731269936437411</v>
      </c>
      <c r="U13" s="81">
        <v>2.012308830661087</v>
      </c>
    </row>
    <row r="14" spans="1:21">
      <c r="A14" s="17" t="s">
        <v>164</v>
      </c>
      <c r="B14" s="18">
        <v>465186</v>
      </c>
      <c r="C14" s="18">
        <v>528069</v>
      </c>
      <c r="D14" s="19">
        <v>600104</v>
      </c>
      <c r="E14" s="27">
        <v>6.8364173332202718</v>
      </c>
      <c r="F14" s="27">
        <v>7.4829233094912446</v>
      </c>
      <c r="G14" s="28">
        <v>8.0199212393121329</v>
      </c>
      <c r="I14" s="115">
        <v>416646</v>
      </c>
      <c r="J14" s="18">
        <v>469486</v>
      </c>
      <c r="K14" s="19">
        <v>534521</v>
      </c>
      <c r="L14" s="80">
        <v>9.225720666011977</v>
      </c>
      <c r="M14" s="80">
        <v>10.254175725338026</v>
      </c>
      <c r="N14" s="81">
        <v>10.947870113591211</v>
      </c>
      <c r="P14" s="115">
        <v>48540</v>
      </c>
      <c r="Q14" s="18">
        <v>58583</v>
      </c>
      <c r="R14" s="19">
        <v>65583</v>
      </c>
      <c r="S14" s="80">
        <v>2.1211382305669391</v>
      </c>
      <c r="T14" s="80">
        <v>2.3636454600399759</v>
      </c>
      <c r="U14" s="81">
        <v>2.5221834694934748</v>
      </c>
    </row>
    <row r="15" spans="1:21">
      <c r="A15" s="17" t="s">
        <v>165</v>
      </c>
      <c r="B15" s="18">
        <v>60041</v>
      </c>
      <c r="C15" s="18">
        <v>65565</v>
      </c>
      <c r="D15" s="19">
        <v>75846</v>
      </c>
      <c r="E15" s="27">
        <v>0.8823681991802812</v>
      </c>
      <c r="F15" s="27">
        <v>0.92907909153310164</v>
      </c>
      <c r="G15" s="28">
        <v>1.0136225492862372</v>
      </c>
      <c r="I15" s="115">
        <v>16262</v>
      </c>
      <c r="J15" s="18">
        <v>20069</v>
      </c>
      <c r="K15" s="19">
        <v>29453</v>
      </c>
      <c r="L15" s="80">
        <v>0.36008666702833286</v>
      </c>
      <c r="M15" s="80">
        <v>0.43833267154251426</v>
      </c>
      <c r="N15" s="81">
        <v>0.60324593132094328</v>
      </c>
      <c r="P15" s="115">
        <v>43779</v>
      </c>
      <c r="Q15" s="18">
        <v>45496</v>
      </c>
      <c r="R15" s="19">
        <v>46393</v>
      </c>
      <c r="S15" s="80">
        <v>1.9130883929952622</v>
      </c>
      <c r="T15" s="80">
        <v>1.8356249056890008</v>
      </c>
      <c r="U15" s="81">
        <v>1.7841766570637327</v>
      </c>
    </row>
    <row r="16" spans="1:21">
      <c r="A16" s="17" t="s">
        <v>166</v>
      </c>
      <c r="B16" s="18">
        <v>298589</v>
      </c>
      <c r="C16" s="18">
        <v>360808</v>
      </c>
      <c r="D16" s="19">
        <v>380388</v>
      </c>
      <c r="E16" s="27">
        <v>4.3880921074772408</v>
      </c>
      <c r="F16" s="27">
        <v>5.1127761588938512</v>
      </c>
      <c r="G16" s="28">
        <v>5.0835885119570339</v>
      </c>
      <c r="I16" s="115">
        <v>295468</v>
      </c>
      <c r="J16" s="18">
        <v>357459</v>
      </c>
      <c r="K16" s="19">
        <v>378143</v>
      </c>
      <c r="L16" s="80">
        <v>6.5424970688431587</v>
      </c>
      <c r="M16" s="80">
        <v>7.8073625211478204</v>
      </c>
      <c r="N16" s="81">
        <v>7.7449912133736962</v>
      </c>
      <c r="P16" s="115">
        <v>3121</v>
      </c>
      <c r="Q16" s="18">
        <v>3349</v>
      </c>
      <c r="R16" s="19">
        <v>2245</v>
      </c>
      <c r="S16" s="80">
        <v>0.13638385697567815</v>
      </c>
      <c r="T16" s="80">
        <v>0.13512194059153473</v>
      </c>
      <c r="U16" s="81">
        <v>8.6337951740738481E-2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5">
        <v>0</v>
      </c>
      <c r="J17" s="18">
        <v>0</v>
      </c>
      <c r="K17" s="19">
        <v>0</v>
      </c>
      <c r="L17" s="80" t="s">
        <v>168</v>
      </c>
      <c r="M17" s="80" t="s">
        <v>168</v>
      </c>
      <c r="N17" s="81" t="s">
        <v>168</v>
      </c>
      <c r="P17" s="115">
        <v>0</v>
      </c>
      <c r="Q17" s="18">
        <v>0</v>
      </c>
      <c r="R17" s="19">
        <v>0</v>
      </c>
      <c r="S17" s="80" t="s">
        <v>168</v>
      </c>
      <c r="T17" s="80" t="s">
        <v>168</v>
      </c>
      <c r="U17" s="81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5">
        <v>0</v>
      </c>
      <c r="J18" s="18">
        <v>0</v>
      </c>
      <c r="K18" s="19">
        <v>0</v>
      </c>
      <c r="L18" s="80" t="s">
        <v>168</v>
      </c>
      <c r="M18" s="80" t="s">
        <v>168</v>
      </c>
      <c r="N18" s="81" t="s">
        <v>168</v>
      </c>
      <c r="P18" s="115">
        <v>0</v>
      </c>
      <c r="Q18" s="18">
        <v>0</v>
      </c>
      <c r="R18" s="19">
        <v>0</v>
      </c>
      <c r="S18" s="80" t="s">
        <v>168</v>
      </c>
      <c r="T18" s="80" t="s">
        <v>168</v>
      </c>
      <c r="U18" s="81" t="s">
        <v>168</v>
      </c>
    </row>
    <row r="19" spans="1:21">
      <c r="A19" s="17" t="s">
        <v>170</v>
      </c>
      <c r="B19" s="18">
        <v>144891</v>
      </c>
      <c r="C19" s="18">
        <v>169542</v>
      </c>
      <c r="D19" s="19">
        <v>178504</v>
      </c>
      <c r="E19" s="27">
        <v>2.1293318023922008</v>
      </c>
      <c r="F19" s="27">
        <v>2.4024697222100988</v>
      </c>
      <c r="G19" s="28">
        <v>2.3855665366372714</v>
      </c>
      <c r="I19" s="115">
        <v>135694</v>
      </c>
      <c r="J19" s="18">
        <v>149346</v>
      </c>
      <c r="K19" s="19">
        <v>156958</v>
      </c>
      <c r="L19" s="80">
        <v>3.0046488867139711</v>
      </c>
      <c r="M19" s="80">
        <v>3.261907975693275</v>
      </c>
      <c r="N19" s="81">
        <v>3.2147582551275802</v>
      </c>
      <c r="P19" s="115">
        <v>9197</v>
      </c>
      <c r="Q19" s="18">
        <v>20196</v>
      </c>
      <c r="R19" s="19">
        <v>21546</v>
      </c>
      <c r="S19" s="80">
        <v>0.40189757533012233</v>
      </c>
      <c r="T19" s="80">
        <v>0.81484703260275759</v>
      </c>
      <c r="U19" s="81">
        <v>0.82861358940131458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5">
        <v>0</v>
      </c>
      <c r="J20" s="18">
        <v>0</v>
      </c>
      <c r="K20" s="19">
        <v>0</v>
      </c>
      <c r="L20" s="80" t="s">
        <v>168</v>
      </c>
      <c r="M20" s="80" t="s">
        <v>168</v>
      </c>
      <c r="N20" s="81" t="s">
        <v>168</v>
      </c>
      <c r="P20" s="115">
        <v>0</v>
      </c>
      <c r="Q20" s="18">
        <v>0</v>
      </c>
      <c r="R20" s="19">
        <v>0</v>
      </c>
      <c r="S20" s="80" t="s">
        <v>168</v>
      </c>
      <c r="T20" s="80" t="s">
        <v>168</v>
      </c>
      <c r="U20" s="81" t="s">
        <v>168</v>
      </c>
    </row>
    <row r="21" spans="1:21">
      <c r="A21" s="17" t="s">
        <v>172</v>
      </c>
      <c r="B21" s="18">
        <v>22815</v>
      </c>
      <c r="C21" s="18">
        <v>25418</v>
      </c>
      <c r="D21" s="19">
        <v>34669</v>
      </c>
      <c r="E21" s="27">
        <v>0.3352913919538002</v>
      </c>
      <c r="F21" s="27">
        <v>0.36018199265749068</v>
      </c>
      <c r="G21" s="28">
        <v>0.46332410623110715</v>
      </c>
      <c r="I21" s="115">
        <v>12536</v>
      </c>
      <c r="J21" s="18">
        <v>12128</v>
      </c>
      <c r="K21" s="19">
        <v>23825</v>
      </c>
      <c r="L21" s="80">
        <v>0.27758249033742349</v>
      </c>
      <c r="M21" s="80">
        <v>0.26489105787371631</v>
      </c>
      <c r="N21" s="81">
        <v>0.48797522540051858</v>
      </c>
      <c r="P21" s="115">
        <v>10279</v>
      </c>
      <c r="Q21" s="18">
        <v>13290</v>
      </c>
      <c r="R21" s="19">
        <v>10844</v>
      </c>
      <c r="S21" s="80">
        <v>0.44917964301601909</v>
      </c>
      <c r="T21" s="80">
        <v>0.53621098550656809</v>
      </c>
      <c r="U21" s="81">
        <v>0.41703730453299243</v>
      </c>
    </row>
    <row r="22" spans="1:21">
      <c r="A22" s="17" t="s">
        <v>173</v>
      </c>
      <c r="B22" s="18">
        <v>347474</v>
      </c>
      <c r="C22" s="18">
        <v>292992</v>
      </c>
      <c r="D22" s="19">
        <v>317788</v>
      </c>
      <c r="E22" s="27">
        <v>5.106510678402576</v>
      </c>
      <c r="F22" s="27">
        <v>4.1517996062909557</v>
      </c>
      <c r="G22" s="28">
        <v>4.2469884066737169</v>
      </c>
      <c r="I22" s="115">
        <v>140649</v>
      </c>
      <c r="J22" s="18">
        <v>119677</v>
      </c>
      <c r="K22" s="19">
        <v>109125</v>
      </c>
      <c r="L22" s="80">
        <v>3.1143665988727087</v>
      </c>
      <c r="M22" s="80">
        <v>2.6138990050422781</v>
      </c>
      <c r="N22" s="81">
        <v>2.2350596630359534</v>
      </c>
      <c r="P22" s="115">
        <v>206825</v>
      </c>
      <c r="Q22" s="18">
        <v>173315</v>
      </c>
      <c r="R22" s="19">
        <v>208663</v>
      </c>
      <c r="S22" s="80">
        <v>9.0379978272972217</v>
      </c>
      <c r="T22" s="80">
        <v>6.9927319001558201</v>
      </c>
      <c r="U22" s="81">
        <v>8.0247376499232566</v>
      </c>
    </row>
    <row r="23" spans="1:21">
      <c r="A23" s="17" t="s">
        <v>174</v>
      </c>
      <c r="B23" s="18">
        <v>7150</v>
      </c>
      <c r="C23" s="18">
        <v>7420</v>
      </c>
      <c r="D23" s="19">
        <v>7420</v>
      </c>
      <c r="E23" s="27">
        <v>0.10507707440147585</v>
      </c>
      <c r="F23" s="27">
        <v>0.10514400761344642</v>
      </c>
      <c r="G23" s="28">
        <v>9.9162504492048095E-2</v>
      </c>
      <c r="I23" s="115">
        <v>2500</v>
      </c>
      <c r="J23" s="18">
        <v>0</v>
      </c>
      <c r="K23" s="19">
        <v>0</v>
      </c>
      <c r="L23" s="80">
        <v>5.5357069706729316E-2</v>
      </c>
      <c r="M23" s="80" t="s">
        <v>168</v>
      </c>
      <c r="N23" s="81" t="s">
        <v>168</v>
      </c>
      <c r="P23" s="115">
        <v>4650</v>
      </c>
      <c r="Q23" s="18">
        <v>7420</v>
      </c>
      <c r="R23" s="19">
        <v>7420</v>
      </c>
      <c r="S23" s="80">
        <v>0.20319927425085016</v>
      </c>
      <c r="T23" s="80">
        <v>0.29937438016995749</v>
      </c>
      <c r="U23" s="81">
        <v>0.28535750642150537</v>
      </c>
    </row>
    <row r="24" spans="1:21">
      <c r="A24" s="17" t="s">
        <v>175</v>
      </c>
      <c r="B24" s="18">
        <v>3312</v>
      </c>
      <c r="C24" s="18">
        <v>3397</v>
      </c>
      <c r="D24" s="19">
        <v>4019</v>
      </c>
      <c r="E24" s="27">
        <v>4.8673464394082239E-2</v>
      </c>
      <c r="F24" s="27">
        <v>4.8136683809013134E-2</v>
      </c>
      <c r="G24" s="28">
        <v>5.3710795896703675E-2</v>
      </c>
      <c r="I24" s="115">
        <v>0</v>
      </c>
      <c r="J24" s="18">
        <v>0</v>
      </c>
      <c r="K24" s="19">
        <v>0</v>
      </c>
      <c r="L24" s="80" t="s">
        <v>168</v>
      </c>
      <c r="M24" s="80" t="s">
        <v>168</v>
      </c>
      <c r="N24" s="81" t="s">
        <v>168</v>
      </c>
      <c r="P24" s="115">
        <v>3312</v>
      </c>
      <c r="Q24" s="18">
        <v>3397</v>
      </c>
      <c r="R24" s="19">
        <v>4019</v>
      </c>
      <c r="S24" s="80">
        <v>0.14473032178899262</v>
      </c>
      <c r="T24" s="80">
        <v>0.13705859426379322</v>
      </c>
      <c r="U24" s="81">
        <v>0.15456223966415497</v>
      </c>
    </row>
    <row r="25" spans="1:21">
      <c r="A25" s="17" t="s">
        <v>176</v>
      </c>
      <c r="B25" s="18">
        <v>95868</v>
      </c>
      <c r="C25" s="18">
        <v>0</v>
      </c>
      <c r="D25" s="19">
        <v>0</v>
      </c>
      <c r="E25" s="27">
        <v>1.4088851704504455</v>
      </c>
      <c r="F25" s="27" t="s">
        <v>168</v>
      </c>
      <c r="G25" s="28" t="s">
        <v>168</v>
      </c>
      <c r="I25" s="115">
        <v>95868</v>
      </c>
      <c r="J25" s="18">
        <v>0</v>
      </c>
      <c r="K25" s="19">
        <v>0</v>
      </c>
      <c r="L25" s="80">
        <v>2.1227886234578905</v>
      </c>
      <c r="M25" s="80" t="s">
        <v>168</v>
      </c>
      <c r="N25" s="81" t="s">
        <v>168</v>
      </c>
      <c r="P25" s="115">
        <v>0</v>
      </c>
      <c r="Q25" s="18">
        <v>0</v>
      </c>
      <c r="R25" s="19">
        <v>0</v>
      </c>
      <c r="S25" s="80" t="s">
        <v>168</v>
      </c>
      <c r="T25" s="80" t="s">
        <v>168</v>
      </c>
      <c r="U25" s="81" t="s">
        <v>168</v>
      </c>
    </row>
    <row r="26" spans="1:21">
      <c r="A26" s="17" t="s">
        <v>177</v>
      </c>
      <c r="B26" s="18">
        <v>34443</v>
      </c>
      <c r="C26" s="18">
        <v>0</v>
      </c>
      <c r="D26" s="19">
        <v>0</v>
      </c>
      <c r="E26" s="27">
        <v>0.5061775767286758</v>
      </c>
      <c r="F26" s="27" t="s">
        <v>168</v>
      </c>
      <c r="G26" s="28" t="s">
        <v>168</v>
      </c>
      <c r="I26" s="115">
        <v>15001</v>
      </c>
      <c r="J26" s="18">
        <v>0</v>
      </c>
      <c r="K26" s="19">
        <v>0</v>
      </c>
      <c r="L26" s="80">
        <v>0.33216456106825859</v>
      </c>
      <c r="M26" s="80" t="s">
        <v>168</v>
      </c>
      <c r="N26" s="81" t="s">
        <v>168</v>
      </c>
      <c r="P26" s="115">
        <v>19442</v>
      </c>
      <c r="Q26" s="18">
        <v>0</v>
      </c>
      <c r="R26" s="19">
        <v>0</v>
      </c>
      <c r="S26" s="80">
        <v>0.84959146021183418</v>
      </c>
      <c r="T26" s="80" t="s">
        <v>168</v>
      </c>
      <c r="U26" s="81" t="s">
        <v>168</v>
      </c>
    </row>
    <row r="27" spans="1:21">
      <c r="A27" s="17" t="s">
        <v>178</v>
      </c>
      <c r="B27" s="18">
        <v>42521</v>
      </c>
      <c r="C27" s="18">
        <v>9269</v>
      </c>
      <c r="D27" s="19">
        <v>0</v>
      </c>
      <c r="E27" s="27">
        <v>0.62489262666086076</v>
      </c>
      <c r="F27" s="27">
        <v>0.13134498740822573</v>
      </c>
      <c r="G27" s="28" t="s">
        <v>168</v>
      </c>
      <c r="I27" s="115">
        <v>42521</v>
      </c>
      <c r="J27" s="18">
        <v>9269</v>
      </c>
      <c r="K27" s="19">
        <v>0</v>
      </c>
      <c r="L27" s="80">
        <v>0.94153518439993489</v>
      </c>
      <c r="M27" s="80">
        <v>0.20244683504547137</v>
      </c>
      <c r="N27" s="81" t="s">
        <v>168</v>
      </c>
      <c r="P27" s="115">
        <v>0</v>
      </c>
      <c r="Q27" s="18">
        <v>0</v>
      </c>
      <c r="R27" s="19">
        <v>0</v>
      </c>
      <c r="S27" s="80" t="s">
        <v>168</v>
      </c>
      <c r="T27" s="80" t="s">
        <v>168</v>
      </c>
      <c r="U27" s="81" t="s">
        <v>168</v>
      </c>
    </row>
    <row r="28" spans="1:21">
      <c r="A28" s="17" t="s">
        <v>179</v>
      </c>
      <c r="B28" s="18">
        <v>126886</v>
      </c>
      <c r="C28" s="18">
        <v>144100</v>
      </c>
      <c r="D28" s="19">
        <v>160202</v>
      </c>
      <c r="E28" s="27">
        <v>1.8647286241266663</v>
      </c>
      <c r="F28" s="27">
        <v>2.0419476411182789</v>
      </c>
      <c r="G28" s="28">
        <v>2.1409746017028422</v>
      </c>
      <c r="I28" s="115">
        <v>116882</v>
      </c>
      <c r="J28" s="18">
        <v>128304</v>
      </c>
      <c r="K28" s="19">
        <v>142112</v>
      </c>
      <c r="L28" s="80">
        <v>2.5880980085847742</v>
      </c>
      <c r="M28" s="80">
        <v>2.80232373758487</v>
      </c>
      <c r="N28" s="81">
        <v>2.9106877327227072</v>
      </c>
      <c r="P28" s="115">
        <v>10004</v>
      </c>
      <c r="Q28" s="18">
        <v>15796</v>
      </c>
      <c r="R28" s="19">
        <v>18090</v>
      </c>
      <c r="S28" s="80">
        <v>0.43716248163559246</v>
      </c>
      <c r="T28" s="80">
        <v>0.63732044597906312</v>
      </c>
      <c r="U28" s="81">
        <v>0.69570313897102853</v>
      </c>
    </row>
    <row r="29" spans="1:21">
      <c r="A29" s="17" t="s">
        <v>180</v>
      </c>
      <c r="B29" s="18">
        <v>32681</v>
      </c>
      <c r="C29" s="18">
        <v>44681</v>
      </c>
      <c r="D29" s="19">
        <v>47507</v>
      </c>
      <c r="E29" s="27">
        <v>0.48028305853351494</v>
      </c>
      <c r="F29" s="27">
        <v>0.63314547226097029</v>
      </c>
      <c r="G29" s="28">
        <v>0.63489394890885831</v>
      </c>
      <c r="I29" s="115">
        <v>31648</v>
      </c>
      <c r="J29" s="18">
        <v>3583</v>
      </c>
      <c r="K29" s="19">
        <v>4400</v>
      </c>
      <c r="L29" s="80">
        <v>0.70077621683142777</v>
      </c>
      <c r="M29" s="80">
        <v>7.8257310386009693E-2</v>
      </c>
      <c r="N29" s="81">
        <v>9.0119244145321381E-2</v>
      </c>
      <c r="P29" s="115">
        <v>1033</v>
      </c>
      <c r="Q29" s="18">
        <v>41098</v>
      </c>
      <c r="R29" s="19">
        <v>43107</v>
      </c>
      <c r="S29" s="80">
        <v>4.5140828021748E-2</v>
      </c>
      <c r="T29" s="80">
        <v>1.6581790129683172</v>
      </c>
      <c r="U29" s="81">
        <v>1.6578040470770661</v>
      </c>
    </row>
    <row r="30" spans="1:21">
      <c r="A30" s="17" t="s">
        <v>181</v>
      </c>
      <c r="B30" s="18">
        <v>16679</v>
      </c>
      <c r="C30" s="18">
        <v>17187</v>
      </c>
      <c r="D30" s="19">
        <v>20248</v>
      </c>
      <c r="E30" s="27">
        <v>0.24511615719471547</v>
      </c>
      <c r="F30" s="27">
        <v>0.24354583003400318</v>
      </c>
      <c r="G30" s="28">
        <v>0.27059870498045685</v>
      </c>
      <c r="I30" s="115">
        <v>5075</v>
      </c>
      <c r="J30" s="18">
        <v>5699</v>
      </c>
      <c r="K30" s="19">
        <v>5139</v>
      </c>
      <c r="L30" s="80">
        <v>0.11237485150466051</v>
      </c>
      <c r="M30" s="80">
        <v>0.1244734613145044</v>
      </c>
      <c r="N30" s="81">
        <v>0.10525518083245604</v>
      </c>
      <c r="P30" s="115">
        <v>11604</v>
      </c>
      <c r="Q30" s="18">
        <v>11488</v>
      </c>
      <c r="R30" s="19">
        <v>15109</v>
      </c>
      <c r="S30" s="80">
        <v>0.50708051148534738</v>
      </c>
      <c r="T30" s="80">
        <v>0.46350577889386413</v>
      </c>
      <c r="U30" s="81">
        <v>0.58106018389791436</v>
      </c>
    </row>
    <row r="31" spans="1:21">
      <c r="A31" s="17" t="s">
        <v>182</v>
      </c>
      <c r="B31" s="18">
        <v>0</v>
      </c>
      <c r="C31" s="18">
        <v>4031</v>
      </c>
      <c r="D31" s="19">
        <v>4921</v>
      </c>
      <c r="E31" s="27" t="s">
        <v>168</v>
      </c>
      <c r="F31" s="27">
        <v>5.7120686615876347E-2</v>
      </c>
      <c r="G31" s="28">
        <v>6.5765321375386612E-2</v>
      </c>
      <c r="I31" s="115">
        <v>0</v>
      </c>
      <c r="J31" s="18">
        <v>1546</v>
      </c>
      <c r="K31" s="19">
        <v>1743</v>
      </c>
      <c r="L31" s="80" t="s">
        <v>168</v>
      </c>
      <c r="M31" s="80">
        <v>3.3766620668928549E-2</v>
      </c>
      <c r="N31" s="81">
        <v>3.5699509669385267E-2</v>
      </c>
      <c r="P31" s="115">
        <v>0</v>
      </c>
      <c r="Q31" s="18">
        <v>2485</v>
      </c>
      <c r="R31" s="19">
        <v>3178</v>
      </c>
      <c r="S31" s="80" t="s">
        <v>168</v>
      </c>
      <c r="T31" s="80">
        <v>0.100262174490882</v>
      </c>
      <c r="U31" s="81">
        <v>0.12221915841072022</v>
      </c>
    </row>
    <row r="32" spans="1:21">
      <c r="A32" s="17" t="s">
        <v>183</v>
      </c>
      <c r="B32" s="18">
        <v>93</v>
      </c>
      <c r="C32" s="18">
        <v>810</v>
      </c>
      <c r="D32" s="19">
        <v>2873</v>
      </c>
      <c r="E32" s="27">
        <v>1.3667367719352801E-3</v>
      </c>
      <c r="F32" s="27">
        <v>1.1477984658610727E-2</v>
      </c>
      <c r="G32" s="28">
        <v>3.8395400998066598E-2</v>
      </c>
      <c r="I32" s="115">
        <v>93</v>
      </c>
      <c r="J32" s="18">
        <v>810</v>
      </c>
      <c r="K32" s="19">
        <v>2863</v>
      </c>
      <c r="L32" s="80">
        <v>2.0592829930903304E-3</v>
      </c>
      <c r="M32" s="80">
        <v>1.7691437737278218E-2</v>
      </c>
      <c r="N32" s="81">
        <v>5.8638953633648884E-2</v>
      </c>
      <c r="P32" s="115">
        <v>0</v>
      </c>
      <c r="Q32" s="18">
        <v>0</v>
      </c>
      <c r="R32" s="19">
        <v>10</v>
      </c>
      <c r="S32" s="80" t="s">
        <v>168</v>
      </c>
      <c r="T32" s="80" t="s">
        <v>168</v>
      </c>
      <c r="U32" s="81">
        <v>3.8457884962467026E-4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5">
        <v>0</v>
      </c>
      <c r="J33" s="18">
        <v>0</v>
      </c>
      <c r="K33" s="19">
        <v>0</v>
      </c>
      <c r="L33" s="80" t="s">
        <v>168</v>
      </c>
      <c r="M33" s="80" t="s">
        <v>168</v>
      </c>
      <c r="N33" s="81" t="s">
        <v>168</v>
      </c>
      <c r="P33" s="115">
        <v>0</v>
      </c>
      <c r="Q33" s="18">
        <v>0</v>
      </c>
      <c r="R33" s="19">
        <v>0</v>
      </c>
      <c r="S33" s="80" t="s">
        <v>168</v>
      </c>
      <c r="T33" s="80" t="s">
        <v>168</v>
      </c>
      <c r="U33" s="81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17</v>
      </c>
      <c r="E34" s="27" t="s">
        <v>168</v>
      </c>
      <c r="F34" s="27" t="s">
        <v>168</v>
      </c>
      <c r="G34" s="28">
        <v>2.2719172188205087E-4</v>
      </c>
      <c r="I34" s="115">
        <v>0</v>
      </c>
      <c r="J34" s="18">
        <v>0</v>
      </c>
      <c r="K34" s="19">
        <v>0</v>
      </c>
      <c r="L34" s="80" t="s">
        <v>168</v>
      </c>
      <c r="M34" s="80" t="s">
        <v>168</v>
      </c>
      <c r="N34" s="81" t="s">
        <v>168</v>
      </c>
      <c r="P34" s="115">
        <v>0</v>
      </c>
      <c r="Q34" s="18">
        <v>0</v>
      </c>
      <c r="R34" s="19">
        <v>17</v>
      </c>
      <c r="S34" s="80" t="s">
        <v>168</v>
      </c>
      <c r="T34" s="80" t="s">
        <v>168</v>
      </c>
      <c r="U34" s="81">
        <v>6.537840443619395E-4</v>
      </c>
    </row>
    <row r="35" spans="1:21">
      <c r="A35" s="17" t="s">
        <v>186</v>
      </c>
      <c r="B35" s="18">
        <v>33312</v>
      </c>
      <c r="C35" s="18">
        <v>46721</v>
      </c>
      <c r="D35" s="19">
        <v>45766</v>
      </c>
      <c r="E35" s="27">
        <v>0.48955629405062423</v>
      </c>
      <c r="F35" s="27">
        <v>0.66205298917895283</v>
      </c>
      <c r="G35" s="28">
        <v>0.61162684374434939</v>
      </c>
      <c r="I35" s="115">
        <v>238</v>
      </c>
      <c r="J35" s="18">
        <v>0</v>
      </c>
      <c r="K35" s="19">
        <v>0</v>
      </c>
      <c r="L35" s="80">
        <v>5.2699930360806313E-3</v>
      </c>
      <c r="M35" s="80" t="s">
        <v>168</v>
      </c>
      <c r="N35" s="81" t="s">
        <v>168</v>
      </c>
      <c r="P35" s="115">
        <v>33074</v>
      </c>
      <c r="Q35" s="18">
        <v>46721</v>
      </c>
      <c r="R35" s="19">
        <v>45766</v>
      </c>
      <c r="S35" s="80">
        <v>1.4452930745317458</v>
      </c>
      <c r="T35" s="80">
        <v>1.8850499212830976</v>
      </c>
      <c r="U35" s="81">
        <v>1.7600635631922659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5">
        <v>0</v>
      </c>
      <c r="J36" s="18">
        <v>0</v>
      </c>
      <c r="K36" s="19">
        <v>0</v>
      </c>
      <c r="L36" s="80" t="s">
        <v>168</v>
      </c>
      <c r="M36" s="80" t="s">
        <v>168</v>
      </c>
      <c r="N36" s="81" t="s">
        <v>168</v>
      </c>
      <c r="P36" s="115">
        <v>0</v>
      </c>
      <c r="Q36" s="18">
        <v>0</v>
      </c>
      <c r="R36" s="19">
        <v>0</v>
      </c>
      <c r="S36" s="80" t="s">
        <v>168</v>
      </c>
      <c r="T36" s="80" t="s">
        <v>168</v>
      </c>
      <c r="U36" s="81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99784</v>
      </c>
      <c r="E37" s="27" t="s">
        <v>168</v>
      </c>
      <c r="F37" s="27" t="s">
        <v>168</v>
      </c>
      <c r="G37" s="28">
        <v>1.3335352221340333</v>
      </c>
      <c r="I37" s="115">
        <v>0</v>
      </c>
      <c r="J37" s="18">
        <v>0</v>
      </c>
      <c r="K37" s="19">
        <v>91246</v>
      </c>
      <c r="L37" s="80" t="s">
        <v>168</v>
      </c>
      <c r="M37" s="80" t="s">
        <v>168</v>
      </c>
      <c r="N37" s="81">
        <v>1.8688683071099987</v>
      </c>
      <c r="P37" s="115">
        <v>0</v>
      </c>
      <c r="Q37" s="18">
        <v>0</v>
      </c>
      <c r="R37" s="19">
        <v>8538</v>
      </c>
      <c r="S37" s="80" t="s">
        <v>168</v>
      </c>
      <c r="T37" s="80" t="s">
        <v>168</v>
      </c>
      <c r="U37" s="81">
        <v>0.32835342180954347</v>
      </c>
    </row>
    <row r="38" spans="1:21" ht="13.5" thickBot="1">
      <c r="A38" s="20" t="s">
        <v>4</v>
      </c>
      <c r="B38" s="21">
        <v>6804529</v>
      </c>
      <c r="C38" s="21">
        <v>7056988</v>
      </c>
      <c r="D38" s="22">
        <v>7482667</v>
      </c>
      <c r="E38" s="23">
        <v>100</v>
      </c>
      <c r="F38" s="23">
        <v>100</v>
      </c>
      <c r="G38" s="48">
        <v>100</v>
      </c>
      <c r="I38" s="116">
        <v>4516135</v>
      </c>
      <c r="J38" s="21">
        <v>4578486</v>
      </c>
      <c r="K38" s="22">
        <v>4882420</v>
      </c>
      <c r="L38" s="84">
        <v>100</v>
      </c>
      <c r="M38" s="84">
        <v>100</v>
      </c>
      <c r="N38" s="85">
        <v>100</v>
      </c>
      <c r="P38" s="116">
        <v>2288394</v>
      </c>
      <c r="Q38" s="21">
        <v>2478502</v>
      </c>
      <c r="R38" s="22">
        <v>2600247</v>
      </c>
      <c r="S38" s="84">
        <v>100</v>
      </c>
      <c r="T38" s="84">
        <v>100</v>
      </c>
      <c r="U38" s="85">
        <v>100</v>
      </c>
    </row>
    <row r="39" spans="1:21">
      <c r="I39" s="123"/>
      <c r="P39" s="123"/>
    </row>
    <row r="40" spans="1:21">
      <c r="H40" s="50"/>
      <c r="I40" s="187"/>
      <c r="J40" s="187"/>
      <c r="K40" s="187"/>
      <c r="L40" s="187"/>
      <c r="M40" s="187"/>
      <c r="N40" s="187"/>
      <c r="O40" s="50"/>
      <c r="P40" s="187"/>
      <c r="Q40" s="187"/>
      <c r="R40" s="187"/>
      <c r="S40" s="187"/>
      <c r="T40" s="187"/>
      <c r="U40" s="187"/>
    </row>
    <row r="41" spans="1:21">
      <c r="H41" s="50"/>
      <c r="I41" s="131"/>
      <c r="J41" s="132"/>
      <c r="K41" s="131"/>
      <c r="L41" s="133"/>
      <c r="M41" s="132"/>
      <c r="N41" s="133"/>
      <c r="O41" s="50"/>
      <c r="P41" s="131"/>
      <c r="Q41" s="132"/>
      <c r="R41" s="131"/>
      <c r="S41" s="133"/>
      <c r="T41" s="132"/>
      <c r="U41" s="133"/>
    </row>
    <row r="42" spans="1:21">
      <c r="H42" s="50"/>
      <c r="I42" s="134"/>
      <c r="J42" s="134"/>
      <c r="K42" s="134"/>
      <c r="L42" s="134"/>
      <c r="M42" s="134"/>
      <c r="N42" s="134"/>
      <c r="O42" s="50"/>
      <c r="P42" s="134"/>
      <c r="Q42" s="134"/>
      <c r="R42" s="134"/>
      <c r="S42" s="134"/>
      <c r="T42" s="134"/>
      <c r="U42" s="134"/>
    </row>
    <row r="43" spans="1:21">
      <c r="H43" s="50"/>
      <c r="I43" s="135"/>
      <c r="J43" s="135"/>
      <c r="K43" s="135"/>
      <c r="L43" s="83"/>
      <c r="M43" s="83"/>
      <c r="N43" s="136"/>
      <c r="O43" s="50"/>
      <c r="P43" s="135"/>
      <c r="Q43" s="135"/>
      <c r="R43" s="135"/>
      <c r="S43" s="83"/>
      <c r="T43" s="83"/>
      <c r="U43" s="136"/>
    </row>
    <row r="44" spans="1:21">
      <c r="H44" s="50"/>
      <c r="I44" s="135"/>
      <c r="J44" s="135"/>
      <c r="K44" s="135"/>
      <c r="L44" s="83"/>
      <c r="M44" s="83"/>
      <c r="N44" s="136"/>
      <c r="O44" s="50"/>
      <c r="P44" s="135"/>
      <c r="Q44" s="135"/>
      <c r="R44" s="135"/>
      <c r="S44" s="83"/>
      <c r="T44" s="83"/>
      <c r="U44" s="136"/>
    </row>
    <row r="45" spans="1:21">
      <c r="H45" s="50"/>
      <c r="I45" s="135"/>
      <c r="J45" s="135"/>
      <c r="K45" s="135"/>
      <c r="L45" s="83"/>
      <c r="M45" s="83"/>
      <c r="N45" s="136"/>
      <c r="O45" s="50"/>
      <c r="P45" s="135"/>
      <c r="Q45" s="135"/>
      <c r="R45" s="135"/>
      <c r="S45" s="83"/>
      <c r="T45" s="83"/>
      <c r="U45" s="136"/>
    </row>
    <row r="46" spans="1:21">
      <c r="H46" s="50"/>
      <c r="I46" s="135"/>
      <c r="J46" s="135"/>
      <c r="K46" s="135"/>
      <c r="L46" s="83"/>
      <c r="M46" s="83"/>
      <c r="N46" s="136"/>
      <c r="O46" s="50"/>
      <c r="P46" s="135"/>
      <c r="Q46" s="135"/>
      <c r="R46" s="135"/>
      <c r="S46" s="83"/>
      <c r="T46" s="83"/>
      <c r="U46" s="136"/>
    </row>
    <row r="47" spans="1:21">
      <c r="H47" s="50"/>
      <c r="I47" s="135"/>
      <c r="J47" s="135"/>
      <c r="K47" s="135"/>
      <c r="L47" s="83"/>
      <c r="M47" s="83"/>
      <c r="N47" s="136"/>
      <c r="O47" s="50"/>
      <c r="P47" s="135"/>
      <c r="Q47" s="135"/>
      <c r="R47" s="135"/>
      <c r="S47" s="83"/>
      <c r="T47" s="83"/>
      <c r="U47" s="136"/>
    </row>
    <row r="48" spans="1:21">
      <c r="H48" s="50"/>
      <c r="I48" s="135"/>
      <c r="J48" s="135"/>
      <c r="K48" s="135"/>
      <c r="L48" s="83"/>
      <c r="M48" s="83"/>
      <c r="N48" s="136"/>
      <c r="O48" s="50"/>
      <c r="P48" s="135"/>
      <c r="Q48" s="135"/>
      <c r="R48" s="135"/>
      <c r="S48" s="83"/>
      <c r="T48" s="83"/>
      <c r="U48" s="136"/>
    </row>
    <row r="49" spans="1:21">
      <c r="H49" s="50"/>
      <c r="I49" s="135"/>
      <c r="J49" s="135"/>
      <c r="K49" s="135"/>
      <c r="L49" s="83"/>
      <c r="M49" s="83"/>
      <c r="N49" s="136"/>
      <c r="O49" s="50"/>
      <c r="P49" s="135"/>
      <c r="Q49" s="135"/>
      <c r="R49" s="135"/>
      <c r="S49" s="83"/>
      <c r="T49" s="83"/>
      <c r="U49" s="136"/>
    </row>
    <row r="50" spans="1:21">
      <c r="H50" s="50"/>
      <c r="I50" s="135"/>
      <c r="J50" s="135"/>
      <c r="K50" s="135"/>
      <c r="L50" s="83"/>
      <c r="M50" s="83"/>
      <c r="N50" s="136"/>
      <c r="O50" s="50"/>
      <c r="P50" s="135"/>
      <c r="Q50" s="135"/>
      <c r="R50" s="135"/>
      <c r="S50" s="83"/>
      <c r="T50" s="83"/>
      <c r="U50" s="136"/>
    </row>
    <row r="51" spans="1:21">
      <c r="H51" s="50"/>
      <c r="I51" s="135"/>
      <c r="J51" s="135"/>
      <c r="K51" s="135"/>
      <c r="L51" s="83"/>
      <c r="M51" s="83"/>
      <c r="N51" s="136"/>
      <c r="O51" s="50"/>
      <c r="P51" s="135"/>
      <c r="Q51" s="135"/>
      <c r="R51" s="135"/>
      <c r="S51" s="83"/>
      <c r="T51" s="83"/>
      <c r="U51" s="136"/>
    </row>
    <row r="52" spans="1:21">
      <c r="H52" s="50"/>
      <c r="I52" s="135"/>
      <c r="J52" s="135"/>
      <c r="K52" s="135"/>
      <c r="L52" s="83"/>
      <c r="M52" s="83"/>
      <c r="N52" s="136"/>
      <c r="O52" s="50"/>
      <c r="P52" s="135"/>
      <c r="Q52" s="135"/>
      <c r="R52" s="135"/>
      <c r="S52" s="83"/>
      <c r="T52" s="83"/>
      <c r="U52" s="136"/>
    </row>
    <row r="53" spans="1:21">
      <c r="H53" s="50"/>
      <c r="I53" s="135"/>
      <c r="J53" s="135"/>
      <c r="K53" s="135"/>
      <c r="L53" s="83"/>
      <c r="M53" s="83"/>
      <c r="N53" s="136"/>
      <c r="O53" s="50"/>
      <c r="P53" s="135"/>
      <c r="Q53" s="135"/>
      <c r="R53" s="135"/>
      <c r="S53" s="83"/>
      <c r="T53" s="83"/>
      <c r="U53" s="136"/>
    </row>
    <row r="54" spans="1:21">
      <c r="H54" s="50"/>
      <c r="I54" s="135"/>
      <c r="J54" s="135"/>
      <c r="K54" s="135"/>
      <c r="L54" s="83"/>
      <c r="M54" s="83"/>
      <c r="N54" s="136"/>
      <c r="O54" s="50"/>
      <c r="P54" s="135"/>
      <c r="Q54" s="135"/>
      <c r="R54" s="135"/>
      <c r="S54" s="83"/>
      <c r="T54" s="83"/>
      <c r="U54" s="136"/>
    </row>
    <row r="55" spans="1:21">
      <c r="H55" s="50"/>
      <c r="I55" s="135"/>
      <c r="J55" s="135"/>
      <c r="K55" s="135"/>
      <c r="L55" s="83"/>
      <c r="M55" s="83"/>
      <c r="N55" s="136"/>
      <c r="O55" s="50"/>
      <c r="P55" s="135"/>
      <c r="Q55" s="135"/>
      <c r="R55" s="135"/>
      <c r="S55" s="83"/>
      <c r="T55" s="83"/>
      <c r="U55" s="136"/>
    </row>
    <row r="56" spans="1:21">
      <c r="H56" s="50"/>
      <c r="I56" s="135"/>
      <c r="J56" s="135"/>
      <c r="K56" s="135"/>
      <c r="L56" s="83"/>
      <c r="M56" s="83"/>
      <c r="N56" s="136"/>
      <c r="O56" s="50"/>
      <c r="P56" s="135"/>
      <c r="Q56" s="135"/>
      <c r="R56" s="135"/>
      <c r="S56" s="83"/>
      <c r="T56" s="83"/>
      <c r="U56" s="136"/>
    </row>
    <row r="57" spans="1:21">
      <c r="H57" s="50"/>
      <c r="I57" s="135"/>
      <c r="J57" s="135"/>
      <c r="K57" s="135"/>
      <c r="L57" s="83"/>
      <c r="M57" s="83"/>
      <c r="N57" s="136"/>
      <c r="O57" s="50"/>
      <c r="P57" s="135"/>
      <c r="Q57" s="135"/>
      <c r="R57" s="135"/>
      <c r="S57" s="83"/>
      <c r="T57" s="83"/>
      <c r="U57" s="136"/>
    </row>
    <row r="58" spans="1:21">
      <c r="H58" s="50"/>
      <c r="I58" s="135"/>
      <c r="J58" s="135"/>
      <c r="K58" s="135"/>
      <c r="L58" s="83"/>
      <c r="M58" s="83"/>
      <c r="N58" s="136"/>
      <c r="O58" s="50"/>
      <c r="P58" s="135"/>
      <c r="Q58" s="135"/>
      <c r="R58" s="135"/>
      <c r="S58" s="83"/>
      <c r="T58" s="83"/>
      <c r="U58" s="136"/>
    </row>
    <row r="59" spans="1:21">
      <c r="H59" s="50"/>
      <c r="I59" s="135"/>
      <c r="J59" s="135"/>
      <c r="K59" s="135"/>
      <c r="L59" s="83"/>
      <c r="M59" s="83"/>
      <c r="N59" s="136"/>
      <c r="O59" s="50"/>
      <c r="P59" s="135"/>
      <c r="Q59" s="135"/>
      <c r="R59" s="135"/>
      <c r="S59" s="83"/>
      <c r="T59" s="83"/>
      <c r="U59" s="136"/>
    </row>
    <row r="60" spans="1:21">
      <c r="H60" s="50"/>
      <c r="I60" s="135"/>
      <c r="J60" s="135"/>
      <c r="K60" s="135"/>
      <c r="L60" s="83"/>
      <c r="M60" s="83"/>
      <c r="N60" s="136"/>
      <c r="O60" s="50"/>
      <c r="P60" s="135"/>
      <c r="Q60" s="135"/>
      <c r="R60" s="135"/>
      <c r="S60" s="83"/>
      <c r="T60" s="83"/>
      <c r="U60" s="136"/>
    </row>
    <row r="61" spans="1:21">
      <c r="A61" s="44"/>
      <c r="B61" s="51"/>
      <c r="C61" s="51"/>
      <c r="D61" s="51"/>
      <c r="E61" s="52"/>
      <c r="F61" s="54"/>
      <c r="G61" s="53"/>
      <c r="H61" s="50"/>
      <c r="I61" s="135"/>
      <c r="J61" s="135"/>
      <c r="K61" s="135"/>
      <c r="L61" s="83"/>
      <c r="M61" s="83"/>
      <c r="N61" s="136"/>
      <c r="O61" s="50"/>
      <c r="P61" s="135"/>
      <c r="Q61" s="135"/>
      <c r="R61" s="135"/>
      <c r="S61" s="83"/>
      <c r="T61" s="83"/>
      <c r="U61" s="136"/>
    </row>
    <row r="62" spans="1:21">
      <c r="A62" s="44"/>
      <c r="B62" s="51"/>
      <c r="C62" s="51"/>
      <c r="D62" s="51"/>
      <c r="E62" s="52"/>
      <c r="F62" s="54"/>
      <c r="G62" s="53"/>
      <c r="H62" s="50"/>
      <c r="I62" s="135"/>
      <c r="J62" s="135"/>
      <c r="K62" s="135"/>
      <c r="L62" s="83"/>
      <c r="M62" s="83"/>
      <c r="N62" s="136"/>
      <c r="O62" s="50"/>
      <c r="P62" s="135"/>
      <c r="Q62" s="135"/>
      <c r="R62" s="135"/>
      <c r="S62" s="83"/>
      <c r="T62" s="83"/>
      <c r="U62" s="136"/>
    </row>
    <row r="63" spans="1:21">
      <c r="A63" s="44"/>
      <c r="B63" s="51"/>
      <c r="C63" s="51"/>
      <c r="D63" s="51"/>
      <c r="E63" s="52"/>
      <c r="F63" s="54"/>
      <c r="G63" s="53"/>
      <c r="H63" s="50"/>
      <c r="I63" s="135"/>
      <c r="J63" s="135"/>
      <c r="K63" s="135"/>
      <c r="L63" s="83"/>
      <c r="M63" s="83"/>
      <c r="N63" s="136"/>
      <c r="O63" s="50"/>
      <c r="P63" s="135"/>
      <c r="Q63" s="135"/>
      <c r="R63" s="135"/>
      <c r="S63" s="83"/>
      <c r="T63" s="83"/>
      <c r="U63" s="136"/>
    </row>
    <row r="64" spans="1:21">
      <c r="A64" s="44"/>
      <c r="B64" s="51"/>
      <c r="C64" s="51"/>
      <c r="D64" s="51"/>
      <c r="E64" s="52"/>
      <c r="F64" s="54"/>
      <c r="G64" s="53"/>
      <c r="H64" s="50"/>
      <c r="I64" s="135"/>
      <c r="J64" s="135"/>
      <c r="K64" s="135"/>
      <c r="L64" s="83"/>
      <c r="M64" s="83"/>
      <c r="N64" s="136"/>
      <c r="O64" s="50"/>
      <c r="P64" s="135"/>
      <c r="Q64" s="135"/>
      <c r="R64" s="135"/>
      <c r="S64" s="83"/>
      <c r="T64" s="83"/>
      <c r="U64" s="136"/>
    </row>
    <row r="65" spans="1:21">
      <c r="A65" s="50"/>
      <c r="B65" s="50"/>
      <c r="C65" s="50"/>
      <c r="D65" s="50"/>
      <c r="E65" s="50"/>
      <c r="F65" s="50"/>
      <c r="G65" s="50"/>
      <c r="H65" s="50"/>
      <c r="I65" s="135"/>
      <c r="J65" s="135"/>
      <c r="K65" s="135"/>
      <c r="L65" s="83"/>
      <c r="M65" s="83"/>
      <c r="N65" s="136"/>
      <c r="O65" s="50"/>
      <c r="P65" s="135"/>
      <c r="Q65" s="135"/>
      <c r="R65" s="135"/>
      <c r="S65" s="83"/>
      <c r="T65" s="83"/>
      <c r="U65" s="136"/>
    </row>
    <row r="66" spans="1:21" ht="12.75" customHeight="1">
      <c r="A66" s="113" t="s">
        <v>157</v>
      </c>
      <c r="B66" s="62"/>
      <c r="C66" s="62"/>
      <c r="D66" s="62"/>
      <c r="E66" s="62"/>
      <c r="F66" s="62"/>
      <c r="G66" s="62"/>
      <c r="H66" s="62"/>
      <c r="I66" s="139"/>
      <c r="J66" s="139"/>
      <c r="K66" s="139"/>
      <c r="L66" s="140"/>
      <c r="M66" s="140"/>
      <c r="N66" s="141"/>
      <c r="O66" s="62"/>
      <c r="P66" s="139"/>
      <c r="Q66" s="62"/>
      <c r="R66" s="139"/>
      <c r="S66" s="140"/>
      <c r="T66" s="140"/>
      <c r="U66" s="174">
        <v>17</v>
      </c>
    </row>
    <row r="67" spans="1:21" ht="12.75" customHeight="1">
      <c r="A67" s="130" t="s">
        <v>158</v>
      </c>
      <c r="B67" s="50"/>
      <c r="C67" s="50"/>
      <c r="D67" s="50"/>
      <c r="E67" s="50"/>
      <c r="F67" s="50"/>
      <c r="G67" s="50"/>
      <c r="H67" s="50"/>
      <c r="I67" s="135"/>
      <c r="J67" s="135"/>
      <c r="K67" s="135"/>
      <c r="L67" s="83"/>
      <c r="M67" s="83"/>
      <c r="N67" s="136"/>
      <c r="O67" s="50"/>
      <c r="P67" s="135"/>
      <c r="Q67" s="50"/>
      <c r="R67" s="135"/>
      <c r="S67" s="83"/>
      <c r="T67" s="83"/>
      <c r="U67" s="172"/>
    </row>
    <row r="68" spans="1:21" ht="12.75" customHeight="1">
      <c r="H68" s="50"/>
      <c r="I68" s="135"/>
      <c r="J68" s="135"/>
      <c r="K68" s="135"/>
      <c r="L68" s="83"/>
      <c r="M68" s="83"/>
      <c r="N68" s="136"/>
      <c r="O68" s="50"/>
      <c r="P68" s="135"/>
      <c r="Q68" s="135"/>
      <c r="R68" s="135"/>
      <c r="S68" s="83"/>
      <c r="T68" s="83"/>
      <c r="U68" s="136"/>
    </row>
    <row r="69" spans="1:21" ht="12.75" customHeight="1">
      <c r="H69" s="50"/>
      <c r="I69" s="135"/>
      <c r="J69" s="135"/>
      <c r="K69" s="135"/>
      <c r="L69" s="83"/>
      <c r="M69" s="83"/>
      <c r="N69" s="136"/>
      <c r="O69" s="50"/>
      <c r="P69" s="135"/>
      <c r="Q69" s="135"/>
      <c r="R69" s="135"/>
      <c r="S69" s="83"/>
      <c r="T69" s="83"/>
      <c r="U69" s="136"/>
    </row>
    <row r="70" spans="1:21">
      <c r="H70" s="50"/>
      <c r="I70" s="135"/>
      <c r="J70" s="135"/>
      <c r="K70" s="135"/>
      <c r="L70" s="83"/>
      <c r="M70" s="83"/>
      <c r="N70" s="136"/>
      <c r="O70" s="50"/>
      <c r="P70" s="135"/>
      <c r="Q70" s="135"/>
      <c r="R70" s="135"/>
      <c r="S70" s="83"/>
      <c r="T70" s="83"/>
      <c r="U70" s="136"/>
    </row>
    <row r="71" spans="1:21">
      <c r="H71" s="50"/>
      <c r="I71" s="135"/>
      <c r="J71" s="135"/>
      <c r="K71" s="135"/>
      <c r="L71" s="83"/>
      <c r="M71" s="83"/>
      <c r="N71" s="136"/>
      <c r="O71" s="50"/>
      <c r="P71" s="135"/>
      <c r="Q71" s="135"/>
      <c r="R71" s="135"/>
      <c r="S71" s="83"/>
      <c r="T71" s="83"/>
      <c r="U71" s="136"/>
    </row>
    <row r="72" spans="1:21" ht="12.75" customHeight="1">
      <c r="H72" s="50"/>
      <c r="I72" s="51"/>
      <c r="J72" s="51"/>
      <c r="K72" s="51"/>
      <c r="L72" s="137"/>
      <c r="M72" s="137"/>
      <c r="N72" s="138"/>
      <c r="O72" s="50"/>
      <c r="P72" s="51"/>
      <c r="Q72" s="51"/>
      <c r="R72" s="51"/>
      <c r="S72" s="137"/>
      <c r="T72" s="137"/>
      <c r="U72" s="138"/>
    </row>
    <row r="73" spans="1:21" ht="12.75" customHeight="1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>
      <c r="H74" s="50"/>
      <c r="I74" s="130"/>
      <c r="J74" s="130"/>
      <c r="K74" s="130"/>
      <c r="L74" s="130"/>
      <c r="M74" s="130"/>
      <c r="N74" s="130"/>
      <c r="O74" s="130"/>
      <c r="P74" s="130"/>
      <c r="Q74" s="50"/>
      <c r="R74" s="50"/>
      <c r="S74" s="50"/>
      <c r="T74" s="130"/>
      <c r="U74" s="172"/>
    </row>
    <row r="75" spans="1:21">
      <c r="H75" s="50"/>
      <c r="I75" s="130"/>
      <c r="J75" s="130"/>
      <c r="K75" s="130"/>
      <c r="L75" s="130"/>
      <c r="M75" s="130"/>
      <c r="N75" s="130"/>
      <c r="O75" s="130"/>
      <c r="P75" s="130"/>
      <c r="Q75" s="50"/>
      <c r="R75" s="50"/>
      <c r="S75" s="50"/>
      <c r="T75" s="130"/>
      <c r="U75" s="172"/>
    </row>
    <row r="76" spans="1:21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1" t="s">
        <v>0</v>
      </c>
      <c r="B2" s="3"/>
      <c r="C2" s="3"/>
      <c r="D2" s="3"/>
      <c r="E2" s="3"/>
      <c r="F2" s="3"/>
    </row>
    <row r="3" spans="1:7" ht="6" customHeight="1">
      <c r="A3" s="68"/>
      <c r="B3" s="3"/>
      <c r="C3" s="3"/>
      <c r="D3" s="3"/>
      <c r="E3" s="3"/>
      <c r="F3" s="3"/>
    </row>
    <row r="4" spans="1:7" ht="16.5" thickBot="1">
      <c r="A4" s="5" t="s">
        <v>129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514909</v>
      </c>
      <c r="C7" s="18">
        <v>552551</v>
      </c>
      <c r="D7" s="19">
        <v>598435</v>
      </c>
      <c r="E7" s="27">
        <v>32.752316920356456</v>
      </c>
      <c r="F7" s="27">
        <v>33.741182304032201</v>
      </c>
      <c r="G7" s="28">
        <v>34.151732340038684</v>
      </c>
    </row>
    <row r="8" spans="1:7">
      <c r="A8" s="17" t="s">
        <v>160</v>
      </c>
      <c r="B8" s="18">
        <v>0</v>
      </c>
      <c r="C8" s="18">
        <v>0</v>
      </c>
      <c r="D8" s="19">
        <v>0</v>
      </c>
      <c r="E8" s="27" t="s">
        <v>168</v>
      </c>
      <c r="F8" s="27" t="s">
        <v>168</v>
      </c>
      <c r="G8" s="28" t="s">
        <v>168</v>
      </c>
    </row>
    <row r="9" spans="1:7">
      <c r="A9" s="17" t="s">
        <v>84</v>
      </c>
      <c r="B9" s="18">
        <v>357475</v>
      </c>
      <c r="C9" s="18">
        <v>382231</v>
      </c>
      <c r="D9" s="19">
        <v>395152</v>
      </c>
      <c r="E9" s="27">
        <v>22.738259558687894</v>
      </c>
      <c r="F9" s="27">
        <v>23.340697697140232</v>
      </c>
      <c r="G9" s="28">
        <v>22.550695292940695</v>
      </c>
    </row>
    <row r="10" spans="1:7">
      <c r="A10" s="17" t="s">
        <v>86</v>
      </c>
      <c r="B10" s="18">
        <v>271687</v>
      </c>
      <c r="C10" s="18">
        <v>295055</v>
      </c>
      <c r="D10" s="19">
        <v>303253</v>
      </c>
      <c r="E10" s="27">
        <v>17.281458912430907</v>
      </c>
      <c r="F10" s="27">
        <v>18.017349610653536</v>
      </c>
      <c r="G10" s="28">
        <v>17.306165727796252</v>
      </c>
    </row>
    <row r="11" spans="1:7">
      <c r="A11" s="17" t="s">
        <v>161</v>
      </c>
      <c r="B11" s="18">
        <v>27443</v>
      </c>
      <c r="C11" s="18">
        <v>31877</v>
      </c>
      <c r="D11" s="19">
        <v>45877</v>
      </c>
      <c r="E11" s="27">
        <v>1.7455935577846615</v>
      </c>
      <c r="F11" s="27">
        <v>1.9465491299547635</v>
      </c>
      <c r="G11" s="28">
        <v>2.6181273230408557</v>
      </c>
    </row>
    <row r="12" spans="1:7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</row>
    <row r="13" spans="1:7">
      <c r="A13" s="17" t="s">
        <v>163</v>
      </c>
      <c r="B13" s="18">
        <v>37833</v>
      </c>
      <c r="C13" s="18">
        <v>38070</v>
      </c>
      <c r="D13" s="19">
        <v>34512</v>
      </c>
      <c r="E13" s="27">
        <v>2.4064803801212369</v>
      </c>
      <c r="F13" s="27">
        <v>2.3247208136706039</v>
      </c>
      <c r="G13" s="28">
        <v>1.969544873744709</v>
      </c>
    </row>
    <row r="14" spans="1:7">
      <c r="A14" s="17" t="s">
        <v>164</v>
      </c>
      <c r="B14" s="18">
        <v>43766</v>
      </c>
      <c r="C14" s="18">
        <v>53225</v>
      </c>
      <c r="D14" s="19">
        <v>60635</v>
      </c>
      <c r="E14" s="27">
        <v>2.78386647414654</v>
      </c>
      <c r="F14" s="27">
        <v>3.2501514396537408</v>
      </c>
      <c r="G14" s="28">
        <v>3.4603428784049153</v>
      </c>
    </row>
    <row r="15" spans="1:7">
      <c r="A15" s="17" t="s">
        <v>165</v>
      </c>
      <c r="B15" s="18">
        <v>42903</v>
      </c>
      <c r="C15" s="18">
        <v>43427</v>
      </c>
      <c r="D15" s="19">
        <v>44280</v>
      </c>
      <c r="E15" s="27">
        <v>2.728972794870653</v>
      </c>
      <c r="F15" s="27">
        <v>2.6518426786255143</v>
      </c>
      <c r="G15" s="28">
        <v>2.5269890765361529</v>
      </c>
    </row>
    <row r="16" spans="1:7">
      <c r="A16" s="17" t="s">
        <v>166</v>
      </c>
      <c r="B16" s="18">
        <v>3092</v>
      </c>
      <c r="C16" s="18">
        <v>3346</v>
      </c>
      <c r="D16" s="19">
        <v>2242</v>
      </c>
      <c r="E16" s="27">
        <v>0.19667584741719832</v>
      </c>
      <c r="F16" s="27">
        <v>0.20432140379673869</v>
      </c>
      <c r="G16" s="28">
        <v>0.12794736923202474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7497</v>
      </c>
      <c r="C19" s="18">
        <v>7838</v>
      </c>
      <c r="D19" s="19">
        <v>8336</v>
      </c>
      <c r="E19" s="27">
        <v>0.47686896121821987</v>
      </c>
      <c r="F19" s="27">
        <v>0.4786225830719778</v>
      </c>
      <c r="G19" s="28">
        <v>0.4757222434960563</v>
      </c>
    </row>
    <row r="20" spans="1:7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</row>
    <row r="21" spans="1:7">
      <c r="A21" s="17" t="s">
        <v>172</v>
      </c>
      <c r="B21" s="18">
        <v>7079</v>
      </c>
      <c r="C21" s="18">
        <v>7830</v>
      </c>
      <c r="D21" s="19">
        <v>6960</v>
      </c>
      <c r="E21" s="27">
        <v>0.45028082919351453</v>
      </c>
      <c r="F21" s="27">
        <v>0.47813406805991149</v>
      </c>
      <c r="G21" s="28">
        <v>0.39719611501110264</v>
      </c>
    </row>
    <row r="22" spans="1:7">
      <c r="A22" s="17" t="s">
        <v>173</v>
      </c>
      <c r="B22" s="18">
        <v>204640</v>
      </c>
      <c r="C22" s="18">
        <v>171910</v>
      </c>
      <c r="D22" s="19">
        <v>191235</v>
      </c>
      <c r="E22" s="27">
        <v>13.01673525726244</v>
      </c>
      <c r="F22" s="27">
        <v>10.497576965540151</v>
      </c>
      <c r="G22" s="28">
        <v>10.913476875596007</v>
      </c>
    </row>
    <row r="23" spans="1:7">
      <c r="A23" s="17" t="s">
        <v>174</v>
      </c>
      <c r="B23" s="18">
        <v>4650</v>
      </c>
      <c r="C23" s="18">
        <v>4920</v>
      </c>
      <c r="D23" s="19">
        <v>4920</v>
      </c>
      <c r="E23" s="27">
        <v>0.2957770667820091</v>
      </c>
      <c r="F23" s="27">
        <v>0.30043673242078728</v>
      </c>
      <c r="G23" s="28">
        <v>0.28077656405957258</v>
      </c>
    </row>
    <row r="24" spans="1:7">
      <c r="A24" s="17" t="s">
        <v>175</v>
      </c>
      <c r="B24" s="18">
        <v>2421</v>
      </c>
      <c r="C24" s="18">
        <v>2579</v>
      </c>
      <c r="D24" s="19">
        <v>3069</v>
      </c>
      <c r="E24" s="27">
        <v>0.15399489864069765</v>
      </c>
      <c r="F24" s="27">
        <v>0.15748502701488018</v>
      </c>
      <c r="G24" s="28">
        <v>0.17514294209325776</v>
      </c>
    </row>
    <row r="25" spans="1:7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</row>
    <row r="26" spans="1:7">
      <c r="A26" s="17" t="s">
        <v>177</v>
      </c>
      <c r="B26" s="18">
        <v>19348</v>
      </c>
      <c r="C26" s="18">
        <v>0</v>
      </c>
      <c r="D26" s="19">
        <v>0</v>
      </c>
      <c r="E26" s="27">
        <v>1.2306870296985619</v>
      </c>
      <c r="F26" s="27" t="s">
        <v>168</v>
      </c>
      <c r="G26" s="28" t="s">
        <v>168</v>
      </c>
    </row>
    <row r="27" spans="1:7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</row>
    <row r="28" spans="1:7">
      <c r="A28" s="17" t="s">
        <v>179</v>
      </c>
      <c r="B28" s="18">
        <v>10004</v>
      </c>
      <c r="C28" s="18">
        <v>11996</v>
      </c>
      <c r="D28" s="19">
        <v>14062</v>
      </c>
      <c r="E28" s="27">
        <v>0.63633414539510091</v>
      </c>
      <c r="F28" s="27">
        <v>0.732528260593448</v>
      </c>
      <c r="G28" s="28">
        <v>0.80249594386294909</v>
      </c>
    </row>
    <row r="29" spans="1:7">
      <c r="A29" s="17" t="s">
        <v>180</v>
      </c>
      <c r="B29" s="18">
        <v>1017</v>
      </c>
      <c r="C29" s="18">
        <v>11421</v>
      </c>
      <c r="D29" s="19">
        <v>11928</v>
      </c>
      <c r="E29" s="27">
        <v>6.4689306863936188E-2</v>
      </c>
      <c r="F29" s="27">
        <v>0.69741624410118119</v>
      </c>
      <c r="G29" s="28">
        <v>0.68071196262247591</v>
      </c>
    </row>
    <row r="30" spans="1:7">
      <c r="A30" s="17" t="s">
        <v>181</v>
      </c>
      <c r="B30" s="18">
        <v>9627</v>
      </c>
      <c r="C30" s="18">
        <v>9528</v>
      </c>
      <c r="D30" s="19">
        <v>10417</v>
      </c>
      <c r="E30" s="27">
        <v>0.61235394019578537</v>
      </c>
      <c r="F30" s="27">
        <v>0.5818213793709881</v>
      </c>
      <c r="G30" s="28">
        <v>0.59448159914808285</v>
      </c>
    </row>
    <row r="31" spans="1:7">
      <c r="A31" s="17" t="s">
        <v>182</v>
      </c>
      <c r="B31" s="18">
        <v>0</v>
      </c>
      <c r="C31" s="18">
        <v>2010</v>
      </c>
      <c r="D31" s="19">
        <v>2231</v>
      </c>
      <c r="E31" s="27" t="s">
        <v>168</v>
      </c>
      <c r="F31" s="27">
        <v>0.1227393967816631</v>
      </c>
      <c r="G31" s="28">
        <v>0.12731961675140374</v>
      </c>
    </row>
    <row r="32" spans="1:7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17</v>
      </c>
      <c r="E34" s="27" t="s">
        <v>168</v>
      </c>
      <c r="F34" s="27" t="s">
        <v>168</v>
      </c>
      <c r="G34" s="28">
        <v>9.7016292459608405E-4</v>
      </c>
    </row>
    <row r="35" spans="1:7">
      <c r="A35" s="17" t="s">
        <v>186</v>
      </c>
      <c r="B35" s="18">
        <v>6739</v>
      </c>
      <c r="C35" s="18">
        <v>7802</v>
      </c>
      <c r="D35" s="19">
        <v>9470</v>
      </c>
      <c r="E35" s="27">
        <v>0.42865411893418481</v>
      </c>
      <c r="F35" s="27">
        <v>0.47642426551767936</v>
      </c>
      <c r="G35" s="28">
        <v>0.54043781740734798</v>
      </c>
    </row>
    <row r="36" spans="1:7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</row>
    <row r="37" spans="1:7">
      <c r="A37" s="17" t="s">
        <v>188</v>
      </c>
      <c r="B37" s="18">
        <v>0</v>
      </c>
      <c r="C37" s="18">
        <v>0</v>
      </c>
      <c r="D37" s="19">
        <v>5252</v>
      </c>
      <c r="E37" s="27" t="s">
        <v>168</v>
      </c>
      <c r="F37" s="27" t="s">
        <v>168</v>
      </c>
      <c r="G37" s="28">
        <v>0.2997232752928608</v>
      </c>
    </row>
    <row r="38" spans="1:7" ht="13.5" thickBot="1">
      <c r="A38" s="20" t="s">
        <v>4</v>
      </c>
      <c r="B38" s="21">
        <v>1572130</v>
      </c>
      <c r="C38" s="21">
        <v>1637616</v>
      </c>
      <c r="D38" s="22">
        <v>1752283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130</v>
      </c>
      <c r="B40" s="5"/>
      <c r="C40" s="6"/>
      <c r="D40" s="6"/>
      <c r="E40" s="6"/>
      <c r="F40" s="6"/>
    </row>
    <row r="41" spans="1:7">
      <c r="A41" s="7"/>
      <c r="B41" s="89"/>
      <c r="C41" s="43" t="s">
        <v>30</v>
      </c>
      <c r="D41" s="90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62990</v>
      </c>
      <c r="C43" s="18">
        <v>82527</v>
      </c>
      <c r="D43" s="19">
        <v>82549</v>
      </c>
      <c r="E43" s="27">
        <v>26.249770798953175</v>
      </c>
      <c r="F43" s="27">
        <v>52.810858199642922</v>
      </c>
      <c r="G43" s="28">
        <v>50.515564857141108</v>
      </c>
    </row>
    <row r="44" spans="1:7">
      <c r="A44" s="17" t="s">
        <v>160</v>
      </c>
      <c r="B44" s="18">
        <v>0</v>
      </c>
      <c r="C44" s="18">
        <v>0</v>
      </c>
      <c r="D44" s="19">
        <v>0</v>
      </c>
      <c r="E44" s="27" t="s">
        <v>168</v>
      </c>
      <c r="F44" s="27" t="s">
        <v>168</v>
      </c>
      <c r="G44" s="28" t="s">
        <v>168</v>
      </c>
    </row>
    <row r="45" spans="1:7">
      <c r="A45" s="17" t="s">
        <v>84</v>
      </c>
      <c r="B45" s="18">
        <v>140188</v>
      </c>
      <c r="C45" s="18">
        <v>36862</v>
      </c>
      <c r="D45" s="19">
        <v>37163</v>
      </c>
      <c r="E45" s="27">
        <v>58.420429731126333</v>
      </c>
      <c r="F45" s="27">
        <v>23.588811600509377</v>
      </c>
      <c r="G45" s="28">
        <v>22.741764731080146</v>
      </c>
    </row>
    <row r="46" spans="1:7">
      <c r="A46" s="17" t="s">
        <v>86</v>
      </c>
      <c r="B46" s="18">
        <v>11671</v>
      </c>
      <c r="C46" s="18">
        <v>12418</v>
      </c>
      <c r="D46" s="19">
        <v>13516</v>
      </c>
      <c r="E46" s="27">
        <v>4.8636462135987069</v>
      </c>
      <c r="F46" s="27">
        <v>7.9465536990701935</v>
      </c>
      <c r="G46" s="28">
        <v>8.2710677853047194</v>
      </c>
    </row>
    <row r="47" spans="1:7">
      <c r="A47" s="17" t="s">
        <v>161</v>
      </c>
      <c r="B47" s="18">
        <v>4193</v>
      </c>
      <c r="C47" s="18">
        <v>4790</v>
      </c>
      <c r="D47" s="19">
        <v>8778</v>
      </c>
      <c r="E47" s="27">
        <v>1.7473454351486055</v>
      </c>
      <c r="F47" s="27">
        <v>3.065227268364167</v>
      </c>
      <c r="G47" s="28">
        <v>5.3716656569550771</v>
      </c>
    </row>
    <row r="48" spans="1:7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</row>
    <row r="49" spans="1:7">
      <c r="A49" s="17" t="s">
        <v>163</v>
      </c>
      <c r="B49" s="18">
        <v>1736</v>
      </c>
      <c r="C49" s="18">
        <v>1904</v>
      </c>
      <c r="D49" s="19">
        <v>1845</v>
      </c>
      <c r="E49" s="27">
        <v>0.72344184961077496</v>
      </c>
      <c r="F49" s="27">
        <v>1.2184118411201197</v>
      </c>
      <c r="G49" s="28">
        <v>1.1290411411576802</v>
      </c>
    </row>
    <row r="50" spans="1:7">
      <c r="A50" s="17" t="s">
        <v>164</v>
      </c>
      <c r="B50" s="18">
        <v>1456</v>
      </c>
      <c r="C50" s="18">
        <v>1718</v>
      </c>
      <c r="D50" s="19">
        <v>1821</v>
      </c>
      <c r="E50" s="27">
        <v>0.60675768031871447</v>
      </c>
      <c r="F50" s="27">
        <v>1.0993863146241416</v>
      </c>
      <c r="G50" s="28">
        <v>1.1143544271263608</v>
      </c>
    </row>
    <row r="51" spans="1:7">
      <c r="A51" s="17" t="s">
        <v>165</v>
      </c>
      <c r="B51" s="18">
        <v>3276</v>
      </c>
      <c r="C51" s="18">
        <v>3430</v>
      </c>
      <c r="D51" s="19">
        <v>3297</v>
      </c>
      <c r="E51" s="27">
        <v>1.3652047807171075</v>
      </c>
      <c r="F51" s="27">
        <v>2.19493309613551</v>
      </c>
      <c r="G51" s="28">
        <v>2.0175873400525051</v>
      </c>
    </row>
    <row r="52" spans="1:7">
      <c r="A52" s="17" t="s">
        <v>166</v>
      </c>
      <c r="B52" s="18">
        <v>989</v>
      </c>
      <c r="C52" s="18">
        <v>1017</v>
      </c>
      <c r="D52" s="19">
        <v>972</v>
      </c>
      <c r="E52" s="27">
        <v>0.41214515510659933</v>
      </c>
      <c r="F52" s="27">
        <v>0.65080086261510606</v>
      </c>
      <c r="G52" s="28">
        <v>0.59481191826843638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2134</v>
      </c>
      <c r="C55" s="18">
        <v>2157</v>
      </c>
      <c r="D55" s="19">
        <v>2262</v>
      </c>
      <c r="E55" s="27">
        <v>0.88930006167591802</v>
      </c>
      <c r="F55" s="27">
        <v>1.3803121540420684</v>
      </c>
      <c r="G55" s="28">
        <v>1.3842227974518551</v>
      </c>
    </row>
    <row r="56" spans="1:7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</row>
    <row r="57" spans="1:7">
      <c r="A57" s="17" t="s">
        <v>172</v>
      </c>
      <c r="B57" s="18">
        <v>648</v>
      </c>
      <c r="C57" s="18">
        <v>773</v>
      </c>
      <c r="D57" s="19">
        <v>782</v>
      </c>
      <c r="E57" s="27">
        <v>0.2700405060759114</v>
      </c>
      <c r="F57" s="27">
        <v>0.49465984936231755</v>
      </c>
      <c r="G57" s="28">
        <v>0.47854209885382437</v>
      </c>
    </row>
    <row r="58" spans="1:7">
      <c r="A58" s="17" t="s">
        <v>173</v>
      </c>
      <c r="B58" s="18">
        <v>4325</v>
      </c>
      <c r="C58" s="18">
        <v>1780</v>
      </c>
      <c r="D58" s="19">
        <v>1865</v>
      </c>
      <c r="E58" s="27">
        <v>1.8023536863862912</v>
      </c>
      <c r="F58" s="27">
        <v>1.1390614901228011</v>
      </c>
      <c r="G58" s="28">
        <v>1.141280069517113</v>
      </c>
    </row>
    <row r="59" spans="1:7">
      <c r="A59" s="17" t="s">
        <v>174</v>
      </c>
      <c r="B59" s="18">
        <v>3</v>
      </c>
      <c r="C59" s="18">
        <v>4</v>
      </c>
      <c r="D59" s="19">
        <v>4</v>
      </c>
      <c r="E59" s="27">
        <v>1.2501875281292194E-3</v>
      </c>
      <c r="F59" s="27">
        <v>2.5596887418489912E-3</v>
      </c>
      <c r="G59" s="28">
        <v>2.4477856718865694E-3</v>
      </c>
    </row>
    <row r="60" spans="1:7">
      <c r="A60" s="17" t="s">
        <v>175</v>
      </c>
      <c r="B60" s="18">
        <v>642</v>
      </c>
      <c r="C60" s="18">
        <v>690</v>
      </c>
      <c r="D60" s="19">
        <v>888</v>
      </c>
      <c r="E60" s="27">
        <v>0.26754013101965296</v>
      </c>
      <c r="F60" s="27">
        <v>0.441546307968951</v>
      </c>
      <c r="G60" s="28">
        <v>0.54340841915881843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</row>
    <row r="62" spans="1:7">
      <c r="A62" s="17" t="s">
        <v>177</v>
      </c>
      <c r="B62" s="18">
        <v>817</v>
      </c>
      <c r="C62" s="18">
        <v>0</v>
      </c>
      <c r="D62" s="19">
        <v>0</v>
      </c>
      <c r="E62" s="27">
        <v>0.34046773682719073</v>
      </c>
      <c r="F62" s="27" t="s">
        <v>168</v>
      </c>
      <c r="G62" s="28" t="s">
        <v>168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</row>
    <row r="64" spans="1:7">
      <c r="A64" s="17" t="s">
        <v>179</v>
      </c>
      <c r="B64" s="18">
        <v>2947</v>
      </c>
      <c r="C64" s="18">
        <v>3336</v>
      </c>
      <c r="D64" s="19">
        <v>3879</v>
      </c>
      <c r="E64" s="27">
        <v>1.2281008817989365</v>
      </c>
      <c r="F64" s="27">
        <v>2.1347804107020587</v>
      </c>
      <c r="G64" s="28">
        <v>2.3737401553120008</v>
      </c>
    </row>
    <row r="65" spans="1:7">
      <c r="A65" s="17" t="s">
        <v>180</v>
      </c>
      <c r="B65" s="18">
        <v>278</v>
      </c>
      <c r="C65" s="18">
        <v>1409</v>
      </c>
      <c r="D65" s="19">
        <v>1415</v>
      </c>
      <c r="E65" s="27">
        <v>0.11585071093997433</v>
      </c>
      <c r="F65" s="27">
        <v>0.9016503593163071</v>
      </c>
      <c r="G65" s="28">
        <v>0.86590418142987402</v>
      </c>
    </row>
    <row r="66" spans="1:7">
      <c r="A66" s="17" t="s">
        <v>181</v>
      </c>
      <c r="B66" s="18">
        <v>1507</v>
      </c>
      <c r="C66" s="18">
        <v>1257</v>
      </c>
      <c r="D66" s="19">
        <v>1521</v>
      </c>
      <c r="E66" s="27">
        <v>0.62801086829691122</v>
      </c>
      <c r="F66" s="27">
        <v>0.80438218712604548</v>
      </c>
      <c r="G66" s="28">
        <v>0.93077050173486808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6</v>
      </c>
      <c r="E70" s="27" t="s">
        <v>168</v>
      </c>
      <c r="F70" s="27" t="s">
        <v>168</v>
      </c>
      <c r="G70" s="28">
        <v>3.6716785078298544E-3</v>
      </c>
    </row>
    <row r="71" spans="1:7">
      <c r="A71" s="17" t="s">
        <v>186</v>
      </c>
      <c r="B71" s="18">
        <v>164</v>
      </c>
      <c r="C71" s="18">
        <v>197</v>
      </c>
      <c r="D71" s="19">
        <v>303</v>
      </c>
      <c r="E71" s="27">
        <v>6.8343584871063998E-2</v>
      </c>
      <c r="F71" s="27">
        <v>0.12606467053606282</v>
      </c>
      <c r="G71" s="28">
        <v>0.18541976464540766</v>
      </c>
    </row>
    <row r="72" spans="1:7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</row>
    <row r="73" spans="1:7">
      <c r="A73" s="17" t="s">
        <v>188</v>
      </c>
      <c r="B73" s="18">
        <v>0</v>
      </c>
      <c r="C73" s="18">
        <v>0</v>
      </c>
      <c r="D73" s="19">
        <v>547</v>
      </c>
      <c r="E73" s="27" t="s">
        <v>168</v>
      </c>
      <c r="F73" s="27" t="s">
        <v>168</v>
      </c>
      <c r="G73" s="28">
        <v>0.33473469063048839</v>
      </c>
    </row>
    <row r="74" spans="1:7" ht="13.5" thickBot="1">
      <c r="A74" s="20" t="s">
        <v>4</v>
      </c>
      <c r="B74" s="21">
        <v>239964</v>
      </c>
      <c r="C74" s="21">
        <v>156269</v>
      </c>
      <c r="D74" s="22">
        <v>163413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74">
        <v>18</v>
      </c>
    </row>
    <row r="77" spans="1:7" ht="12.75" customHeight="1">
      <c r="A77" s="26" t="s">
        <v>158</v>
      </c>
      <c r="G77" s="173"/>
    </row>
    <row r="78" spans="1:7" ht="12.75" customHeight="1"/>
    <row r="79" spans="1:7" ht="12.75" customHeight="1"/>
    <row r="82" ht="12.75" customHeight="1"/>
    <row r="83" ht="12.75" customHeight="1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RowColHeaders="0" topLeftCell="A2" zoomScaleNormal="100" workbookViewId="0"/>
  </sheetViews>
  <sheetFormatPr defaultColWidth="11.42578125" defaultRowHeight="12.75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/>
    <row r="2" spans="1:3">
      <c r="A2" s="71" t="s">
        <v>0</v>
      </c>
      <c r="B2" s="3"/>
      <c r="C2" s="3"/>
    </row>
    <row r="3" spans="1:3" ht="6.75" customHeight="1"/>
    <row r="4" spans="1:3" ht="15.75">
      <c r="A4" s="41" t="s">
        <v>51</v>
      </c>
    </row>
    <row r="6" spans="1:3" ht="15.75">
      <c r="A6" s="41"/>
      <c r="B6" s="31"/>
      <c r="C6" s="31"/>
    </row>
    <row r="7" spans="1:3" ht="15.75">
      <c r="A7" s="31"/>
      <c r="B7" s="31"/>
      <c r="C7" s="31"/>
    </row>
    <row r="8" spans="1:3" ht="15.75">
      <c r="A8" s="31"/>
      <c r="B8" s="31"/>
      <c r="C8" s="31"/>
    </row>
    <row r="9" spans="1:3" ht="15.75">
      <c r="A9" s="31"/>
      <c r="B9" s="31"/>
      <c r="C9" s="31"/>
    </row>
    <row r="10" spans="1:3" ht="15.75">
      <c r="A10" s="31"/>
      <c r="B10" s="31"/>
      <c r="C10" s="31"/>
    </row>
    <row r="11" spans="1:3" ht="15.75">
      <c r="A11" s="31"/>
      <c r="B11" s="31"/>
      <c r="C11" s="31"/>
    </row>
    <row r="12" spans="1:3" ht="15.75">
      <c r="A12" s="31"/>
      <c r="B12" s="31"/>
      <c r="C12" s="55"/>
    </row>
    <row r="13" spans="1:3" ht="15.75">
      <c r="A13" s="41"/>
      <c r="B13" s="31"/>
      <c r="C13" s="31"/>
    </row>
    <row r="14" spans="1:3" ht="15.75">
      <c r="A14" s="31"/>
      <c r="B14" s="31"/>
      <c r="C14" s="31"/>
    </row>
    <row r="15" spans="1:3" ht="15.75">
      <c r="A15" s="31"/>
      <c r="B15" s="31"/>
      <c r="C15" s="31"/>
    </row>
    <row r="16" spans="1:3" ht="15.75">
      <c r="A16" s="31"/>
      <c r="B16" s="31"/>
      <c r="C16" s="55"/>
    </row>
    <row r="17" spans="1:3" ht="15.75">
      <c r="A17" s="31"/>
      <c r="B17" s="31"/>
      <c r="C17" s="31"/>
    </row>
    <row r="18" spans="1:3" ht="15.75">
      <c r="A18" s="31"/>
      <c r="B18" s="31"/>
      <c r="C18" s="31"/>
    </row>
    <row r="19" spans="1:3" ht="15.75">
      <c r="A19" s="31"/>
      <c r="B19" s="31"/>
      <c r="C19" s="31"/>
    </row>
    <row r="20" spans="1:3" ht="15.75">
      <c r="A20" s="31"/>
      <c r="B20" s="31"/>
      <c r="C20" s="31"/>
    </row>
    <row r="21" spans="1:3" ht="15.75">
      <c r="A21" s="31"/>
      <c r="B21" s="31"/>
      <c r="C21" s="31"/>
    </row>
    <row r="22" spans="1:3" ht="15.75">
      <c r="A22" s="31"/>
      <c r="B22" s="31"/>
      <c r="C22" s="31"/>
    </row>
    <row r="23" spans="1:3" ht="15.75">
      <c r="A23" s="31"/>
      <c r="B23" s="31"/>
      <c r="C23" s="31"/>
    </row>
    <row r="24" spans="1:3" ht="15.75">
      <c r="A24" s="31"/>
      <c r="B24" s="31"/>
      <c r="C24" s="31"/>
    </row>
    <row r="25" spans="1:3" ht="15.75">
      <c r="A25" s="31"/>
      <c r="B25" s="31"/>
      <c r="C25" s="31"/>
    </row>
    <row r="26" spans="1:3" ht="15.75">
      <c r="A26" s="31"/>
      <c r="B26" s="31"/>
      <c r="C26" s="31"/>
    </row>
    <row r="27" spans="1:3" ht="15.75">
      <c r="A27" s="31"/>
      <c r="B27" s="31"/>
      <c r="C27" s="31"/>
    </row>
    <row r="28" spans="1:3" ht="15.75">
      <c r="A28" s="31"/>
      <c r="B28" s="31"/>
      <c r="C28" s="31"/>
    </row>
    <row r="29" spans="1:3" ht="15.75">
      <c r="A29" s="31"/>
      <c r="B29" s="31"/>
      <c r="C29" s="31"/>
    </row>
    <row r="30" spans="1:3" ht="15.75">
      <c r="A30" s="31"/>
      <c r="B30" s="31"/>
      <c r="C30" s="31"/>
    </row>
    <row r="31" spans="1:3" ht="15.75">
      <c r="A31" s="31"/>
      <c r="B31" s="31"/>
      <c r="C31" s="31"/>
    </row>
    <row r="32" spans="1:3" ht="15.75">
      <c r="A32" s="31"/>
      <c r="B32" s="31"/>
      <c r="C32" s="55"/>
    </row>
    <row r="33" spans="1:3" ht="15.75">
      <c r="A33" s="31"/>
      <c r="B33" s="31"/>
      <c r="C33" s="31"/>
    </row>
    <row r="34" spans="1:3" ht="15.75">
      <c r="A34" s="31"/>
      <c r="B34" s="31"/>
      <c r="C34" s="31"/>
    </row>
    <row r="35" spans="1:3" ht="15.75">
      <c r="A35" s="31"/>
      <c r="B35" s="31"/>
      <c r="C35" s="31"/>
    </row>
    <row r="36" spans="1:3" ht="15.75">
      <c r="A36" s="31"/>
      <c r="B36" s="31"/>
      <c r="C36" s="31"/>
    </row>
    <row r="37" spans="1:3" ht="15.75">
      <c r="A37" s="31"/>
      <c r="B37" s="31"/>
      <c r="C37" s="31"/>
    </row>
    <row r="38" spans="1:3" ht="15.75">
      <c r="A38" s="31"/>
      <c r="B38" s="31"/>
      <c r="C38" s="31"/>
    </row>
    <row r="39" spans="1:3" ht="15.75">
      <c r="A39" s="31"/>
      <c r="B39" s="31"/>
      <c r="C39" s="31"/>
    </row>
    <row r="40" spans="1:3" ht="15.75">
      <c r="A40" s="31"/>
      <c r="B40" s="31"/>
      <c r="C40" s="31"/>
    </row>
    <row r="41" spans="1:3" ht="15.75">
      <c r="A41" s="41"/>
      <c r="B41" s="31"/>
      <c r="C41" s="31"/>
    </row>
    <row r="42" spans="1:3" ht="15.75">
      <c r="A42" s="55"/>
      <c r="B42" s="31"/>
      <c r="C42" s="31"/>
    </row>
    <row r="43" spans="1:3" ht="15.75">
      <c r="A43" s="31"/>
      <c r="B43" s="31"/>
      <c r="C43" s="31"/>
    </row>
    <row r="44" spans="1:3" ht="15.75">
      <c r="A44" s="31"/>
      <c r="B44" s="31"/>
      <c r="C44" s="31"/>
    </row>
    <row r="45" spans="1:3" ht="15.75">
      <c r="A45" s="31"/>
      <c r="B45" s="31"/>
      <c r="C45" s="31"/>
    </row>
    <row r="46" spans="1:3" ht="15.75">
      <c r="A46" s="31"/>
      <c r="B46" s="31"/>
      <c r="C46" s="31"/>
    </row>
    <row r="47" spans="1:3" ht="15.75">
      <c r="A47" s="31"/>
      <c r="B47" s="31"/>
      <c r="C47" s="31"/>
    </row>
    <row r="48" spans="1:3" ht="15.75">
      <c r="A48" s="31"/>
      <c r="B48" s="31"/>
      <c r="C48" s="31"/>
    </row>
    <row r="49" spans="1:3" ht="15.75">
      <c r="A49" s="31"/>
      <c r="B49" s="31"/>
      <c r="C49" s="31"/>
    </row>
    <row r="50" spans="1:3" ht="15.75">
      <c r="A50" s="31"/>
      <c r="B50" s="31"/>
      <c r="C50" s="31"/>
    </row>
    <row r="51" spans="1:3" ht="15.75">
      <c r="A51" s="56"/>
      <c r="B51" s="56"/>
      <c r="C51" s="56"/>
    </row>
    <row r="52" spans="1:3">
      <c r="A52" s="26" t="str">
        <f>+Innhold!B54</f>
        <v>Finans Norge / Skadestatistikk</v>
      </c>
      <c r="C52" s="174">
        <f>Innhold!H46</f>
        <v>19</v>
      </c>
    </row>
    <row r="53" spans="1:3">
      <c r="A53" s="26" t="str">
        <f>+Innhold!B55</f>
        <v>Premiestatistikk skadeforsikring 1. kvartal 2015</v>
      </c>
      <c r="C53" s="173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showGridLines="0" showRowColHeaders="0" tabSelected="1" topLeftCell="A3" zoomScaleNormal="100" workbookViewId="0"/>
  </sheetViews>
  <sheetFormatPr defaultColWidth="11.42578125" defaultRowHeight="12.75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/>
    <row r="2" spans="1:8">
      <c r="B2" s="2"/>
      <c r="C2" s="3"/>
      <c r="D2" s="3"/>
      <c r="E2" s="3"/>
      <c r="F2" s="3"/>
      <c r="G2" s="3"/>
    </row>
    <row r="3" spans="1:8" ht="6" customHeight="1">
      <c r="B3" s="4"/>
      <c r="C3" s="3"/>
      <c r="D3" s="3"/>
      <c r="E3" s="3"/>
      <c r="F3" s="3"/>
      <c r="G3" s="3"/>
    </row>
    <row r="4" spans="1:8" ht="15.75">
      <c r="C4" s="30"/>
      <c r="D4" s="30" t="s">
        <v>6</v>
      </c>
      <c r="E4" s="30"/>
      <c r="F4" s="30"/>
      <c r="G4" s="30"/>
      <c r="H4" s="30"/>
    </row>
    <row r="5" spans="1:8" ht="15.75">
      <c r="B5" s="40"/>
      <c r="C5" s="30"/>
      <c r="D5" s="30"/>
      <c r="E5" s="30"/>
      <c r="F5" s="30"/>
      <c r="G5" s="30"/>
      <c r="H5" s="30"/>
    </row>
    <row r="6" spans="1:8" ht="15.75">
      <c r="B6" s="40"/>
      <c r="C6" s="30"/>
      <c r="D6" s="30"/>
      <c r="E6" s="30"/>
      <c r="F6" s="30"/>
      <c r="G6" s="30"/>
      <c r="H6" s="30"/>
    </row>
    <row r="7" spans="1:8" ht="15.75">
      <c r="B7" s="31"/>
      <c r="C7" s="31"/>
      <c r="D7" s="31"/>
      <c r="E7" s="31"/>
      <c r="F7" s="31"/>
      <c r="G7" s="31"/>
      <c r="H7" s="31"/>
    </row>
    <row r="8" spans="1:8" ht="15.75">
      <c r="B8" s="31"/>
      <c r="C8" s="31"/>
      <c r="D8" s="31"/>
      <c r="E8" s="31"/>
      <c r="F8" s="31"/>
      <c r="G8" s="31"/>
      <c r="H8" s="31"/>
    </row>
    <row r="9" spans="1:8" ht="15.75">
      <c r="A9" s="70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75">
      <c r="B10" s="31"/>
      <c r="C10" s="31"/>
      <c r="D10" s="31"/>
      <c r="E10" s="31"/>
      <c r="F10" s="31"/>
      <c r="G10" s="31"/>
      <c r="H10" s="29"/>
    </row>
    <row r="11" spans="1:8" ht="15.75">
      <c r="A11" s="70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7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75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75">
      <c r="B16" s="31"/>
      <c r="C16" s="31"/>
      <c r="D16" s="31"/>
      <c r="E16" s="31"/>
      <c r="F16" s="31"/>
      <c r="G16" s="31"/>
      <c r="H16" s="29"/>
    </row>
    <row r="17" spans="1:8" ht="15.75">
      <c r="B17" s="31" t="s">
        <v>47</v>
      </c>
      <c r="C17" s="31"/>
      <c r="D17" s="31"/>
      <c r="E17" s="31"/>
      <c r="F17" s="31"/>
      <c r="G17" s="31"/>
      <c r="H17" s="29"/>
    </row>
    <row r="18" spans="1:8" ht="15.75">
      <c r="B18" s="42" t="s">
        <v>23</v>
      </c>
      <c r="C18" s="31"/>
      <c r="D18" s="31"/>
      <c r="E18" s="31"/>
      <c r="F18" s="31"/>
      <c r="G18" s="31"/>
      <c r="H18" s="29"/>
    </row>
    <row r="19" spans="1:8" ht="15.75">
      <c r="A19" s="70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75">
      <c r="A20" s="70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5.75">
      <c r="B21" s="42"/>
      <c r="C21" s="31"/>
      <c r="D21" s="31"/>
      <c r="E21" s="31"/>
      <c r="F21" s="31"/>
      <c r="G21" s="31"/>
      <c r="H21" s="29"/>
    </row>
    <row r="22" spans="1:8" ht="15.75">
      <c r="B22" s="42" t="s">
        <v>24</v>
      </c>
      <c r="C22" s="31"/>
      <c r="D22" s="31"/>
      <c r="E22" s="31"/>
      <c r="F22" s="31"/>
      <c r="G22" s="31"/>
      <c r="H22" s="29"/>
    </row>
    <row r="23" spans="1:8" ht="15.75">
      <c r="A23" s="70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75">
      <c r="A24" s="70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75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75">
      <c r="A26" s="70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75">
      <c r="A27" s="72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75">
      <c r="A28" s="70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75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75">
      <c r="A30" s="70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75">
      <c r="A31" s="72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75">
      <c r="A32" s="70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75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75">
      <c r="A34" s="70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75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75">
      <c r="A36" s="70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75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75">
      <c r="A38" s="70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75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75">
      <c r="A40" s="70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75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75">
      <c r="A42" s="70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75">
      <c r="A43" s="70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75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75">
      <c r="A45" s="49"/>
      <c r="B45" s="31"/>
      <c r="C45" s="31"/>
      <c r="D45" s="31"/>
      <c r="E45" s="31"/>
      <c r="F45" s="31"/>
      <c r="G45" s="31"/>
      <c r="H45" s="29"/>
    </row>
    <row r="46" spans="1:10" ht="15.75">
      <c r="A46" s="70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>
      <c r="I49" s="1" t="s">
        <v>5</v>
      </c>
    </row>
    <row r="53" spans="1:9">
      <c r="B53" s="24"/>
      <c r="C53" s="24"/>
      <c r="D53" s="24"/>
      <c r="E53" s="24"/>
      <c r="F53" s="24"/>
      <c r="G53" s="24"/>
      <c r="H53" s="24"/>
    </row>
    <row r="54" spans="1:9">
      <c r="B54" s="26" t="str">
        <f>"Finans Norge / Skadestatistikk"</f>
        <v>Finans Norge / Skadestatistikk</v>
      </c>
      <c r="G54" s="25"/>
      <c r="H54" s="172">
        <v>1</v>
      </c>
    </row>
    <row r="55" spans="1:9">
      <c r="B55" s="26" t="str">
        <f>"Premiestatistikk skadeforsikring 1. kvartal 2015"</f>
        <v>Premiestatistikk skadeforsikring 1. kvartal 2015</v>
      </c>
      <c r="G55" s="25"/>
      <c r="H55" s="173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>
      <c r="A61"/>
      <c r="B61"/>
      <c r="C61"/>
      <c r="D61"/>
      <c r="E61"/>
      <c r="F61"/>
      <c r="G61"/>
      <c r="H61"/>
      <c r="I61"/>
    </row>
    <row r="62" spans="1:9">
      <c r="A62"/>
      <c r="B62"/>
      <c r="C62"/>
      <c r="D62"/>
      <c r="E62"/>
      <c r="F62"/>
      <c r="G62"/>
      <c r="H62"/>
      <c r="I62"/>
    </row>
    <row r="63" spans="1:9" ht="12.75" customHeight="1">
      <c r="A63"/>
      <c r="B63"/>
      <c r="C63"/>
      <c r="D63"/>
      <c r="E63"/>
      <c r="F63"/>
      <c r="G63"/>
      <c r="H63"/>
      <c r="I63"/>
    </row>
    <row r="64" spans="1:9" ht="12.75" customHeight="1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  <row r="72" spans="1:9">
      <c r="A72"/>
      <c r="B72"/>
      <c r="C72"/>
      <c r="D72"/>
      <c r="E72"/>
      <c r="F72"/>
      <c r="G72"/>
      <c r="H72"/>
      <c r="I72"/>
    </row>
    <row r="73" spans="1:9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showRowColHeaders="0" topLeftCell="A2" workbookViewId="0"/>
  </sheetViews>
  <sheetFormatPr defaultColWidth="11.42578125" defaultRowHeight="12.75"/>
  <cols>
    <col min="1" max="1" width="39.42578125" customWidth="1"/>
    <col min="2" max="2" width="5.7109375" customWidth="1"/>
    <col min="3" max="3" width="39.42578125" customWidth="1"/>
  </cols>
  <sheetData>
    <row r="1" spans="1:1" ht="8.25" customHeight="1">
      <c r="A1" s="1"/>
    </row>
    <row r="2" spans="1:1">
      <c r="A2" s="71" t="s">
        <v>0</v>
      </c>
    </row>
    <row r="3" spans="1:1" s="1" customFormat="1" ht="6.75" customHeight="1"/>
    <row r="4" spans="1:1" s="1" customFormat="1" ht="15.75">
      <c r="A4" s="41"/>
    </row>
    <row r="5" spans="1:1" s="1" customFormat="1" ht="15.75">
      <c r="A5" s="41" t="s">
        <v>40</v>
      </c>
    </row>
    <row r="6" spans="1:1" s="1" customFormat="1"/>
    <row r="7" spans="1:1" s="1" customFormat="1" ht="15.75">
      <c r="A7" s="31"/>
    </row>
    <row r="8" spans="1:1" s="1" customFormat="1" ht="15.75">
      <c r="A8" s="31"/>
    </row>
    <row r="9" spans="1:1" s="1" customFormat="1" ht="15.75">
      <c r="A9" s="31"/>
    </row>
    <row r="10" spans="1:1" s="1" customFormat="1" ht="15.75">
      <c r="A10" s="31"/>
    </row>
    <row r="11" spans="1:1" s="1" customFormat="1" ht="15.75">
      <c r="A11" s="31"/>
    </row>
    <row r="12" spans="1:1" s="1" customFormat="1" ht="15.75">
      <c r="A12" s="31"/>
    </row>
    <row r="13" spans="1:1" s="1" customFormat="1" ht="15.75">
      <c r="A13" s="31"/>
    </row>
    <row r="14" spans="1:1" s="1" customFormat="1" ht="15.75">
      <c r="A14" s="31"/>
    </row>
    <row r="15" spans="1:1" s="1" customFormat="1" ht="15.75">
      <c r="A15" s="31"/>
    </row>
    <row r="16" spans="1:1" s="1" customFormat="1" ht="15.75">
      <c r="A16" s="31"/>
    </row>
    <row r="17" spans="1:5" s="1" customFormat="1" ht="15.75">
      <c r="A17" s="41"/>
      <c r="B17" s="31"/>
      <c r="C17" s="31"/>
    </row>
    <row r="18" spans="1:5" s="1" customFormat="1" ht="15.75">
      <c r="A18" s="31"/>
      <c r="B18" s="31"/>
      <c r="C18" s="31"/>
    </row>
    <row r="19" spans="1:5" s="1" customFormat="1" ht="15.75">
      <c r="A19" s="31"/>
      <c r="B19" s="31"/>
      <c r="C19" s="55"/>
      <c r="E19" s="55"/>
    </row>
    <row r="20" spans="1:5" s="1" customFormat="1" ht="15.75">
      <c r="A20" s="31"/>
      <c r="B20" s="31"/>
      <c r="C20" s="31"/>
      <c r="E20" s="31"/>
    </row>
    <row r="21" spans="1:5" s="1" customFormat="1" ht="15.75">
      <c r="A21" s="31"/>
      <c r="B21" s="31"/>
      <c r="C21" s="31"/>
      <c r="E21" s="31"/>
    </row>
    <row r="22" spans="1:5" s="1" customFormat="1" ht="15.75">
      <c r="A22" s="31"/>
      <c r="B22" s="31"/>
      <c r="C22" s="31"/>
      <c r="E22" s="31"/>
    </row>
    <row r="23" spans="1:5" s="1" customFormat="1" ht="15.75">
      <c r="A23" s="31"/>
      <c r="B23" s="31"/>
      <c r="C23" s="31"/>
      <c r="E23" s="31"/>
    </row>
    <row r="24" spans="1:5" s="1" customFormat="1" ht="15.75">
      <c r="B24" s="31"/>
      <c r="C24" s="31"/>
      <c r="E24" s="31"/>
    </row>
    <row r="25" spans="1:5" s="1" customFormat="1" ht="15.75">
      <c r="A25" s="55"/>
      <c r="B25" s="31"/>
      <c r="C25" s="31"/>
      <c r="E25" s="31"/>
    </row>
    <row r="26" spans="1:5" s="1" customFormat="1" ht="15.75">
      <c r="A26" s="31"/>
      <c r="B26" s="31"/>
      <c r="C26" s="31"/>
      <c r="E26" s="31"/>
    </row>
    <row r="27" spans="1:5" s="1" customFormat="1" ht="15.75">
      <c r="A27" s="31"/>
      <c r="B27" s="31"/>
      <c r="C27" s="31"/>
      <c r="E27" s="31"/>
    </row>
    <row r="28" spans="1:5" s="1" customFormat="1" ht="15.75">
      <c r="A28" s="31"/>
      <c r="B28" s="31"/>
      <c r="C28" s="31"/>
      <c r="E28" s="31"/>
    </row>
    <row r="29" spans="1:5" s="1" customFormat="1" ht="15.75">
      <c r="A29" s="55"/>
      <c r="B29" s="31"/>
      <c r="C29" s="31"/>
      <c r="E29" s="31"/>
    </row>
    <row r="30" spans="1:5" s="1" customFormat="1" ht="15.75">
      <c r="A30" s="31"/>
      <c r="B30" s="31"/>
      <c r="C30" s="31"/>
      <c r="E30" s="31"/>
    </row>
    <row r="31" spans="1:5" s="1" customFormat="1" ht="15.75">
      <c r="B31" s="31"/>
      <c r="C31" s="31"/>
      <c r="E31" s="31"/>
    </row>
    <row r="32" spans="1:5" s="1" customFormat="1" ht="15.75">
      <c r="A32" s="55"/>
      <c r="B32" s="31"/>
      <c r="C32" s="31"/>
      <c r="E32" s="31"/>
    </row>
    <row r="33" spans="1:5" s="1" customFormat="1" ht="15.75">
      <c r="A33" s="31"/>
      <c r="B33" s="31"/>
      <c r="C33" s="31"/>
      <c r="E33" s="31"/>
    </row>
    <row r="34" spans="1:5" s="1" customFormat="1" ht="15.75">
      <c r="B34" s="31"/>
      <c r="C34" s="31"/>
      <c r="E34" s="31"/>
    </row>
    <row r="35" spans="1:5" s="1" customFormat="1" ht="15.75">
      <c r="A35" s="55"/>
      <c r="B35" s="31"/>
      <c r="C35" s="31"/>
      <c r="E35" s="31"/>
    </row>
    <row r="36" spans="1:5" s="1" customFormat="1" ht="15.75">
      <c r="A36" s="31"/>
      <c r="B36" s="31"/>
      <c r="C36" s="31"/>
      <c r="E36" s="31"/>
    </row>
    <row r="37" spans="1:5" s="1" customFormat="1" ht="15.75">
      <c r="A37" s="31"/>
      <c r="B37" s="31"/>
      <c r="C37" s="31"/>
      <c r="E37" s="31"/>
    </row>
    <row r="38" spans="1:5" s="1" customFormat="1" ht="15.75">
      <c r="A38" s="31"/>
      <c r="B38" s="31"/>
      <c r="C38" s="31"/>
    </row>
    <row r="39" spans="1:5" s="1" customFormat="1" ht="15.75">
      <c r="A39" s="55"/>
      <c r="B39" s="31"/>
    </row>
    <row r="40" spans="1:5" s="1" customFormat="1" ht="15.75">
      <c r="A40" s="31"/>
      <c r="B40" s="31"/>
    </row>
    <row r="41" spans="1:5" s="1" customFormat="1" ht="15.75">
      <c r="A41" s="31"/>
    </row>
    <row r="42" spans="1:5" s="1" customFormat="1" ht="15.75">
      <c r="A42" s="31"/>
    </row>
    <row r="43" spans="1:5" s="1" customFormat="1"/>
    <row r="44" spans="1:5" s="1" customFormat="1" ht="15.75">
      <c r="C44" s="31"/>
    </row>
    <row r="45" spans="1:5" s="1" customFormat="1" ht="15.75">
      <c r="A45" s="31"/>
      <c r="C45" s="31"/>
    </row>
    <row r="46" spans="1:5" s="1" customFormat="1" ht="15.75">
      <c r="A46" s="31"/>
    </row>
    <row r="47" spans="1:5" s="1" customFormat="1" ht="15.75">
      <c r="A47" s="31"/>
    </row>
    <row r="48" spans="1:5" s="1" customFormat="1" ht="15.75">
      <c r="A48" s="55" t="s">
        <v>69</v>
      </c>
    </row>
    <row r="49" spans="1:3" s="1" customFormat="1" ht="15.75">
      <c r="A49" s="55" t="s">
        <v>111</v>
      </c>
    </row>
    <row r="50" spans="1:3" s="1" customFormat="1" ht="15.75">
      <c r="A50" s="31"/>
    </row>
    <row r="51" spans="1:3" s="1" customFormat="1" ht="15.75">
      <c r="A51" s="31"/>
    </row>
    <row r="52" spans="1:3" s="1" customFormat="1" ht="12.75" customHeight="1">
      <c r="A52" s="61" t="str">
        <f>+Innhold!B54</f>
        <v>Finans Norge / Skadestatistikk</v>
      </c>
      <c r="B52" s="62"/>
      <c r="C52" s="174">
        <f>Innhold!H9</f>
        <v>2</v>
      </c>
    </row>
    <row r="53" spans="1:3" s="1" customFormat="1" ht="12.75" customHeight="1">
      <c r="A53" s="63" t="str">
        <f>+Innhold!B55</f>
        <v>Premiestatistikk skadeforsikring 1. kvartal 2015</v>
      </c>
      <c r="B53" s="50"/>
      <c r="C53" s="172"/>
    </row>
    <row r="54" spans="1:3" s="1" customFormat="1"/>
    <row r="55" spans="1:3" s="1" customFormat="1"/>
    <row r="56" spans="1:3" s="1" customFormat="1"/>
    <row r="57" spans="1:3" s="1" customFormat="1"/>
    <row r="58" spans="1:3" s="1" customFormat="1"/>
    <row r="59" spans="1:3" s="1" customFormat="1"/>
    <row r="60" spans="1:3" s="1" customFormat="1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0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71" t="s">
        <v>0</v>
      </c>
    </row>
    <row r="3" spans="1:12" ht="6" customHeight="1">
      <c r="A3" s="4"/>
    </row>
    <row r="4" spans="1:12" ht="15.75">
      <c r="A4" s="41" t="s">
        <v>46</v>
      </c>
      <c r="G4" s="5"/>
      <c r="H4"/>
      <c r="I4"/>
      <c r="J4"/>
      <c r="K4"/>
      <c r="L4"/>
    </row>
    <row r="5" spans="1:12" ht="15.75">
      <c r="A5" s="5"/>
      <c r="G5" s="5"/>
      <c r="H5"/>
      <c r="I5"/>
      <c r="J5"/>
      <c r="K5"/>
      <c r="L5"/>
    </row>
    <row r="6" spans="1:12" ht="15.75">
      <c r="A6" s="5" t="s">
        <v>82</v>
      </c>
      <c r="G6" s="5" t="s">
        <v>93</v>
      </c>
      <c r="H6"/>
      <c r="I6"/>
      <c r="J6"/>
      <c r="K6"/>
      <c r="L6"/>
    </row>
    <row r="7" spans="1:12">
      <c r="G7"/>
      <c r="H7"/>
      <c r="I7"/>
      <c r="J7"/>
      <c r="K7"/>
      <c r="L7"/>
    </row>
    <row r="8" spans="1:12">
      <c r="G8"/>
      <c r="H8"/>
      <c r="I8"/>
      <c r="J8"/>
      <c r="K8"/>
      <c r="L8"/>
    </row>
    <row r="9" spans="1:12">
      <c r="G9"/>
      <c r="H9"/>
      <c r="I9"/>
      <c r="J9"/>
      <c r="K9"/>
      <c r="L9"/>
    </row>
    <row r="10" spans="1:12">
      <c r="G10"/>
      <c r="H10"/>
      <c r="I10"/>
      <c r="J10"/>
      <c r="K10"/>
      <c r="L10"/>
    </row>
    <row r="11" spans="1:12">
      <c r="G11"/>
      <c r="H11"/>
      <c r="I11"/>
      <c r="J11"/>
      <c r="K11"/>
      <c r="L11"/>
    </row>
    <row r="12" spans="1:12">
      <c r="E12" s="25"/>
      <c r="G12"/>
      <c r="H12"/>
      <c r="I12"/>
      <c r="J12"/>
      <c r="K12"/>
      <c r="L12"/>
    </row>
    <row r="13" spans="1:12">
      <c r="G13"/>
      <c r="H13"/>
      <c r="I13"/>
      <c r="J13"/>
      <c r="K13"/>
      <c r="L13"/>
    </row>
    <row r="14" spans="1:12">
      <c r="G14"/>
      <c r="H14"/>
      <c r="I14"/>
      <c r="J14"/>
      <c r="K14"/>
      <c r="L14"/>
    </row>
    <row r="15" spans="1:12">
      <c r="E15" s="25"/>
      <c r="G15"/>
      <c r="H15"/>
      <c r="I15"/>
      <c r="J15"/>
      <c r="K15"/>
      <c r="L15"/>
    </row>
    <row r="16" spans="1:12">
      <c r="G16"/>
      <c r="H16"/>
      <c r="I16"/>
      <c r="J16"/>
      <c r="K16"/>
      <c r="L16"/>
    </row>
    <row r="17" spans="1:12">
      <c r="G17"/>
      <c r="H17"/>
      <c r="I17"/>
      <c r="J17"/>
      <c r="K17"/>
      <c r="L17"/>
    </row>
    <row r="18" spans="1:12">
      <c r="E18" s="25"/>
      <c r="G18"/>
      <c r="H18"/>
      <c r="I18"/>
      <c r="J18"/>
      <c r="K18"/>
      <c r="L18"/>
    </row>
    <row r="19" spans="1:12">
      <c r="J19"/>
      <c r="K19"/>
      <c r="L19"/>
    </row>
    <row r="20" spans="1:12">
      <c r="J20"/>
      <c r="K20"/>
      <c r="L20"/>
    </row>
    <row r="21" spans="1:12">
      <c r="J21"/>
      <c r="K21"/>
      <c r="L21"/>
    </row>
    <row r="22" spans="1:12">
      <c r="J22"/>
      <c r="K22"/>
      <c r="L22"/>
    </row>
    <row r="23" spans="1:12">
      <c r="J23"/>
      <c r="K23"/>
      <c r="L23"/>
    </row>
    <row r="24" spans="1:12">
      <c r="E24" s="25"/>
      <c r="G24"/>
      <c r="H24"/>
      <c r="I24"/>
      <c r="J24"/>
      <c r="K24"/>
      <c r="L24"/>
    </row>
    <row r="25" spans="1:12">
      <c r="G25"/>
      <c r="H25"/>
      <c r="I25"/>
      <c r="J25"/>
      <c r="K25"/>
      <c r="L25"/>
    </row>
    <row r="26" spans="1:12">
      <c r="G26"/>
      <c r="H26"/>
      <c r="I26"/>
      <c r="J26"/>
      <c r="K26"/>
      <c r="L26"/>
    </row>
    <row r="27" spans="1:12">
      <c r="E27" s="25"/>
      <c r="G27"/>
      <c r="H27"/>
      <c r="I27"/>
      <c r="J27"/>
      <c r="K27"/>
      <c r="L27"/>
    </row>
    <row r="28" spans="1:12">
      <c r="G28"/>
      <c r="H28"/>
      <c r="I28"/>
      <c r="J28"/>
      <c r="K28"/>
      <c r="L28"/>
    </row>
    <row r="29" spans="1:12">
      <c r="I29"/>
      <c r="J29"/>
      <c r="K29"/>
      <c r="L29"/>
    </row>
    <row r="30" spans="1:12">
      <c r="I30"/>
      <c r="J30"/>
      <c r="K30"/>
      <c r="L30"/>
    </row>
    <row r="31" spans="1:12" ht="15.75">
      <c r="A31" s="5" t="s">
        <v>65</v>
      </c>
      <c r="G31" s="5" t="s">
        <v>109</v>
      </c>
      <c r="K31"/>
      <c r="L31"/>
    </row>
    <row r="32" spans="1:12">
      <c r="K32"/>
      <c r="L32"/>
    </row>
    <row r="33" spans="5:12">
      <c r="K33"/>
      <c r="L33"/>
    </row>
    <row r="34" spans="5:12">
      <c r="G34"/>
      <c r="K34"/>
      <c r="L34"/>
    </row>
    <row r="35" spans="5:12">
      <c r="G35"/>
      <c r="K35"/>
      <c r="L35"/>
    </row>
    <row r="36" spans="5:12">
      <c r="E36" s="25"/>
      <c r="G36"/>
      <c r="K36"/>
      <c r="L36"/>
    </row>
    <row r="37" spans="5:12">
      <c r="G37"/>
      <c r="K37"/>
      <c r="L37"/>
    </row>
    <row r="38" spans="5:12">
      <c r="G38"/>
      <c r="K38"/>
      <c r="L38"/>
    </row>
    <row r="39" spans="5:12">
      <c r="E39" s="25"/>
      <c r="G39"/>
      <c r="K39"/>
      <c r="L39"/>
    </row>
    <row r="40" spans="5:12">
      <c r="G40"/>
      <c r="K40"/>
      <c r="L40"/>
    </row>
    <row r="41" spans="5:12">
      <c r="K41"/>
    </row>
    <row r="42" spans="5:12">
      <c r="E42" s="25"/>
      <c r="K42"/>
    </row>
    <row r="45" spans="5:12">
      <c r="E45" s="25"/>
    </row>
    <row r="48" spans="5:12">
      <c r="E48" s="25"/>
    </row>
    <row r="51" spans="1:11">
      <c r="E51" s="25"/>
    </row>
    <row r="54" spans="1:11">
      <c r="E54" s="25"/>
    </row>
    <row r="61" spans="1:11" ht="9" customHeight="1">
      <c r="E61" s="25"/>
    </row>
    <row r="62" spans="1:11">
      <c r="E62" s="25"/>
    </row>
    <row r="63" spans="1:11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>
      <c r="A64" s="26" t="str">
        <f>+Innhold!B54</f>
        <v>Finans Norge / Skadestatistikk</v>
      </c>
      <c r="E64" s="174">
        <f>Innhold!H12</f>
        <v>3</v>
      </c>
      <c r="G64" s="26" t="str">
        <f>+Innhold!B54</f>
        <v>Finans Norge / Skadestatistikk</v>
      </c>
      <c r="K64" s="174">
        <f>Innhold!H14</f>
        <v>4</v>
      </c>
    </row>
    <row r="65" spans="1:18">
      <c r="A65" s="26" t="str">
        <f>+Innhold!B55</f>
        <v>Premiestatistikk skadeforsikring 1. kvartal 2015</v>
      </c>
      <c r="E65" s="173"/>
      <c r="G65" s="26" t="str">
        <f>+Innhold!B55</f>
        <v>Premiestatistikk skadeforsikring 1. kvartal 2015</v>
      </c>
      <c r="K65" s="172"/>
    </row>
    <row r="69" spans="1:18">
      <c r="A69" s="188"/>
      <c r="B69" s="189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</row>
    <row r="70" spans="1:18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</row>
    <row r="71" spans="1:18">
      <c r="A71" s="188"/>
      <c r="B71" s="189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</row>
    <row r="72" spans="1:18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</row>
    <row r="73" spans="1:18">
      <c r="A73" s="191" t="s">
        <v>61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</row>
    <row r="74" spans="1:18">
      <c r="A74" s="188" t="s">
        <v>84</v>
      </c>
      <c r="B74" s="189">
        <f>+'Tab5'!G9/100</f>
        <v>0.25075012207256192</v>
      </c>
      <c r="C74" s="188">
        <v>1</v>
      </c>
      <c r="D74" s="188">
        <v>0</v>
      </c>
      <c r="E74" s="188">
        <v>0</v>
      </c>
      <c r="F74" s="188">
        <v>0</v>
      </c>
      <c r="G74" s="188"/>
      <c r="H74" s="188"/>
      <c r="I74" s="188">
        <v>0</v>
      </c>
      <c r="J74" s="190"/>
      <c r="K74" s="190"/>
      <c r="L74" s="190"/>
      <c r="M74" s="190"/>
      <c r="N74" s="190"/>
      <c r="O74" s="190"/>
      <c r="P74" s="190"/>
      <c r="Q74" s="190"/>
      <c r="R74" s="190"/>
    </row>
    <row r="75" spans="1:18">
      <c r="A75" s="188" t="s">
        <v>83</v>
      </c>
      <c r="B75" s="189">
        <f>+'Tab5'!G7/100</f>
        <v>0.22569570881974169</v>
      </c>
      <c r="C75" s="188">
        <v>1</v>
      </c>
      <c r="D75" s="188">
        <v>0</v>
      </c>
      <c r="E75" s="188">
        <v>0</v>
      </c>
      <c r="F75" s="188">
        <v>0</v>
      </c>
      <c r="G75" s="188"/>
      <c r="H75" s="188"/>
      <c r="I75" s="188">
        <v>0</v>
      </c>
      <c r="J75" s="190"/>
      <c r="K75" s="190"/>
      <c r="L75" s="190"/>
      <c r="M75" s="190"/>
      <c r="N75" s="190"/>
      <c r="O75" s="190"/>
      <c r="P75" s="190"/>
      <c r="Q75" s="190"/>
      <c r="R75" s="190"/>
    </row>
    <row r="76" spans="1:18">
      <c r="A76" s="188" t="s">
        <v>86</v>
      </c>
      <c r="B76" s="189">
        <f>+'Tab5'!G10/100</f>
        <v>0.13634486241264232</v>
      </c>
      <c r="C76" s="188">
        <v>1</v>
      </c>
      <c r="D76" s="188">
        <v>0</v>
      </c>
      <c r="E76" s="188">
        <v>0</v>
      </c>
      <c r="F76" s="188">
        <v>0</v>
      </c>
      <c r="G76" s="188"/>
      <c r="H76" s="188"/>
      <c r="I76" s="188">
        <v>0</v>
      </c>
      <c r="J76" s="190"/>
      <c r="K76" s="190"/>
      <c r="L76" s="190"/>
      <c r="M76" s="190"/>
      <c r="N76" s="190"/>
      <c r="O76" s="190"/>
      <c r="P76" s="190"/>
      <c r="Q76" s="190"/>
      <c r="R76" s="190"/>
    </row>
    <row r="77" spans="1:18">
      <c r="A77" s="188" t="s">
        <v>52</v>
      </c>
      <c r="B77" s="189">
        <f>+'Tab5'!G11/100</f>
        <v>0.10076183973774976</v>
      </c>
      <c r="C77" s="188">
        <v>1</v>
      </c>
      <c r="D77" s="188">
        <v>0</v>
      </c>
      <c r="E77" s="188">
        <v>0</v>
      </c>
      <c r="F77" s="188">
        <v>0</v>
      </c>
      <c r="G77" s="188"/>
      <c r="H77" s="188"/>
      <c r="I77" s="188">
        <v>0</v>
      </c>
      <c r="J77" s="190"/>
      <c r="K77" s="190"/>
      <c r="L77" s="190"/>
      <c r="M77" s="190"/>
      <c r="N77" s="190"/>
      <c r="O77" s="190"/>
      <c r="P77" s="190"/>
      <c r="Q77" s="190"/>
      <c r="R77" s="190"/>
    </row>
    <row r="78" spans="1:18">
      <c r="A78" s="188" t="s">
        <v>22</v>
      </c>
      <c r="B78" s="189">
        <f>1-SUM(B74:B77)</f>
        <v>0.28644746695730428</v>
      </c>
      <c r="C78" s="188">
        <v>1</v>
      </c>
      <c r="D78" s="188">
        <v>0</v>
      </c>
      <c r="E78" s="188">
        <v>0</v>
      </c>
      <c r="F78" s="188">
        <v>0</v>
      </c>
      <c r="G78" s="188"/>
      <c r="H78" s="188"/>
      <c r="I78" s="188">
        <v>0</v>
      </c>
      <c r="J78" s="190"/>
      <c r="K78" s="190"/>
      <c r="L78" s="190"/>
      <c r="M78" s="190"/>
      <c r="N78" s="190"/>
      <c r="O78" s="190"/>
      <c r="P78" s="190"/>
      <c r="Q78" s="190"/>
      <c r="R78" s="190"/>
    </row>
    <row r="79" spans="1:18">
      <c r="A79" s="190"/>
      <c r="B79" s="190"/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</row>
    <row r="80" spans="1:18">
      <c r="A80" s="190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</row>
    <row r="81" spans="1:18">
      <c r="A81" s="191" t="s">
        <v>64</v>
      </c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</row>
    <row r="82" spans="1:18">
      <c r="A82" s="188" t="s">
        <v>53</v>
      </c>
      <c r="B82" s="188">
        <f>+'Tab3'!F26/1000</f>
        <v>10302.088</v>
      </c>
      <c r="C82" s="188">
        <f>+'Tab3'!G26/1000</f>
        <v>10717.165999999999</v>
      </c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</row>
    <row r="83" spans="1:18">
      <c r="A83" s="188"/>
      <c r="B83" s="192" t="str">
        <f>Dato_1årsiden</f>
        <v>31.03.2014</v>
      </c>
      <c r="C83" s="192" t="str">
        <f>Dato_nå</f>
        <v>31.03.2015</v>
      </c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</row>
    <row r="84" spans="1:18">
      <c r="A84" s="188" t="s">
        <v>19</v>
      </c>
      <c r="B84" s="193">
        <f>+'Tab3'!F22/1000</f>
        <v>1995.7180000000001</v>
      </c>
      <c r="C84" s="193">
        <f>+'Tab3'!G22/1000</f>
        <v>2057.145</v>
      </c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</row>
    <row r="85" spans="1:18">
      <c r="A85" s="188" t="s">
        <v>56</v>
      </c>
      <c r="B85" s="193">
        <f>+'Tab3'!F23/1000</f>
        <v>6629.55</v>
      </c>
      <c r="C85" s="193">
        <f>+'Tab3'!G23/1000</f>
        <v>6870.848</v>
      </c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</row>
    <row r="86" spans="1:18">
      <c r="A86" s="188" t="s">
        <v>57</v>
      </c>
      <c r="B86" s="193">
        <f>'Tab3'!F26/1000-B84-B85</f>
        <v>1676.8199999999988</v>
      </c>
      <c r="C86" s="193">
        <f>'Tab3'!G26/1000-C84-C85</f>
        <v>1789.1729999999989</v>
      </c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</row>
    <row r="87" spans="1:18">
      <c r="A87" s="188" t="s">
        <v>87</v>
      </c>
      <c r="B87" s="193">
        <f>+'Tab3'!J26/1000</f>
        <v>7638.1270000000004</v>
      </c>
      <c r="C87" s="193">
        <f>+'Tab3'!K26/1000</f>
        <v>7968.7809999999999</v>
      </c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</row>
    <row r="88" spans="1:18">
      <c r="A88" s="188" t="s">
        <v>54</v>
      </c>
      <c r="B88" s="193">
        <f>'Tab3'!F30/1000+'Tab3'!J30/1000</f>
        <v>1296.6790000000001</v>
      </c>
      <c r="C88" s="193">
        <f>'Tab3'!G30/1000+'Tab3'!K30/1000</f>
        <v>1331.518</v>
      </c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</row>
    <row r="89" spans="1:18">
      <c r="A89" s="188" t="s">
        <v>55</v>
      </c>
      <c r="B89" s="193">
        <f>+'Tab3'!J31/1000</f>
        <v>2669.4720000000002</v>
      </c>
      <c r="C89" s="193">
        <f>+'Tab3'!K31/1000</f>
        <v>2576.9870000000001</v>
      </c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</row>
    <row r="90" spans="1:18">
      <c r="A90" s="188" t="s">
        <v>26</v>
      </c>
      <c r="B90" s="193">
        <f>+'Tab3'!F41/1000</f>
        <v>2891.5189999999998</v>
      </c>
      <c r="C90" s="193">
        <f>+'Tab3'!G41/1000</f>
        <v>3018.194</v>
      </c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</row>
    <row r="91" spans="1:18">
      <c r="A91" s="188" t="s">
        <v>27</v>
      </c>
      <c r="B91" s="193">
        <f>+'Tab3'!J42/1000</f>
        <v>1637.616</v>
      </c>
      <c r="C91" s="193">
        <f>+'Tab3'!K42/1000</f>
        <v>1752.2829999999999</v>
      </c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</row>
    <row r="92" spans="1:18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</row>
    <row r="93" spans="1:18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</row>
    <row r="94" spans="1:18">
      <c r="A94" s="190"/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</row>
    <row r="95" spans="1:18">
      <c r="A95" s="191" t="s">
        <v>63</v>
      </c>
      <c r="B95" s="190"/>
      <c r="C95" s="190"/>
      <c r="D95" s="190"/>
      <c r="E95" s="190"/>
      <c r="F95" s="190"/>
      <c r="G95" s="194" t="s">
        <v>81</v>
      </c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</row>
    <row r="96" spans="1:18">
      <c r="A96" s="188"/>
      <c r="B96" s="195">
        <v>41274</v>
      </c>
      <c r="C96" s="195">
        <v>41639</v>
      </c>
      <c r="D96" s="195">
        <v>42004</v>
      </c>
      <c r="E96" s="195" t="str">
        <f>G96</f>
        <v>31.03.2015</v>
      </c>
      <c r="F96" s="195"/>
      <c r="G96" s="195" t="str">
        <f>C83</f>
        <v>31.03.2015</v>
      </c>
      <c r="H96" s="195"/>
      <c r="I96" s="195"/>
      <c r="J96" s="196"/>
      <c r="K96" s="195"/>
      <c r="L96" s="195"/>
      <c r="M96" s="195"/>
      <c r="N96" s="195"/>
      <c r="O96" s="195"/>
      <c r="P96" s="195"/>
      <c r="Q96" s="195"/>
      <c r="R96" s="190"/>
    </row>
    <row r="97" spans="1:18">
      <c r="A97" s="188"/>
      <c r="B97" s="189">
        <f>B98/B101</f>
        <v>0.39034587046260438</v>
      </c>
      <c r="C97" s="189">
        <f>C98/C101</f>
        <v>0.38951795038542858</v>
      </c>
      <c r="D97" s="189">
        <f>D98/D101</f>
        <v>0.38367106973506798</v>
      </c>
      <c r="E97" s="189">
        <f>E98/E101</f>
        <v>0.38516176199822144</v>
      </c>
      <c r="F97" s="189"/>
      <c r="G97" s="189">
        <f>G98/G101</f>
        <v>0.38516176199822144</v>
      </c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90"/>
    </row>
    <row r="98" spans="1:18">
      <c r="A98" s="188" t="s">
        <v>60</v>
      </c>
      <c r="B98" s="197">
        <v>7457.5519999999997</v>
      </c>
      <c r="C98" s="197">
        <v>7709.8919999999998</v>
      </c>
      <c r="D98" s="197">
        <v>7884.6679999999997</v>
      </c>
      <c r="E98" s="197">
        <f>G98</f>
        <v>7865.527</v>
      </c>
      <c r="F98" s="188"/>
      <c r="G98" s="188">
        <f>('Tab3'!G19+'Tab3'!K19)/1000</f>
        <v>7865.527</v>
      </c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90"/>
    </row>
    <row r="99" spans="1:18">
      <c r="A99" s="188" t="s">
        <v>59</v>
      </c>
      <c r="B99" s="197">
        <f>B101-B98</f>
        <v>11647.433000000001</v>
      </c>
      <c r="C99" s="197">
        <f>C101-C98</f>
        <v>12083.527000000002</v>
      </c>
      <c r="D99" s="197">
        <f>D101-D98</f>
        <v>12665.925000000001</v>
      </c>
      <c r="E99" s="197">
        <f>E101-E98</f>
        <v>12555.833000000001</v>
      </c>
      <c r="F99" s="188"/>
      <c r="G99" s="188">
        <f>G101-G98</f>
        <v>12555.833000000001</v>
      </c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90"/>
    </row>
    <row r="100" spans="1:18">
      <c r="A100" s="188"/>
      <c r="B100" s="197"/>
      <c r="C100" s="197"/>
      <c r="D100" s="197"/>
      <c r="E100" s="197"/>
      <c r="F100" s="188"/>
      <c r="G100" s="188"/>
      <c r="H100" s="188"/>
      <c r="I100" s="188"/>
      <c r="J100" s="188"/>
      <c r="K100" s="188"/>
      <c r="L100" s="188"/>
      <c r="M100" s="190"/>
      <c r="N100" s="190"/>
      <c r="O100" s="190"/>
      <c r="P100" s="190"/>
      <c r="Q100" s="190"/>
      <c r="R100" s="190"/>
    </row>
    <row r="101" spans="1:18">
      <c r="A101" s="188" t="s">
        <v>58</v>
      </c>
      <c r="B101" s="197">
        <v>19104.985000000001</v>
      </c>
      <c r="C101" s="197">
        <v>19793.419000000002</v>
      </c>
      <c r="D101" s="197">
        <v>20550.593000000001</v>
      </c>
      <c r="E101" s="197">
        <f>G101</f>
        <v>20421.36</v>
      </c>
      <c r="F101" s="188"/>
      <c r="G101" s="188">
        <f>('Tab3'!G12+'Tab3'!K12)/1000</f>
        <v>20421.36</v>
      </c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90"/>
    </row>
    <row r="102" spans="1:18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</row>
    <row r="103" spans="1:18">
      <c r="A103" s="190"/>
      <c r="B103" s="190"/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</row>
    <row r="104" spans="1:18">
      <c r="A104" s="190"/>
      <c r="B104" s="190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</row>
    <row r="105" spans="1:18">
      <c r="A105" s="191" t="s">
        <v>62</v>
      </c>
      <c r="B105" s="190"/>
      <c r="C105" s="19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</row>
    <row r="106" spans="1:18">
      <c r="A106" s="190" t="s">
        <v>53</v>
      </c>
      <c r="B106" s="198">
        <f>'Tab3'!G48</f>
        <v>34275435</v>
      </c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</row>
    <row r="107" spans="1:18">
      <c r="A107" s="190" t="s">
        <v>87</v>
      </c>
      <c r="B107" s="198">
        <f>'Tab3'!K48</f>
        <v>21076889</v>
      </c>
      <c r="C107" s="190"/>
      <c r="D107" s="190"/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</row>
    <row r="108" spans="1:18">
      <c r="A108" s="190"/>
      <c r="B108" s="190"/>
      <c r="C108" s="190"/>
      <c r="D108" s="190"/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</row>
    <row r="109" spans="1:18">
      <c r="A109" s="190"/>
      <c r="B109" s="190"/>
      <c r="C109" s="190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  <c r="Q109" s="190"/>
      <c r="R109" s="190"/>
    </row>
    <row r="110" spans="1:18">
      <c r="A110" s="190"/>
      <c r="B110" s="190"/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</row>
    <row r="111" spans="1:18">
      <c r="A111" s="190"/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</row>
    <row r="112" spans="1:18">
      <c r="A112" s="199"/>
      <c r="B112" s="188"/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</row>
    <row r="113" spans="1:18">
      <c r="A113" s="199"/>
      <c r="B113" s="188"/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</row>
    <row r="114" spans="1:18">
      <c r="A114" s="199"/>
      <c r="B114" s="188"/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</row>
    <row r="115" spans="1:18">
      <c r="A115" s="199"/>
      <c r="B115" s="188"/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190"/>
    </row>
    <row r="116" spans="1:18">
      <c r="A116" s="199"/>
      <c r="B116" s="188"/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</row>
    <row r="117" spans="1:18">
      <c r="A117" s="199"/>
      <c r="B117" s="188"/>
      <c r="C117" s="190"/>
      <c r="D117" s="190"/>
      <c r="E117" s="190"/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</row>
    <row r="118" spans="1:18">
      <c r="A118" s="199"/>
      <c r="B118" s="188"/>
      <c r="C118" s="190"/>
      <c r="D118" s="190"/>
      <c r="E118" s="190"/>
      <c r="F118" s="190"/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</row>
    <row r="119" spans="1:18">
      <c r="A119" s="199"/>
      <c r="B119" s="188"/>
      <c r="C119" s="190"/>
      <c r="D119" s="190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</row>
    <row r="120" spans="1:18">
      <c r="A120" s="199"/>
      <c r="B120" s="188"/>
      <c r="C120" s="190"/>
      <c r="D120" s="190"/>
      <c r="E120" s="190"/>
      <c r="F120" s="190"/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190"/>
      <c r="R120" s="190"/>
    </row>
    <row r="121" spans="1:18">
      <c r="A121" s="199"/>
      <c r="B121" s="188"/>
      <c r="C121" s="190"/>
      <c r="D121" s="190"/>
      <c r="E121" s="190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</row>
    <row r="122" spans="1:18">
      <c r="A122" s="199"/>
      <c r="B122" s="188"/>
      <c r="C122" s="190"/>
      <c r="D122" s="190"/>
      <c r="E122" s="190"/>
      <c r="F122" s="190"/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</row>
    <row r="123" spans="1:18">
      <c r="A123" s="199"/>
      <c r="B123" s="188"/>
      <c r="C123" s="190"/>
      <c r="D123" s="190"/>
      <c r="E123" s="190"/>
      <c r="F123" s="190"/>
      <c r="G123" s="190"/>
      <c r="H123" s="190"/>
      <c r="I123" s="190"/>
      <c r="J123" s="190"/>
      <c r="K123" s="190"/>
      <c r="L123" s="190"/>
      <c r="M123" s="190"/>
      <c r="N123" s="190"/>
      <c r="O123" s="190"/>
      <c r="P123" s="190"/>
      <c r="Q123" s="190"/>
      <c r="R123" s="190"/>
    </row>
    <row r="124" spans="1:18">
      <c r="A124" s="199"/>
      <c r="B124" s="188"/>
      <c r="C124" s="190"/>
      <c r="D124" s="190"/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</row>
    <row r="125" spans="1:18">
      <c r="A125" s="67"/>
      <c r="B125"/>
    </row>
    <row r="126" spans="1:18">
      <c r="A126" s="67"/>
      <c r="B126"/>
    </row>
    <row r="127" spans="1:18">
      <c r="A127" s="67"/>
      <c r="B127"/>
    </row>
    <row r="128" spans="1:18">
      <c r="A128" s="67"/>
      <c r="B128"/>
    </row>
    <row r="129" spans="1:2">
      <c r="A129" s="67"/>
      <c r="B129"/>
    </row>
    <row r="130" spans="1:2">
      <c r="A130" s="67"/>
      <c r="B130"/>
    </row>
    <row r="131" spans="1:2">
      <c r="A131" s="67"/>
      <c r="B131"/>
    </row>
    <row r="132" spans="1:2">
      <c r="A132" s="67"/>
      <c r="B132"/>
    </row>
    <row r="133" spans="1:2">
      <c r="A133" s="67"/>
      <c r="B133"/>
    </row>
    <row r="134" spans="1:2">
      <c r="A134" s="67"/>
      <c r="B134"/>
    </row>
    <row r="135" spans="1:2">
      <c r="A135" s="67"/>
      <c r="B135"/>
    </row>
    <row r="136" spans="1:2">
      <c r="A136" s="67"/>
      <c r="B136"/>
    </row>
    <row r="137" spans="1:2">
      <c r="A137" s="67"/>
      <c r="B137"/>
    </row>
    <row r="138" spans="1:2">
      <c r="A138" s="67"/>
      <c r="B138"/>
    </row>
    <row r="139" spans="1:2">
      <c r="A139" s="67"/>
      <c r="B139"/>
    </row>
    <row r="140" spans="1:2">
      <c r="A140" s="67"/>
      <c r="B140"/>
    </row>
    <row r="141" spans="1:2">
      <c r="A141" s="67"/>
      <c r="B141"/>
    </row>
    <row r="142" spans="1:2">
      <c r="A142" s="67"/>
      <c r="B142"/>
    </row>
    <row r="143" spans="1:2">
      <c r="A143" s="67"/>
      <c r="B143"/>
    </row>
    <row r="144" spans="1:2">
      <c r="A144" s="67"/>
      <c r="B144"/>
    </row>
    <row r="145" spans="1:2">
      <c r="A145" s="67"/>
      <c r="B145"/>
    </row>
    <row r="146" spans="1:2">
      <c r="A146" s="67"/>
      <c r="B146"/>
    </row>
    <row r="147" spans="1:2">
      <c r="A147" s="67"/>
      <c r="B147"/>
    </row>
    <row r="148" spans="1:2">
      <c r="A148" s="67"/>
      <c r="B148"/>
    </row>
    <row r="149" spans="1:2">
      <c r="A149" s="67"/>
      <c r="B149"/>
    </row>
    <row r="150" spans="1:2">
      <c r="A150" s="67"/>
      <c r="B150"/>
    </row>
    <row r="151" spans="1:2">
      <c r="A151" s="67"/>
      <c r="B151"/>
    </row>
    <row r="152" spans="1:2">
      <c r="A152" s="67"/>
      <c r="B152"/>
    </row>
    <row r="153" spans="1:2">
      <c r="A153" s="67"/>
      <c r="B153"/>
    </row>
    <row r="154" spans="1:2">
      <c r="A154" s="67"/>
      <c r="B154"/>
    </row>
    <row r="155" spans="1:2">
      <c r="A155" s="67"/>
      <c r="B155"/>
    </row>
    <row r="156" spans="1:2">
      <c r="A156" s="69"/>
      <c r="B156"/>
    </row>
    <row r="157" spans="1:2">
      <c r="A157" s="67"/>
      <c r="B157"/>
    </row>
    <row r="158" spans="1:2">
      <c r="A158" s="69"/>
      <c r="B158"/>
    </row>
    <row r="159" spans="1:2">
      <c r="A159" s="69"/>
      <c r="B159"/>
    </row>
    <row r="160" spans="1:2">
      <c r="A160" s="69"/>
      <c r="B160"/>
    </row>
    <row r="161" spans="1:2">
      <c r="A161" s="69"/>
      <c r="B161"/>
    </row>
    <row r="162" spans="1:2">
      <c r="A162" s="69"/>
      <c r="B162"/>
    </row>
    <row r="163" spans="1:2">
      <c r="A163" s="73"/>
      <c r="B163"/>
    </row>
    <row r="164" spans="1:2">
      <c r="A164" s="73"/>
      <c r="B164"/>
    </row>
    <row r="165" spans="1:2">
      <c r="A165" s="73"/>
      <c r="B165"/>
    </row>
    <row r="166" spans="1:2">
      <c r="A166" s="73"/>
      <c r="B166"/>
    </row>
    <row r="167" spans="1:2">
      <c r="A167" s="73"/>
      <c r="B167"/>
    </row>
    <row r="168" spans="1:2">
      <c r="A168" s="73"/>
      <c r="B168"/>
    </row>
    <row r="169" spans="1:2">
      <c r="A169" s="73"/>
      <c r="B169"/>
    </row>
    <row r="170" spans="1:2">
      <c r="A170" s="73"/>
      <c r="B170"/>
    </row>
    <row r="171" spans="1:2">
      <c r="A171" s="73"/>
      <c r="B171"/>
    </row>
    <row r="172" spans="1:2">
      <c r="A172" s="73"/>
      <c r="B172"/>
    </row>
    <row r="173" spans="1:2">
      <c r="A173" s="73"/>
      <c r="B173"/>
    </row>
    <row r="174" spans="1:2">
      <c r="A174" s="73"/>
      <c r="B174"/>
    </row>
    <row r="175" spans="1:2">
      <c r="A175" s="73"/>
      <c r="B175"/>
    </row>
    <row r="176" spans="1:2">
      <c r="A176" s="73"/>
      <c r="B176"/>
    </row>
    <row r="177" spans="1:3">
      <c r="A177" s="73"/>
      <c r="B177"/>
    </row>
    <row r="178" spans="1:3">
      <c r="A178" s="73"/>
      <c r="B178"/>
    </row>
    <row r="179" spans="1:3">
      <c r="A179" s="73"/>
      <c r="B179"/>
    </row>
    <row r="180" spans="1:3">
      <c r="A180" s="73"/>
      <c r="B180"/>
    </row>
    <row r="181" spans="1:3">
      <c r="A181" s="73"/>
      <c r="B181"/>
      <c r="C181"/>
    </row>
    <row r="182" spans="1:3">
      <c r="A182" s="73"/>
      <c r="B182"/>
    </row>
    <row r="183" spans="1:3">
      <c r="A183" s="73"/>
      <c r="B183"/>
    </row>
    <row r="184" spans="1:3">
      <c r="A184" s="73"/>
      <c r="B184"/>
    </row>
    <row r="185" spans="1:3">
      <c r="A185" s="73"/>
      <c r="B185"/>
    </row>
    <row r="186" spans="1:3">
      <c r="A186" s="73"/>
      <c r="B186"/>
    </row>
    <row r="187" spans="1:3">
      <c r="A187" s="73"/>
      <c r="B187"/>
    </row>
    <row r="188" spans="1:3">
      <c r="A188" s="73"/>
      <c r="B188"/>
    </row>
    <row r="189" spans="1:3">
      <c r="A189" s="73"/>
      <c r="B189"/>
    </row>
    <row r="190" spans="1:3">
      <c r="A190" s="73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/>
    <row r="2" spans="1:12">
      <c r="A2" s="71" t="s">
        <v>0</v>
      </c>
      <c r="B2" s="3"/>
      <c r="C2" s="3"/>
      <c r="F2" s="3"/>
      <c r="G2" s="3"/>
      <c r="J2" s="3"/>
      <c r="K2" s="3"/>
    </row>
    <row r="3" spans="1:12" ht="6" customHeight="1">
      <c r="A3" s="4"/>
      <c r="B3" s="3"/>
      <c r="C3" s="3"/>
      <c r="F3" s="3"/>
      <c r="G3" s="3"/>
      <c r="J3" s="3"/>
      <c r="K3" s="3"/>
    </row>
    <row r="4" spans="1:12" ht="16.5" thickBot="1">
      <c r="A4" s="5" t="s">
        <v>48</v>
      </c>
      <c r="B4" s="117"/>
      <c r="C4" s="117" t="s">
        <v>107</v>
      </c>
      <c r="F4" s="117"/>
      <c r="G4" s="117" t="s">
        <v>94</v>
      </c>
      <c r="J4" s="117"/>
      <c r="K4" s="117" t="s">
        <v>95</v>
      </c>
    </row>
    <row r="5" spans="1:12">
      <c r="A5" s="32"/>
      <c r="B5" s="177" t="s">
        <v>1</v>
      </c>
      <c r="C5" s="176"/>
      <c r="D5" s="36" t="s">
        <v>11</v>
      </c>
      <c r="F5" s="175" t="s">
        <v>1</v>
      </c>
      <c r="G5" s="176"/>
      <c r="H5" s="36" t="s">
        <v>11</v>
      </c>
      <c r="J5" s="175" t="s">
        <v>1</v>
      </c>
      <c r="K5" s="176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2" t="s">
        <v>155</v>
      </c>
      <c r="G6" s="65" t="s">
        <v>156</v>
      </c>
      <c r="H6" s="37" t="s">
        <v>12</v>
      </c>
      <c r="J6" s="112" t="s">
        <v>155</v>
      </c>
      <c r="K6" s="65" t="s">
        <v>156</v>
      </c>
      <c r="L6" s="37" t="s">
        <v>12</v>
      </c>
    </row>
    <row r="7" spans="1:12">
      <c r="A7" s="45" t="s">
        <v>13</v>
      </c>
      <c r="B7" s="57"/>
      <c r="C7" s="27"/>
      <c r="D7" s="35"/>
      <c r="F7" s="111"/>
      <c r="G7" s="27"/>
      <c r="H7" s="35"/>
      <c r="J7" s="111"/>
      <c r="K7" s="27"/>
      <c r="L7" s="35"/>
    </row>
    <row r="8" spans="1:12">
      <c r="A8" s="47" t="s">
        <v>14</v>
      </c>
      <c r="B8" s="58">
        <v>16499346</v>
      </c>
      <c r="C8" s="58">
        <v>16951647</v>
      </c>
      <c r="D8" s="78">
        <v>2.7413268380455809</v>
      </c>
      <c r="F8" s="108">
        <v>14237994</v>
      </c>
      <c r="G8" s="58">
        <v>14618956</v>
      </c>
      <c r="H8" s="78">
        <v>2.6756718678207054</v>
      </c>
      <c r="J8" s="108">
        <v>2261352</v>
      </c>
      <c r="K8" s="58">
        <v>2332691</v>
      </c>
      <c r="L8" s="78">
        <v>3.154705680495562</v>
      </c>
    </row>
    <row r="9" spans="1:12">
      <c r="A9" s="47" t="s">
        <v>15</v>
      </c>
      <c r="B9" s="58">
        <v>1270995</v>
      </c>
      <c r="C9" s="58">
        <v>1278600</v>
      </c>
      <c r="D9" s="78">
        <v>0.59835011152679596</v>
      </c>
      <c r="F9" s="108">
        <v>51420</v>
      </c>
      <c r="G9" s="58">
        <v>66908</v>
      </c>
      <c r="H9" s="78">
        <v>30.120575651497472</v>
      </c>
      <c r="J9" s="108">
        <v>1219575</v>
      </c>
      <c r="K9" s="58">
        <v>1211692</v>
      </c>
      <c r="L9" s="78">
        <v>-0.64637271180534206</v>
      </c>
    </row>
    <row r="10" spans="1:12">
      <c r="A10" s="47" t="s">
        <v>16</v>
      </c>
      <c r="B10" s="58">
        <v>561783</v>
      </c>
      <c r="C10" s="58">
        <v>585763</v>
      </c>
      <c r="D10" s="78">
        <v>4.2685520921779405</v>
      </c>
      <c r="F10" s="108">
        <v>547356</v>
      </c>
      <c r="G10" s="58">
        <v>571565</v>
      </c>
      <c r="H10" s="78">
        <v>4.4228984426954305</v>
      </c>
      <c r="J10" s="108">
        <v>14427</v>
      </c>
      <c r="K10" s="58">
        <v>14198</v>
      </c>
      <c r="L10" s="78">
        <v>-1.5873015873015872</v>
      </c>
    </row>
    <row r="11" spans="1:12">
      <c r="A11" s="47" t="s">
        <v>17</v>
      </c>
      <c r="B11" s="58">
        <v>954766</v>
      </c>
      <c r="C11" s="58">
        <v>1005362</v>
      </c>
      <c r="D11" s="78">
        <v>5.2993089406200049</v>
      </c>
      <c r="F11" s="108">
        <v>58558</v>
      </c>
      <c r="G11" s="58">
        <v>64247</v>
      </c>
      <c r="H11" s="78">
        <v>9.7151542060862734</v>
      </c>
      <c r="J11" s="108">
        <v>896208</v>
      </c>
      <c r="K11" s="58">
        <v>941115</v>
      </c>
      <c r="L11" s="78">
        <v>5.0107787477906918</v>
      </c>
    </row>
    <row r="12" spans="1:12">
      <c r="A12" s="46" t="s">
        <v>108</v>
      </c>
      <c r="B12" s="59">
        <v>19848494</v>
      </c>
      <c r="C12" s="59">
        <v>20421360</v>
      </c>
      <c r="D12" s="79">
        <v>2.8861937837701945</v>
      </c>
      <c r="F12" s="109">
        <v>15291374</v>
      </c>
      <c r="G12" s="59">
        <v>15742798</v>
      </c>
      <c r="H12" s="79">
        <v>2.9521480541905523</v>
      </c>
      <c r="J12" s="109">
        <v>4557120</v>
      </c>
      <c r="K12" s="59">
        <v>4678562</v>
      </c>
      <c r="L12" s="79">
        <v>2.6648848395477844</v>
      </c>
    </row>
    <row r="13" spans="1:12">
      <c r="A13" s="47"/>
      <c r="B13" s="59"/>
      <c r="C13" s="39"/>
      <c r="D13" s="38"/>
      <c r="F13" s="109"/>
      <c r="G13" s="39"/>
      <c r="H13" s="38"/>
      <c r="J13" s="109"/>
      <c r="K13" s="39"/>
      <c r="L13" s="38"/>
    </row>
    <row r="14" spans="1:12">
      <c r="A14" s="118" t="s">
        <v>18</v>
      </c>
      <c r="B14" s="59"/>
      <c r="C14" s="39"/>
      <c r="D14" s="38"/>
      <c r="F14" s="109"/>
      <c r="G14" s="39"/>
      <c r="H14" s="38"/>
      <c r="J14" s="109"/>
      <c r="K14" s="39"/>
      <c r="L14" s="38"/>
    </row>
    <row r="15" spans="1:12">
      <c r="A15" s="47" t="s">
        <v>14</v>
      </c>
      <c r="B15" s="58">
        <v>6529901</v>
      </c>
      <c r="C15" s="58">
        <v>6668343</v>
      </c>
      <c r="D15" s="78">
        <v>2.1201240263826358</v>
      </c>
      <c r="F15" s="108">
        <v>5639836</v>
      </c>
      <c r="G15" s="58">
        <v>5767795</v>
      </c>
      <c r="H15" s="78">
        <v>2.2688425691810896</v>
      </c>
      <c r="J15" s="108">
        <v>890065</v>
      </c>
      <c r="K15" s="58">
        <v>900548</v>
      </c>
      <c r="L15" s="78">
        <v>1.1777791509608848</v>
      </c>
    </row>
    <row r="16" spans="1:12">
      <c r="A16" s="47" t="s">
        <v>15</v>
      </c>
      <c r="B16" s="58">
        <v>467302</v>
      </c>
      <c r="C16" s="58">
        <v>461577</v>
      </c>
      <c r="D16" s="78">
        <v>-1.2251178039041133</v>
      </c>
      <c r="F16" s="108">
        <v>18718</v>
      </c>
      <c r="G16" s="58">
        <v>17015</v>
      </c>
      <c r="H16" s="78">
        <v>-9.0981942515225978</v>
      </c>
      <c r="J16" s="108">
        <v>448584</v>
      </c>
      <c r="K16" s="58">
        <v>444562</v>
      </c>
      <c r="L16" s="78">
        <v>-0.89659907620423374</v>
      </c>
    </row>
    <row r="17" spans="1:12">
      <c r="A17" s="47" t="s">
        <v>16</v>
      </c>
      <c r="B17" s="58">
        <v>272446</v>
      </c>
      <c r="C17" s="58">
        <v>281898</v>
      </c>
      <c r="D17" s="78">
        <v>3.4693113497720649</v>
      </c>
      <c r="F17" s="108">
        <v>268188</v>
      </c>
      <c r="G17" s="58">
        <v>277333</v>
      </c>
      <c r="H17" s="78">
        <v>3.4099213984220023</v>
      </c>
      <c r="J17" s="108">
        <v>4258</v>
      </c>
      <c r="K17" s="58">
        <v>4565</v>
      </c>
      <c r="L17" s="78">
        <v>7.2099577266322221</v>
      </c>
    </row>
    <row r="18" spans="1:12">
      <c r="A18" s="47" t="s">
        <v>17</v>
      </c>
      <c r="B18" s="58">
        <v>167701</v>
      </c>
      <c r="C18" s="58">
        <v>310968</v>
      </c>
      <c r="D18" s="78">
        <v>85.430021287887371</v>
      </c>
      <c r="F18" s="108">
        <v>29375</v>
      </c>
      <c r="G18" s="58">
        <v>31603</v>
      </c>
      <c r="H18" s="78">
        <v>7.5846808510638297</v>
      </c>
      <c r="J18" s="108">
        <v>138326</v>
      </c>
      <c r="K18" s="58">
        <v>279365</v>
      </c>
      <c r="L18" s="78">
        <v>101.96130879227333</v>
      </c>
    </row>
    <row r="19" spans="1:12">
      <c r="A19" s="46" t="s">
        <v>4</v>
      </c>
      <c r="B19" s="59">
        <v>7561795</v>
      </c>
      <c r="C19" s="59">
        <v>7865527</v>
      </c>
      <c r="D19" s="79">
        <v>4.0166653552496463</v>
      </c>
      <c r="F19" s="109">
        <v>6037411</v>
      </c>
      <c r="G19" s="59">
        <v>6185593</v>
      </c>
      <c r="H19" s="79">
        <v>2.4543964291978795</v>
      </c>
      <c r="J19" s="109">
        <v>1524384</v>
      </c>
      <c r="K19" s="59">
        <v>1679934</v>
      </c>
      <c r="L19" s="79">
        <v>10.204121796082877</v>
      </c>
    </row>
    <row r="20" spans="1:12">
      <c r="A20" s="46"/>
      <c r="B20" s="58"/>
      <c r="C20" s="27"/>
      <c r="D20" s="35"/>
      <c r="F20" s="108"/>
      <c r="G20" s="27"/>
      <c r="H20" s="35"/>
      <c r="J20" s="108"/>
      <c r="K20" s="27"/>
      <c r="L20" s="35"/>
    </row>
    <row r="21" spans="1:12">
      <c r="A21" s="46" t="s">
        <v>96</v>
      </c>
      <c r="B21" s="59"/>
      <c r="C21" s="39"/>
      <c r="D21" s="38"/>
      <c r="F21" s="109"/>
      <c r="G21" s="39"/>
      <c r="H21" s="38"/>
      <c r="J21" s="109"/>
      <c r="K21" s="39"/>
      <c r="L21" s="38"/>
    </row>
    <row r="22" spans="1:12">
      <c r="A22" s="47" t="s">
        <v>19</v>
      </c>
      <c r="B22" s="58">
        <v>1995718</v>
      </c>
      <c r="C22" s="58">
        <v>2057145</v>
      </c>
      <c r="D22" s="78">
        <v>3.0779398692600859</v>
      </c>
      <c r="F22" s="108">
        <v>1995718</v>
      </c>
      <c r="G22" s="58">
        <v>2057145</v>
      </c>
      <c r="H22" s="78">
        <v>3.0779398692600859</v>
      </c>
      <c r="J22" s="108"/>
      <c r="K22" s="58"/>
      <c r="L22" s="78"/>
    </row>
    <row r="23" spans="1:12">
      <c r="A23" s="47" t="s">
        <v>20</v>
      </c>
      <c r="B23" s="58">
        <v>6629550</v>
      </c>
      <c r="C23" s="58">
        <v>6870848</v>
      </c>
      <c r="D23" s="78">
        <v>3.639734220271361</v>
      </c>
      <c r="F23" s="108">
        <v>6629550</v>
      </c>
      <c r="G23" s="58">
        <v>6870848</v>
      </c>
      <c r="H23" s="78">
        <v>3.639734220271361</v>
      </c>
      <c r="J23" s="108"/>
      <c r="K23" s="58"/>
      <c r="L23" s="78"/>
    </row>
    <row r="24" spans="1:12">
      <c r="A24" s="47" t="s">
        <v>21</v>
      </c>
      <c r="B24" s="58">
        <v>1192268</v>
      </c>
      <c r="C24" s="58">
        <v>1249877</v>
      </c>
      <c r="D24" s="78">
        <v>4.8318834356034044</v>
      </c>
      <c r="F24" s="108">
        <v>1192268</v>
      </c>
      <c r="G24" s="58">
        <v>1249877</v>
      </c>
      <c r="H24" s="78">
        <v>4.8318834356034044</v>
      </c>
      <c r="J24" s="108"/>
      <c r="K24" s="58"/>
      <c r="L24" s="78"/>
    </row>
    <row r="25" spans="1:12">
      <c r="A25" s="47" t="s">
        <v>98</v>
      </c>
      <c r="B25" s="58">
        <v>1215245</v>
      </c>
      <c r="C25" s="58">
        <v>0</v>
      </c>
      <c r="D25" s="78">
        <v>0</v>
      </c>
      <c r="F25" s="108"/>
      <c r="G25" s="58"/>
      <c r="H25" s="78"/>
      <c r="J25" s="108">
        <v>1215245</v>
      </c>
      <c r="K25" s="58">
        <v>0</v>
      </c>
      <c r="L25" s="78">
        <v>0</v>
      </c>
    </row>
    <row r="26" spans="1:12">
      <c r="A26" s="46" t="s">
        <v>104</v>
      </c>
      <c r="B26" s="59">
        <v>17940215</v>
      </c>
      <c r="C26" s="59">
        <v>18685947</v>
      </c>
      <c r="D26" s="79">
        <v>4.1567617779385584</v>
      </c>
      <c r="F26" s="109">
        <v>10302088</v>
      </c>
      <c r="G26" s="59">
        <v>10717166</v>
      </c>
      <c r="H26" s="79">
        <v>4.0290667289970736</v>
      </c>
      <c r="J26" s="109">
        <v>7638127</v>
      </c>
      <c r="K26" s="59">
        <v>7968781</v>
      </c>
      <c r="L26" s="79">
        <v>4.3289932204583659</v>
      </c>
    </row>
    <row r="27" spans="1:12">
      <c r="A27" s="46"/>
      <c r="B27" s="58"/>
      <c r="C27" s="27"/>
      <c r="D27" s="35"/>
      <c r="F27" s="108"/>
      <c r="G27" s="27"/>
      <c r="H27" s="35"/>
      <c r="J27" s="108"/>
      <c r="K27" s="27"/>
      <c r="L27" s="35"/>
    </row>
    <row r="28" spans="1:12">
      <c r="A28" s="46" t="s">
        <v>102</v>
      </c>
      <c r="B28" s="59"/>
      <c r="C28" s="39"/>
      <c r="D28" s="38"/>
      <c r="F28" s="109"/>
      <c r="G28" s="39"/>
      <c r="H28" s="38"/>
      <c r="J28" s="109"/>
      <c r="K28" s="39"/>
      <c r="L28" s="38"/>
    </row>
    <row r="29" spans="1:12">
      <c r="A29" s="47" t="s">
        <v>99</v>
      </c>
      <c r="B29" s="58">
        <v>1162424</v>
      </c>
      <c r="C29" s="58">
        <v>1245007</v>
      </c>
      <c r="D29" s="78">
        <v>7.1043784367838239</v>
      </c>
      <c r="F29" s="108">
        <v>1156380</v>
      </c>
      <c r="G29" s="58">
        <v>1240656</v>
      </c>
      <c r="H29" s="78">
        <v>7.2879157370414571</v>
      </c>
      <c r="J29" s="108">
        <v>6044</v>
      </c>
      <c r="K29" s="58">
        <v>4351</v>
      </c>
      <c r="L29" s="78">
        <v>-28.011250827266711</v>
      </c>
    </row>
    <row r="30" spans="1:12">
      <c r="A30" s="47" t="s">
        <v>54</v>
      </c>
      <c r="B30" s="58">
        <v>1296679</v>
      </c>
      <c r="C30" s="58">
        <v>1331518</v>
      </c>
      <c r="D30" s="78">
        <v>2.6867867837760926</v>
      </c>
      <c r="F30" s="108">
        <v>947694</v>
      </c>
      <c r="G30" s="58">
        <v>984396</v>
      </c>
      <c r="H30" s="78">
        <v>3.8727690583669414</v>
      </c>
      <c r="J30" s="108">
        <v>348985</v>
      </c>
      <c r="K30" s="58">
        <v>347122</v>
      </c>
      <c r="L30" s="78">
        <v>-0.5338338323996733</v>
      </c>
    </row>
    <row r="31" spans="1:12">
      <c r="A31" s="47" t="s">
        <v>55</v>
      </c>
      <c r="B31" s="58">
        <v>2669472</v>
      </c>
      <c r="C31" s="58">
        <v>2576987</v>
      </c>
      <c r="D31" s="78">
        <v>-3.4645428009733759</v>
      </c>
      <c r="F31" s="108"/>
      <c r="G31" s="58"/>
      <c r="H31" s="78"/>
      <c r="J31" s="108">
        <v>2669472</v>
      </c>
      <c r="K31" s="58">
        <v>2576987</v>
      </c>
      <c r="L31" s="78">
        <v>-3.4645428009733759</v>
      </c>
    </row>
    <row r="32" spans="1:12">
      <c r="A32" s="47" t="s">
        <v>100</v>
      </c>
      <c r="B32" s="58">
        <v>918183</v>
      </c>
      <c r="C32" s="58">
        <v>1072706</v>
      </c>
      <c r="D32" s="78">
        <v>16.829215962395295</v>
      </c>
      <c r="F32" s="108">
        <v>123968</v>
      </c>
      <c r="G32" s="58">
        <v>140267</v>
      </c>
      <c r="H32" s="78">
        <v>13.147747805885389</v>
      </c>
      <c r="J32" s="108">
        <v>794215</v>
      </c>
      <c r="K32" s="58">
        <v>932439</v>
      </c>
      <c r="L32" s="78">
        <v>17.403851601896211</v>
      </c>
    </row>
    <row r="33" spans="1:12">
      <c r="A33" s="47" t="s">
        <v>101</v>
      </c>
      <c r="B33" s="58">
        <v>458993</v>
      </c>
      <c r="C33" s="58">
        <v>516252</v>
      </c>
      <c r="D33" s="78">
        <v>12.474917918138186</v>
      </c>
      <c r="F33" s="108">
        <v>442549</v>
      </c>
      <c r="G33" s="58">
        <v>496352</v>
      </c>
      <c r="H33" s="78">
        <v>12.157523799624448</v>
      </c>
      <c r="J33" s="108">
        <v>16444</v>
      </c>
      <c r="K33" s="58">
        <v>19900</v>
      </c>
      <c r="L33" s="78">
        <v>21.016784237411823</v>
      </c>
    </row>
    <row r="34" spans="1:12">
      <c r="A34" s="47" t="s">
        <v>91</v>
      </c>
      <c r="B34" s="58">
        <v>1864772</v>
      </c>
      <c r="C34" s="58">
        <v>2019880</v>
      </c>
      <c r="D34" s="78">
        <v>8.3177997095623493</v>
      </c>
      <c r="F34" s="108">
        <v>5729</v>
      </c>
      <c r="G34" s="58">
        <v>71380</v>
      </c>
      <c r="H34" s="78">
        <v>1145.9417001221855</v>
      </c>
      <c r="J34" s="108">
        <v>1859043</v>
      </c>
      <c r="K34" s="58">
        <v>1948500</v>
      </c>
      <c r="L34" s="78">
        <v>4.8119919765169499</v>
      </c>
    </row>
    <row r="35" spans="1:12">
      <c r="A35" s="46" t="s">
        <v>89</v>
      </c>
      <c r="B35" s="59">
        <v>8370523</v>
      </c>
      <c r="C35" s="59">
        <v>8762350</v>
      </c>
      <c r="D35" s="79">
        <v>4.6810336701780759</v>
      </c>
      <c r="F35" s="109">
        <v>2676320</v>
      </c>
      <c r="G35" s="59">
        <v>2933051</v>
      </c>
      <c r="H35" s="79">
        <v>9.5926869731571713</v>
      </c>
      <c r="J35" s="109">
        <v>5694203</v>
      </c>
      <c r="K35" s="59">
        <v>5829299</v>
      </c>
      <c r="L35" s="79">
        <v>2.3725181557454134</v>
      </c>
    </row>
    <row r="36" spans="1:12">
      <c r="A36" s="46"/>
      <c r="B36" s="59"/>
      <c r="C36" s="39"/>
      <c r="D36" s="38"/>
      <c r="F36" s="109"/>
      <c r="G36" s="39"/>
      <c r="H36" s="38"/>
      <c r="J36" s="109"/>
      <c r="K36" s="39"/>
      <c r="L36" s="38"/>
    </row>
    <row r="37" spans="1:12">
      <c r="A37" s="46" t="s">
        <v>103</v>
      </c>
      <c r="B37" s="59"/>
      <c r="C37" s="39"/>
      <c r="D37" s="38"/>
      <c r="F37" s="109"/>
      <c r="G37" s="39"/>
      <c r="H37" s="38"/>
      <c r="J37" s="109"/>
      <c r="K37" s="39"/>
      <c r="L37" s="38"/>
    </row>
    <row r="38" spans="1:12">
      <c r="A38" s="47" t="s">
        <v>25</v>
      </c>
      <c r="B38" s="58">
        <v>764181</v>
      </c>
      <c r="C38" s="58">
        <v>782029</v>
      </c>
      <c r="D38" s="78">
        <v>2.3355723316858179</v>
      </c>
      <c r="F38" s="108">
        <v>764181</v>
      </c>
      <c r="G38" s="58">
        <v>782029</v>
      </c>
      <c r="H38" s="78">
        <v>2.3355723316858179</v>
      </c>
      <c r="J38" s="108"/>
      <c r="K38" s="58"/>
      <c r="L38" s="78"/>
    </row>
    <row r="39" spans="1:12">
      <c r="A39" s="47" t="s">
        <v>97</v>
      </c>
      <c r="B39" s="58">
        <v>395536</v>
      </c>
      <c r="C39" s="58">
        <v>452068</v>
      </c>
      <c r="D39" s="78">
        <v>14.29250434852959</v>
      </c>
      <c r="F39" s="108">
        <v>265284</v>
      </c>
      <c r="G39" s="58">
        <v>314170</v>
      </c>
      <c r="H39" s="78">
        <v>18.427798133321271</v>
      </c>
      <c r="J39" s="108">
        <v>130252</v>
      </c>
      <c r="K39" s="58">
        <v>137898</v>
      </c>
      <c r="L39" s="78">
        <v>5.8701593833491996</v>
      </c>
    </row>
    <row r="40" spans="1:12">
      <c r="A40" s="47" t="s">
        <v>92</v>
      </c>
      <c r="B40" s="58">
        <v>469401</v>
      </c>
      <c r="C40" s="58">
        <v>534521</v>
      </c>
      <c r="D40" s="78">
        <v>13.872999844482649</v>
      </c>
      <c r="F40" s="108">
        <v>469401</v>
      </c>
      <c r="G40" s="58">
        <v>534521</v>
      </c>
      <c r="H40" s="78">
        <v>13.872999844482649</v>
      </c>
      <c r="J40" s="108"/>
      <c r="K40" s="58"/>
      <c r="L40" s="78"/>
    </row>
    <row r="41" spans="1:12">
      <c r="A41" s="47" t="s">
        <v>26</v>
      </c>
      <c r="B41" s="58">
        <v>2891519</v>
      </c>
      <c r="C41" s="58">
        <v>3018194</v>
      </c>
      <c r="D41" s="78">
        <v>4.3809153597123176</v>
      </c>
      <c r="F41" s="108">
        <v>2891519</v>
      </c>
      <c r="G41" s="58">
        <v>3018194</v>
      </c>
      <c r="H41" s="78">
        <v>4.3809153597123176</v>
      </c>
      <c r="J41" s="108"/>
      <c r="K41" s="58"/>
      <c r="L41" s="78"/>
    </row>
    <row r="42" spans="1:12">
      <c r="A42" s="47" t="s">
        <v>27</v>
      </c>
      <c r="B42" s="58">
        <v>1637616</v>
      </c>
      <c r="C42" s="58">
        <v>1752283</v>
      </c>
      <c r="D42" s="78">
        <v>7.0020688610761006</v>
      </c>
      <c r="F42" s="108"/>
      <c r="G42" s="58"/>
      <c r="H42" s="78"/>
      <c r="J42" s="108">
        <v>1637616</v>
      </c>
      <c r="K42" s="58">
        <v>1752283</v>
      </c>
      <c r="L42" s="78">
        <v>7.0020688610761006</v>
      </c>
    </row>
    <row r="43" spans="1:12">
      <c r="A43" s="47" t="s">
        <v>88</v>
      </c>
      <c r="B43" s="58">
        <v>197874</v>
      </c>
      <c r="C43" s="58">
        <v>199929</v>
      </c>
      <c r="D43" s="78">
        <v>1.0385396767640014</v>
      </c>
      <c r="F43" s="108"/>
      <c r="G43" s="58"/>
      <c r="H43" s="78"/>
      <c r="J43" s="108">
        <v>197874</v>
      </c>
      <c r="K43" s="58">
        <v>199929</v>
      </c>
      <c r="L43" s="78">
        <v>1.0385396767640014</v>
      </c>
    </row>
    <row r="44" spans="1:12">
      <c r="A44" s="47" t="s">
        <v>28</v>
      </c>
      <c r="B44" s="58">
        <v>445406</v>
      </c>
      <c r="C44" s="58">
        <v>431329</v>
      </c>
      <c r="D44" s="78">
        <v>-3.1604872857572643</v>
      </c>
      <c r="F44" s="108"/>
      <c r="G44" s="58"/>
      <c r="H44" s="78"/>
      <c r="J44" s="108">
        <v>445406</v>
      </c>
      <c r="K44" s="58">
        <v>431329</v>
      </c>
      <c r="L44" s="78">
        <v>-3.1604872857572643</v>
      </c>
    </row>
    <row r="45" spans="1:12">
      <c r="A45" s="47" t="s">
        <v>29</v>
      </c>
      <c r="B45" s="58">
        <v>255455</v>
      </c>
      <c r="C45" s="58">
        <v>312314</v>
      </c>
      <c r="D45" s="78">
        <v>22.257931925388032</v>
      </c>
      <c r="F45" s="108">
        <v>188101</v>
      </c>
      <c r="G45" s="58">
        <v>233506</v>
      </c>
      <c r="H45" s="78">
        <v>24.138627652165592</v>
      </c>
      <c r="J45" s="108">
        <v>67354</v>
      </c>
      <c r="K45" s="58">
        <v>78808</v>
      </c>
      <c r="L45" s="78">
        <v>17.005671526561155</v>
      </c>
    </row>
    <row r="46" spans="1:12">
      <c r="A46" s="46" t="s">
        <v>35</v>
      </c>
      <c r="B46" s="59">
        <v>7056988</v>
      </c>
      <c r="C46" s="59">
        <v>7482667</v>
      </c>
      <c r="D46" s="79">
        <v>6.0320210265342666</v>
      </c>
      <c r="F46" s="109">
        <v>4578486</v>
      </c>
      <c r="G46" s="59">
        <v>4882420</v>
      </c>
      <c r="H46" s="79">
        <v>6.6383079472122448</v>
      </c>
      <c r="J46" s="109">
        <v>2478502</v>
      </c>
      <c r="K46" s="59">
        <v>2600247</v>
      </c>
      <c r="L46" s="79">
        <v>4.9120396110231095</v>
      </c>
    </row>
    <row r="47" spans="1:12">
      <c r="A47" s="64"/>
      <c r="B47" s="58"/>
      <c r="C47" s="58"/>
      <c r="D47" s="35"/>
      <c r="F47" s="108"/>
      <c r="G47" s="58"/>
      <c r="H47" s="35"/>
      <c r="J47" s="108"/>
      <c r="K47" s="58"/>
      <c r="L47" s="35"/>
    </row>
    <row r="48" spans="1:12" ht="13.5" thickBot="1">
      <c r="A48" s="76" t="s">
        <v>36</v>
      </c>
      <c r="B48" s="60">
        <v>53216220</v>
      </c>
      <c r="C48" s="60">
        <v>55352324</v>
      </c>
      <c r="D48" s="87">
        <v>4.0140092625894885</v>
      </c>
      <c r="F48" s="110">
        <v>32848268</v>
      </c>
      <c r="G48" s="60">
        <v>34275435</v>
      </c>
      <c r="H48" s="87">
        <v>4.3447252683155169</v>
      </c>
      <c r="J48" s="110">
        <v>20367952</v>
      </c>
      <c r="K48" s="60">
        <v>21076889</v>
      </c>
      <c r="L48" s="87">
        <v>3.4806494045154861</v>
      </c>
    </row>
    <row r="54" spans="1:1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26" t="s">
        <v>157</v>
      </c>
      <c r="L55" s="174">
        <v>5</v>
      </c>
    </row>
    <row r="56" spans="1:12" ht="12.75" customHeight="1">
      <c r="A56" s="26" t="s">
        <v>158</v>
      </c>
      <c r="L56" s="172"/>
    </row>
    <row r="61" spans="1:1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1.42578125" style="1"/>
    <col min="5" max="5" width="6.7109375" style="1" customWidth="1"/>
    <col min="6" max="8" width="14.140625" style="1" customWidth="1"/>
    <col min="9" max="9" width="6.7109375" style="1" customWidth="1"/>
    <col min="10" max="12" width="11.42578125" style="1"/>
    <col min="16" max="16384" width="11.42578125" style="1"/>
  </cols>
  <sheetData>
    <row r="1" spans="1:12" ht="5.25" customHeight="1"/>
    <row r="2" spans="1:12">
      <c r="A2" s="71" t="s">
        <v>0</v>
      </c>
      <c r="F2" s="3"/>
      <c r="G2" s="3"/>
    </row>
    <row r="3" spans="1:12" ht="6" customHeight="1">
      <c r="A3" s="4"/>
      <c r="F3" s="3"/>
      <c r="G3" s="3"/>
    </row>
    <row r="4" spans="1:12" ht="16.5" thickBot="1">
      <c r="A4" s="5" t="s">
        <v>49</v>
      </c>
      <c r="B4" s="117"/>
      <c r="C4" s="117" t="s">
        <v>107</v>
      </c>
      <c r="F4" s="117"/>
      <c r="G4" s="117" t="s">
        <v>94</v>
      </c>
      <c r="J4" s="117"/>
      <c r="K4" s="117" t="s">
        <v>95</v>
      </c>
    </row>
    <row r="5" spans="1:12">
      <c r="A5" s="32"/>
      <c r="B5" s="177" t="s">
        <v>50</v>
      </c>
      <c r="C5" s="176"/>
      <c r="D5" s="36" t="s">
        <v>11</v>
      </c>
      <c r="F5" s="175" t="s">
        <v>50</v>
      </c>
      <c r="G5" s="176"/>
      <c r="H5" s="36" t="s">
        <v>11</v>
      </c>
      <c r="J5" s="175" t="s">
        <v>50</v>
      </c>
      <c r="K5" s="176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2" t="s">
        <v>155</v>
      </c>
      <c r="G6" s="119" t="s">
        <v>156</v>
      </c>
      <c r="H6" s="37" t="s">
        <v>12</v>
      </c>
      <c r="J6" s="112" t="s">
        <v>155</v>
      </c>
      <c r="K6" s="65" t="s">
        <v>156</v>
      </c>
      <c r="L6" s="37" t="s">
        <v>12</v>
      </c>
    </row>
    <row r="7" spans="1:12">
      <c r="A7" s="45" t="s">
        <v>13</v>
      </c>
      <c r="B7" s="182" t="s">
        <v>30</v>
      </c>
      <c r="C7" s="181"/>
      <c r="D7" s="35"/>
      <c r="F7" s="178" t="s">
        <v>30</v>
      </c>
      <c r="G7" s="179"/>
      <c r="H7" s="35"/>
      <c r="J7" s="180" t="s">
        <v>30</v>
      </c>
      <c r="K7" s="181"/>
      <c r="L7" s="35"/>
    </row>
    <row r="8" spans="1:12">
      <c r="A8" s="47" t="s">
        <v>14</v>
      </c>
      <c r="B8" s="58">
        <v>2817392</v>
      </c>
      <c r="C8" s="58">
        <v>2885574</v>
      </c>
      <c r="D8" s="78">
        <v>2.4200395259161662</v>
      </c>
      <c r="F8" s="108">
        <v>2496499</v>
      </c>
      <c r="G8" s="58">
        <v>2558061</v>
      </c>
      <c r="H8" s="78">
        <v>2.4659332929834941</v>
      </c>
      <c r="J8" s="108">
        <v>320893</v>
      </c>
      <c r="K8" s="58">
        <v>327513</v>
      </c>
      <c r="L8" s="78">
        <v>2.0629929602702459</v>
      </c>
    </row>
    <row r="9" spans="1:12">
      <c r="A9" s="47" t="s">
        <v>15</v>
      </c>
      <c r="B9" s="58">
        <v>101475</v>
      </c>
      <c r="C9" s="58">
        <v>108080</v>
      </c>
      <c r="D9" s="78">
        <v>6.5089923626508996</v>
      </c>
      <c r="F9" s="108">
        <v>15036</v>
      </c>
      <c r="G9" s="58">
        <v>24954</v>
      </c>
      <c r="H9" s="78">
        <v>65.96169193934557</v>
      </c>
      <c r="J9" s="108">
        <v>86439</v>
      </c>
      <c r="K9" s="58">
        <v>83126</v>
      </c>
      <c r="L9" s="78">
        <v>-3.832760675158204</v>
      </c>
    </row>
    <row r="10" spans="1:12">
      <c r="A10" s="47" t="s">
        <v>16</v>
      </c>
      <c r="B10" s="58">
        <v>280431</v>
      </c>
      <c r="C10" s="58">
        <v>287444</v>
      </c>
      <c r="D10" s="78">
        <v>2.5007934215546785</v>
      </c>
      <c r="F10" s="108">
        <v>275308</v>
      </c>
      <c r="G10" s="58">
        <v>282761</v>
      </c>
      <c r="H10" s="78">
        <v>2.7071498103941769</v>
      </c>
      <c r="J10" s="108">
        <v>5123</v>
      </c>
      <c r="K10" s="58">
        <v>4683</v>
      </c>
      <c r="L10" s="78">
        <v>-8.5887175483115357</v>
      </c>
    </row>
    <row r="11" spans="1:12">
      <c r="A11" s="47" t="s">
        <v>17</v>
      </c>
      <c r="B11" s="58">
        <v>388051</v>
      </c>
      <c r="C11" s="58">
        <v>396850</v>
      </c>
      <c r="D11" s="78">
        <v>2.267485459385493</v>
      </c>
      <c r="F11" s="108">
        <v>68204</v>
      </c>
      <c r="G11" s="58">
        <v>72250</v>
      </c>
      <c r="H11" s="78">
        <v>5.9322033898305087</v>
      </c>
      <c r="J11" s="108">
        <v>319847</v>
      </c>
      <c r="K11" s="58">
        <v>324600</v>
      </c>
      <c r="L11" s="78">
        <v>1.4860230047491456</v>
      </c>
    </row>
    <row r="12" spans="1:12">
      <c r="A12" s="46" t="s">
        <v>4</v>
      </c>
      <c r="B12" s="59">
        <v>4028095</v>
      </c>
      <c r="C12" s="59">
        <v>4122542</v>
      </c>
      <c r="D12" s="79">
        <v>2.3447063686432421</v>
      </c>
      <c r="F12" s="109">
        <v>3237473</v>
      </c>
      <c r="G12" s="59">
        <v>3324873</v>
      </c>
      <c r="H12" s="79">
        <v>2.6996364139561937</v>
      </c>
      <c r="J12" s="109">
        <v>790622</v>
      </c>
      <c r="K12" s="59">
        <v>797669</v>
      </c>
      <c r="L12" s="79">
        <v>0.89132354019999438</v>
      </c>
    </row>
    <row r="13" spans="1:12">
      <c r="A13" s="47"/>
      <c r="B13" s="59"/>
      <c r="C13" s="39"/>
      <c r="D13" s="38"/>
      <c r="F13" s="109"/>
      <c r="G13" s="120"/>
      <c r="H13" s="77"/>
      <c r="J13" s="109"/>
      <c r="K13" s="39"/>
      <c r="L13" s="38"/>
    </row>
    <row r="14" spans="1:12">
      <c r="A14" s="46" t="s">
        <v>18</v>
      </c>
      <c r="B14" s="59"/>
      <c r="C14" s="39"/>
      <c r="D14" s="38"/>
      <c r="F14" s="109"/>
      <c r="G14" s="120"/>
      <c r="H14" s="77"/>
      <c r="J14" s="109"/>
      <c r="K14" s="39"/>
      <c r="L14" s="38"/>
    </row>
    <row r="15" spans="1:12">
      <c r="A15" s="47" t="s">
        <v>14</v>
      </c>
      <c r="B15" s="58">
        <v>2794960</v>
      </c>
      <c r="C15" s="58">
        <v>2866909</v>
      </c>
      <c r="D15" s="78">
        <v>2.5742407762544008</v>
      </c>
      <c r="F15" s="108">
        <v>2471349</v>
      </c>
      <c r="G15" s="58">
        <v>2541512</v>
      </c>
      <c r="H15" s="78">
        <v>2.8390567256992032</v>
      </c>
      <c r="J15" s="108">
        <v>323611</v>
      </c>
      <c r="K15" s="58">
        <v>325397</v>
      </c>
      <c r="L15" s="78">
        <v>0.55189718520075026</v>
      </c>
    </row>
    <row r="16" spans="1:12">
      <c r="A16" s="47" t="s">
        <v>15</v>
      </c>
      <c r="B16" s="58">
        <v>76642</v>
      </c>
      <c r="C16" s="58">
        <v>78989</v>
      </c>
      <c r="D16" s="78">
        <v>3.0622896062211322</v>
      </c>
      <c r="F16" s="108">
        <v>6483</v>
      </c>
      <c r="G16" s="58">
        <v>6083</v>
      </c>
      <c r="H16" s="78">
        <v>-6.1699830325466607</v>
      </c>
      <c r="J16" s="108">
        <v>70159</v>
      </c>
      <c r="K16" s="58">
        <v>72906</v>
      </c>
      <c r="L16" s="78">
        <v>3.9153921806183098</v>
      </c>
    </row>
    <row r="17" spans="1:12">
      <c r="A17" s="47" t="s">
        <v>16</v>
      </c>
      <c r="B17" s="58">
        <v>274178</v>
      </c>
      <c r="C17" s="58">
        <v>280184</v>
      </c>
      <c r="D17" s="78">
        <v>2.1905477463545582</v>
      </c>
      <c r="F17" s="108">
        <v>269537</v>
      </c>
      <c r="G17" s="58">
        <v>275969</v>
      </c>
      <c r="H17" s="78">
        <v>2.3863143093527048</v>
      </c>
      <c r="J17" s="108">
        <v>4641</v>
      </c>
      <c r="K17" s="58">
        <v>4215</v>
      </c>
      <c r="L17" s="78">
        <v>-9.1790562378797667</v>
      </c>
    </row>
    <row r="18" spans="1:12">
      <c r="A18" s="47" t="s">
        <v>17</v>
      </c>
      <c r="B18" s="58">
        <v>207658</v>
      </c>
      <c r="C18" s="58">
        <v>362060</v>
      </c>
      <c r="D18" s="78">
        <v>74.353985880630646</v>
      </c>
      <c r="F18" s="108">
        <v>66345</v>
      </c>
      <c r="G18" s="58">
        <v>70326</v>
      </c>
      <c r="H18" s="78">
        <v>6.0004521817770744</v>
      </c>
      <c r="J18" s="108">
        <v>141313</v>
      </c>
      <c r="K18" s="58">
        <v>291734</v>
      </c>
      <c r="L18" s="78">
        <v>106.44526688981198</v>
      </c>
    </row>
    <row r="19" spans="1:12">
      <c r="A19" s="46" t="s">
        <v>4</v>
      </c>
      <c r="B19" s="59">
        <v>3558604</v>
      </c>
      <c r="C19" s="59">
        <v>3822407</v>
      </c>
      <c r="D19" s="79">
        <v>7.4131035653306743</v>
      </c>
      <c r="F19" s="109">
        <v>2980973</v>
      </c>
      <c r="G19" s="59">
        <v>3089751</v>
      </c>
      <c r="H19" s="79">
        <v>3.6490769960009701</v>
      </c>
      <c r="J19" s="109">
        <v>577631</v>
      </c>
      <c r="K19" s="59">
        <v>732656</v>
      </c>
      <c r="L19" s="79">
        <v>26.838067901480358</v>
      </c>
    </row>
    <row r="20" spans="1:12">
      <c r="A20" s="46"/>
      <c r="B20" s="58"/>
      <c r="C20" s="27"/>
      <c r="D20" s="35"/>
      <c r="F20" s="109"/>
      <c r="G20" s="120"/>
      <c r="H20" s="77"/>
      <c r="J20" s="108"/>
      <c r="K20" s="27"/>
      <c r="L20" s="35"/>
    </row>
    <row r="21" spans="1:12">
      <c r="A21" s="46" t="s">
        <v>96</v>
      </c>
      <c r="B21" s="59"/>
      <c r="C21" s="39"/>
      <c r="D21" s="38"/>
      <c r="F21" s="109"/>
      <c r="G21" s="120"/>
      <c r="H21" s="77"/>
      <c r="J21" s="178" t="s">
        <v>31</v>
      </c>
      <c r="K21" s="179"/>
      <c r="L21" s="38"/>
    </row>
    <row r="22" spans="1:12">
      <c r="A22" s="47" t="s">
        <v>19</v>
      </c>
      <c r="B22" s="58"/>
      <c r="C22" s="58"/>
      <c r="D22" s="78"/>
      <c r="F22" s="108">
        <v>1893286</v>
      </c>
      <c r="G22" s="58">
        <v>1922556</v>
      </c>
      <c r="H22" s="78">
        <v>1.5459893539592011</v>
      </c>
      <c r="J22" s="108"/>
      <c r="K22" s="58"/>
      <c r="L22" s="78"/>
    </row>
    <row r="23" spans="1:12">
      <c r="A23" s="47" t="s">
        <v>20</v>
      </c>
      <c r="B23" s="58"/>
      <c r="C23" s="58"/>
      <c r="D23" s="78"/>
      <c r="F23" s="108">
        <v>1210316</v>
      </c>
      <c r="G23" s="58">
        <v>1229340</v>
      </c>
      <c r="H23" s="78">
        <v>1.5718209128855605</v>
      </c>
      <c r="J23" s="108"/>
      <c r="K23" s="58"/>
      <c r="L23" s="78"/>
    </row>
    <row r="24" spans="1:12">
      <c r="A24" s="47" t="s">
        <v>21</v>
      </c>
      <c r="B24" s="58"/>
      <c r="C24" s="58"/>
      <c r="D24" s="78"/>
      <c r="F24" s="108">
        <v>528222</v>
      </c>
      <c r="G24" s="58">
        <v>536447</v>
      </c>
      <c r="H24" s="78">
        <v>1.5571104573455858</v>
      </c>
      <c r="J24" s="108"/>
      <c r="K24" s="58"/>
      <c r="L24" s="78"/>
    </row>
    <row r="25" spans="1:12">
      <c r="A25" s="47" t="s">
        <v>98</v>
      </c>
      <c r="B25" s="58"/>
      <c r="C25" s="58"/>
      <c r="D25" s="78"/>
      <c r="F25" s="108"/>
      <c r="G25" s="58"/>
      <c r="H25" s="78"/>
      <c r="J25" s="108">
        <v>889808</v>
      </c>
      <c r="K25" s="58">
        <v>0</v>
      </c>
      <c r="L25" s="78">
        <v>0</v>
      </c>
    </row>
    <row r="26" spans="1:12">
      <c r="A26" s="46" t="s">
        <v>104</v>
      </c>
      <c r="B26" s="59"/>
      <c r="C26" s="59"/>
      <c r="D26" s="79"/>
      <c r="F26" s="109">
        <v>3631824</v>
      </c>
      <c r="G26" s="59">
        <v>3688343</v>
      </c>
      <c r="H26" s="79">
        <v>1.5562152791544965</v>
      </c>
      <c r="J26" s="109">
        <v>7885728</v>
      </c>
      <c r="K26" s="59">
        <v>7900433</v>
      </c>
      <c r="L26" s="79">
        <v>0.18647612496905802</v>
      </c>
    </row>
    <row r="27" spans="1:12">
      <c r="A27" s="46"/>
      <c r="B27" s="58"/>
      <c r="C27" s="27"/>
      <c r="D27" s="35"/>
      <c r="F27" s="109"/>
      <c r="G27" s="120"/>
      <c r="H27" s="38"/>
      <c r="J27" s="108"/>
      <c r="K27" s="27"/>
      <c r="L27" s="35"/>
    </row>
    <row r="28" spans="1:12">
      <c r="A28" s="46" t="s">
        <v>102</v>
      </c>
      <c r="B28" s="183" t="s">
        <v>32</v>
      </c>
      <c r="C28" s="179"/>
      <c r="D28" s="38"/>
      <c r="F28" s="178" t="s">
        <v>32</v>
      </c>
      <c r="G28" s="179"/>
      <c r="H28" s="38"/>
      <c r="J28" s="178" t="s">
        <v>32</v>
      </c>
      <c r="K28" s="179"/>
      <c r="L28" s="38"/>
    </row>
    <row r="29" spans="1:12">
      <c r="A29" s="47" t="s">
        <v>99</v>
      </c>
      <c r="B29" s="58">
        <v>585020</v>
      </c>
      <c r="C29" s="58">
        <v>583396</v>
      </c>
      <c r="D29" s="78">
        <v>-0.2775973470992445</v>
      </c>
      <c r="F29" s="108">
        <v>576766</v>
      </c>
      <c r="G29" s="58">
        <v>577905</v>
      </c>
      <c r="H29" s="78">
        <v>0.19748043400616541</v>
      </c>
      <c r="J29" s="108">
        <v>8254</v>
      </c>
      <c r="K29" s="58">
        <v>5491</v>
      </c>
      <c r="L29" s="78">
        <v>-33.474678943542521</v>
      </c>
    </row>
    <row r="30" spans="1:12">
      <c r="A30" s="47" t="s">
        <v>54</v>
      </c>
      <c r="B30" s="58">
        <v>4334192</v>
      </c>
      <c r="C30" s="58">
        <v>5099155</v>
      </c>
      <c r="D30" s="78">
        <v>17.649494992376894</v>
      </c>
      <c r="F30" s="108">
        <v>1579958</v>
      </c>
      <c r="G30" s="58">
        <v>1597936</v>
      </c>
      <c r="H30" s="78">
        <v>1.1378783486649644</v>
      </c>
      <c r="J30" s="108">
        <v>2754234</v>
      </c>
      <c r="K30" s="58">
        <v>3501219</v>
      </c>
      <c r="L30" s="78">
        <v>27.121333917161724</v>
      </c>
    </row>
    <row r="31" spans="1:12">
      <c r="A31" s="47" t="s">
        <v>55</v>
      </c>
      <c r="B31" s="58">
        <v>1717725</v>
      </c>
      <c r="C31" s="58">
        <v>1696263</v>
      </c>
      <c r="D31" s="78">
        <v>-1.2494433043706066</v>
      </c>
      <c r="F31" s="108"/>
      <c r="G31" s="58"/>
      <c r="H31" s="78"/>
      <c r="J31" s="108">
        <v>1717725</v>
      </c>
      <c r="K31" s="58">
        <v>1696263</v>
      </c>
      <c r="L31" s="78">
        <v>-1.2494433043706066</v>
      </c>
    </row>
    <row r="32" spans="1:12">
      <c r="A32" s="47" t="s">
        <v>100</v>
      </c>
      <c r="B32" s="58">
        <v>422841</v>
      </c>
      <c r="C32" s="58">
        <v>465825</v>
      </c>
      <c r="D32" s="78">
        <v>10.165523210852307</v>
      </c>
      <c r="F32" s="108">
        <v>35506</v>
      </c>
      <c r="G32" s="58">
        <v>39405</v>
      </c>
      <c r="H32" s="78">
        <v>10.981242606883344</v>
      </c>
      <c r="J32" s="108">
        <v>387335</v>
      </c>
      <c r="K32" s="58">
        <v>426420</v>
      </c>
      <c r="L32" s="78">
        <v>10.090748318638905</v>
      </c>
    </row>
    <row r="33" spans="1:12">
      <c r="A33" s="47" t="s">
        <v>101</v>
      </c>
      <c r="B33" s="58">
        <v>249889</v>
      </c>
      <c r="C33" s="58">
        <v>329977</v>
      </c>
      <c r="D33" s="78">
        <v>32.049429946896424</v>
      </c>
      <c r="F33" s="108">
        <v>218124</v>
      </c>
      <c r="G33" s="58">
        <v>299163</v>
      </c>
      <c r="H33" s="78">
        <v>37.152720470924798</v>
      </c>
      <c r="J33" s="108">
        <v>31765</v>
      </c>
      <c r="K33" s="58">
        <v>30814</v>
      </c>
      <c r="L33" s="78">
        <v>-2.9938611679521485</v>
      </c>
    </row>
    <row r="34" spans="1:12">
      <c r="A34" s="47" t="s">
        <v>91</v>
      </c>
      <c r="B34" s="58">
        <v>1802175</v>
      </c>
      <c r="C34" s="58">
        <v>2026123</v>
      </c>
      <c r="D34" s="78">
        <v>12.426540152870837</v>
      </c>
      <c r="F34" s="108">
        <v>1407</v>
      </c>
      <c r="G34" s="58">
        <v>69534</v>
      </c>
      <c r="H34" s="78">
        <v>4842.0042643923243</v>
      </c>
      <c r="J34" s="108">
        <v>1800768</v>
      </c>
      <c r="K34" s="58">
        <v>1956589</v>
      </c>
      <c r="L34" s="78">
        <v>8.6530302626434938</v>
      </c>
    </row>
    <row r="35" spans="1:12">
      <c r="A35" s="46" t="s">
        <v>89</v>
      </c>
      <c r="B35" s="59">
        <v>9111842</v>
      </c>
      <c r="C35" s="59">
        <v>10200739</v>
      </c>
      <c r="D35" s="79">
        <v>11.950349885347002</v>
      </c>
      <c r="F35" s="109">
        <v>2411761</v>
      </c>
      <c r="G35" s="59">
        <v>2583943</v>
      </c>
      <c r="H35" s="79">
        <v>7.1392646286261368</v>
      </c>
      <c r="J35" s="109">
        <v>6700081</v>
      </c>
      <c r="K35" s="59">
        <v>7616796</v>
      </c>
      <c r="L35" s="79">
        <v>13.682148021792573</v>
      </c>
    </row>
    <row r="36" spans="1:12">
      <c r="A36" s="46"/>
      <c r="B36" s="59"/>
      <c r="C36" s="39"/>
      <c r="D36" s="38"/>
      <c r="F36" s="109"/>
      <c r="G36" s="120"/>
      <c r="H36" s="38"/>
      <c r="J36" s="109"/>
      <c r="K36" s="39"/>
      <c r="L36" s="38"/>
    </row>
    <row r="37" spans="1:12">
      <c r="A37" s="46" t="s">
        <v>103</v>
      </c>
      <c r="B37" s="183" t="s">
        <v>90</v>
      </c>
      <c r="C37" s="179"/>
      <c r="D37" s="38"/>
      <c r="F37" s="178" t="s">
        <v>90</v>
      </c>
      <c r="G37" s="179"/>
      <c r="H37" s="38"/>
      <c r="J37" s="178" t="s">
        <v>90</v>
      </c>
      <c r="K37" s="179"/>
      <c r="L37" s="38"/>
    </row>
    <row r="38" spans="1:12">
      <c r="A38" s="47" t="s">
        <v>25</v>
      </c>
      <c r="B38" s="58">
        <v>314450</v>
      </c>
      <c r="C38" s="58">
        <v>320848</v>
      </c>
      <c r="D38" s="78">
        <v>2.0346636985212276</v>
      </c>
      <c r="F38" s="108">
        <v>314450</v>
      </c>
      <c r="G38" s="58">
        <v>320848</v>
      </c>
      <c r="H38" s="78">
        <v>2.0346636985212276</v>
      </c>
      <c r="J38" s="108"/>
      <c r="K38" s="58"/>
      <c r="L38" s="78"/>
    </row>
    <row r="39" spans="1:12">
      <c r="A39" s="47" t="s">
        <v>97</v>
      </c>
      <c r="B39" s="58">
        <v>138490</v>
      </c>
      <c r="C39" s="58">
        <v>153060</v>
      </c>
      <c r="D39" s="78">
        <v>10.520615206874142</v>
      </c>
      <c r="F39" s="108">
        <v>113487</v>
      </c>
      <c r="G39" s="58">
        <v>128613</v>
      </c>
      <c r="H39" s="78">
        <v>13.328398847445081</v>
      </c>
      <c r="J39" s="108">
        <v>25003</v>
      </c>
      <c r="K39" s="58">
        <v>24447</v>
      </c>
      <c r="L39" s="78">
        <v>-2.2237331520217576</v>
      </c>
    </row>
    <row r="40" spans="1:12">
      <c r="A40" s="47" t="s">
        <v>92</v>
      </c>
      <c r="B40" s="58">
        <v>0</v>
      </c>
      <c r="C40" s="58">
        <v>0</v>
      </c>
      <c r="D40" s="78">
        <v>0</v>
      </c>
      <c r="F40" s="108">
        <v>0</v>
      </c>
      <c r="G40" s="58">
        <v>0</v>
      </c>
      <c r="H40" s="78">
        <v>0</v>
      </c>
      <c r="J40" s="108"/>
      <c r="K40" s="58"/>
      <c r="L40" s="78"/>
    </row>
    <row r="41" spans="1:12">
      <c r="A41" s="47" t="s">
        <v>26</v>
      </c>
      <c r="B41" s="58">
        <v>3323094</v>
      </c>
      <c r="C41" s="58">
        <v>3477628</v>
      </c>
      <c r="D41" s="78">
        <v>4.6503048063040042</v>
      </c>
      <c r="F41" s="108">
        <v>3323094</v>
      </c>
      <c r="G41" s="58">
        <v>3477628</v>
      </c>
      <c r="H41" s="78">
        <v>4.6503048063040042</v>
      </c>
      <c r="J41" s="108"/>
      <c r="K41" s="58"/>
      <c r="L41" s="78"/>
    </row>
    <row r="42" spans="1:12">
      <c r="A42" s="47" t="s">
        <v>27</v>
      </c>
      <c r="B42" s="58">
        <v>156269</v>
      </c>
      <c r="C42" s="58">
        <v>163413</v>
      </c>
      <c r="D42" s="78">
        <v>4.5716040929422981</v>
      </c>
      <c r="F42" s="108"/>
      <c r="G42" s="58"/>
      <c r="H42" s="78"/>
      <c r="J42" s="108">
        <v>156269</v>
      </c>
      <c r="K42" s="58">
        <v>163413</v>
      </c>
      <c r="L42" s="78">
        <v>4.5716040929422981</v>
      </c>
    </row>
    <row r="43" spans="1:12">
      <c r="A43" s="47" t="s">
        <v>88</v>
      </c>
      <c r="B43" s="58">
        <v>1189</v>
      </c>
      <c r="C43" s="58">
        <v>1291</v>
      </c>
      <c r="D43" s="78">
        <v>8.5786375105130368</v>
      </c>
      <c r="F43" s="108"/>
      <c r="G43" s="58"/>
      <c r="H43" s="35"/>
      <c r="J43" s="108">
        <v>1189</v>
      </c>
      <c r="K43" s="58">
        <v>1291</v>
      </c>
      <c r="L43" s="78">
        <v>8.5786375105130368</v>
      </c>
    </row>
    <row r="44" spans="1:12">
      <c r="A44" s="47" t="s">
        <v>28</v>
      </c>
      <c r="B44" s="58"/>
      <c r="C44" s="58"/>
      <c r="D44" s="78"/>
      <c r="F44" s="108"/>
      <c r="G44" s="58"/>
      <c r="H44" s="35"/>
      <c r="J44" s="108"/>
      <c r="K44" s="58"/>
      <c r="L44" s="78"/>
    </row>
    <row r="45" spans="1:12">
      <c r="A45" s="47" t="s">
        <v>29</v>
      </c>
      <c r="B45" s="58"/>
      <c r="C45" s="58"/>
      <c r="D45" s="78"/>
      <c r="F45" s="108"/>
      <c r="G45" s="121"/>
      <c r="H45" s="35"/>
      <c r="J45" s="108"/>
      <c r="K45" s="58"/>
      <c r="L45" s="78"/>
    </row>
    <row r="46" spans="1:12" ht="13.5" thickBot="1">
      <c r="A46" s="76" t="s">
        <v>35</v>
      </c>
      <c r="B46" s="60">
        <v>3933492</v>
      </c>
      <c r="C46" s="60">
        <v>4116240</v>
      </c>
      <c r="D46" s="87">
        <v>4.6459481803954352</v>
      </c>
      <c r="F46" s="110">
        <v>3751031</v>
      </c>
      <c r="G46" s="60">
        <v>3927089</v>
      </c>
      <c r="H46" s="86">
        <v>4.6935895757726387</v>
      </c>
      <c r="J46" s="110">
        <v>182461</v>
      </c>
      <c r="K46" s="60">
        <v>189151</v>
      </c>
      <c r="L46" s="86">
        <v>3.6665369585829302</v>
      </c>
    </row>
    <row r="48" spans="1:12">
      <c r="H48" s="25"/>
    </row>
    <row r="49" spans="1:12">
      <c r="H49" s="25"/>
    </row>
    <row r="50" spans="1:12">
      <c r="H50" s="25"/>
    </row>
    <row r="51" spans="1:12">
      <c r="H51" s="25"/>
    </row>
    <row r="52" spans="1:12">
      <c r="H52" s="25"/>
    </row>
    <row r="53" spans="1:12">
      <c r="H53" s="25"/>
    </row>
    <row r="54" spans="1:12" ht="12.75" customHeight="1">
      <c r="A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61" t="s">
        <v>157</v>
      </c>
      <c r="B55" s="62"/>
      <c r="C55" s="62"/>
      <c r="D55" s="62"/>
      <c r="E55" s="62"/>
      <c r="L55" s="174">
        <v>6</v>
      </c>
    </row>
    <row r="56" spans="1:12" ht="12.75" customHeight="1">
      <c r="A56" s="26" t="s">
        <v>158</v>
      </c>
      <c r="L56" s="172"/>
    </row>
    <row r="63" spans="1:12" ht="12.75" customHeight="1"/>
    <row r="64" spans="1:12" ht="12.75" customHeight="1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33</v>
      </c>
      <c r="B4" s="117"/>
      <c r="C4" s="117"/>
      <c r="D4" s="184" t="s">
        <v>107</v>
      </c>
      <c r="E4" s="184"/>
      <c r="F4" s="117"/>
      <c r="G4" s="117"/>
      <c r="I4" s="184" t="s">
        <v>94</v>
      </c>
      <c r="J4" s="184"/>
      <c r="K4" s="184"/>
      <c r="L4" s="184"/>
      <c r="M4" s="184"/>
      <c r="N4" s="184"/>
      <c r="P4" s="184" t="s">
        <v>95</v>
      </c>
      <c r="Q4" s="184"/>
      <c r="R4" s="184"/>
      <c r="S4" s="184"/>
      <c r="T4" s="184"/>
      <c r="U4" s="184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8" t="s">
        <v>1</v>
      </c>
      <c r="K5" s="10"/>
      <c r="L5" s="11"/>
      <c r="M5" s="88" t="s">
        <v>2</v>
      </c>
      <c r="N5" s="12"/>
      <c r="P5" s="7"/>
      <c r="Q5" s="88" t="s">
        <v>1</v>
      </c>
      <c r="R5" s="10"/>
      <c r="S5" s="11"/>
      <c r="T5" s="88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4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4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12414096</v>
      </c>
      <c r="C7" s="18">
        <v>12613418</v>
      </c>
      <c r="D7" s="18">
        <v>12492782</v>
      </c>
      <c r="E7" s="82">
        <v>24.289350015348017</v>
      </c>
      <c r="F7" s="83">
        <v>23.702205831229652</v>
      </c>
      <c r="G7" s="81">
        <v>22.569570881974169</v>
      </c>
      <c r="I7" s="115">
        <v>7953108.5</v>
      </c>
      <c r="J7" s="18">
        <v>7384662</v>
      </c>
      <c r="K7" s="18">
        <v>7254903</v>
      </c>
      <c r="L7" s="82">
        <v>23.898762999714499</v>
      </c>
      <c r="M7" s="83">
        <v>22.481130511964892</v>
      </c>
      <c r="N7" s="81">
        <v>21.166479725202613</v>
      </c>
      <c r="P7" s="115">
        <v>4460987.5</v>
      </c>
      <c r="Q7" s="18">
        <v>5228756</v>
      </c>
      <c r="R7" s="18">
        <v>5237879</v>
      </c>
      <c r="S7" s="82">
        <v>25.01831442770305</v>
      </c>
      <c r="T7" s="83">
        <v>25.671486264303844</v>
      </c>
      <c r="U7" s="81">
        <v>24.851290909203914</v>
      </c>
    </row>
    <row r="8" spans="1:21">
      <c r="A8" s="17" t="s">
        <v>160</v>
      </c>
      <c r="B8" s="18">
        <v>1227741.5</v>
      </c>
      <c r="C8" s="18">
        <v>1343421</v>
      </c>
      <c r="D8" s="18">
        <v>1564370</v>
      </c>
      <c r="E8" s="82">
        <v>2.4021920743861167</v>
      </c>
      <c r="F8" s="83">
        <v>2.5244577687028502</v>
      </c>
      <c r="G8" s="81">
        <v>2.8262047317109937</v>
      </c>
      <c r="I8" s="115">
        <v>932277.5</v>
      </c>
      <c r="J8" s="18">
        <v>1016781</v>
      </c>
      <c r="K8" s="18">
        <v>1192878</v>
      </c>
      <c r="L8" s="82">
        <v>2.8014554337422068</v>
      </c>
      <c r="M8" s="83">
        <v>3.0953869470378166</v>
      </c>
      <c r="N8" s="81">
        <v>3.4802709287278191</v>
      </c>
      <c r="P8" s="115">
        <v>295464</v>
      </c>
      <c r="Q8" s="18">
        <v>326640</v>
      </c>
      <c r="R8" s="18">
        <v>371492</v>
      </c>
      <c r="S8" s="82">
        <v>1.6570347381755395</v>
      </c>
      <c r="T8" s="83">
        <v>1.6036958453162105</v>
      </c>
      <c r="U8" s="81">
        <v>1.7625561343517062</v>
      </c>
    </row>
    <row r="9" spans="1:21">
      <c r="A9" s="17" t="s">
        <v>84</v>
      </c>
      <c r="B9" s="18">
        <v>12846247</v>
      </c>
      <c r="C9" s="18">
        <v>13548063</v>
      </c>
      <c r="D9" s="18">
        <v>13879602</v>
      </c>
      <c r="E9" s="82">
        <v>25.134894217558362</v>
      </c>
      <c r="F9" s="83">
        <v>25.45852185668204</v>
      </c>
      <c r="G9" s="81">
        <v>25.075012207256194</v>
      </c>
      <c r="I9" s="115">
        <v>7419203</v>
      </c>
      <c r="J9" s="18">
        <v>7837429</v>
      </c>
      <c r="K9" s="18">
        <v>7965220</v>
      </c>
      <c r="L9" s="82">
        <v>22.294398994276364</v>
      </c>
      <c r="M9" s="83">
        <v>23.859489334414832</v>
      </c>
      <c r="N9" s="81">
        <v>23.238858967070733</v>
      </c>
      <c r="P9" s="115">
        <v>5427044</v>
      </c>
      <c r="Q9" s="18">
        <v>5710634</v>
      </c>
      <c r="R9" s="18">
        <v>5914382</v>
      </c>
      <c r="S9" s="82">
        <v>30.436196740066919</v>
      </c>
      <c r="T9" s="83">
        <v>28.037350048743242</v>
      </c>
      <c r="U9" s="81">
        <v>28.060981865018125</v>
      </c>
    </row>
    <row r="10" spans="1:21">
      <c r="A10" s="17" t="s">
        <v>86</v>
      </c>
      <c r="B10" s="18">
        <v>7488249</v>
      </c>
      <c r="C10" s="18">
        <v>7546382</v>
      </c>
      <c r="D10" s="18">
        <v>7547005</v>
      </c>
      <c r="E10" s="82">
        <v>14.651465637375429</v>
      </c>
      <c r="F10" s="83">
        <v>14.180605086193646</v>
      </c>
      <c r="G10" s="81">
        <v>13.634486241264232</v>
      </c>
      <c r="I10" s="115">
        <v>4928838.5</v>
      </c>
      <c r="J10" s="18">
        <v>4475905</v>
      </c>
      <c r="K10" s="18">
        <v>4544967</v>
      </c>
      <c r="L10" s="82">
        <v>14.810956392128727</v>
      </c>
      <c r="M10" s="83">
        <v>13.626000007062776</v>
      </c>
      <c r="N10" s="81">
        <v>13.260129302516511</v>
      </c>
      <c r="P10" s="115">
        <v>2559410.5</v>
      </c>
      <c r="Q10" s="18">
        <v>3070477</v>
      </c>
      <c r="R10" s="18">
        <v>3002038</v>
      </c>
      <c r="S10" s="82">
        <v>14.353803196840314</v>
      </c>
      <c r="T10" s="83">
        <v>15.075040436073298</v>
      </c>
      <c r="U10" s="81">
        <v>14.243269013752457</v>
      </c>
    </row>
    <row r="11" spans="1:21">
      <c r="A11" s="17" t="s">
        <v>161</v>
      </c>
      <c r="B11" s="18">
        <v>5244453.5</v>
      </c>
      <c r="C11" s="18">
        <v>5532857</v>
      </c>
      <c r="D11" s="18">
        <v>5577402</v>
      </c>
      <c r="E11" s="82">
        <v>10.261268053728354</v>
      </c>
      <c r="F11" s="83">
        <v>10.396937249582928</v>
      </c>
      <c r="G11" s="81">
        <v>10.076183973774976</v>
      </c>
      <c r="I11" s="115">
        <v>4426997.5</v>
      </c>
      <c r="J11" s="18">
        <v>4648036</v>
      </c>
      <c r="K11" s="18">
        <v>4699933</v>
      </c>
      <c r="L11" s="82">
        <v>13.302944886622456</v>
      </c>
      <c r="M11" s="83">
        <v>14.15001850325868</v>
      </c>
      <c r="N11" s="81">
        <v>13.712249020326073</v>
      </c>
      <c r="P11" s="115">
        <v>817456</v>
      </c>
      <c r="Q11" s="18">
        <v>884821</v>
      </c>
      <c r="R11" s="18">
        <v>877469</v>
      </c>
      <c r="S11" s="82">
        <v>4.5844941817954936</v>
      </c>
      <c r="T11" s="83">
        <v>4.3441824686154016</v>
      </c>
      <c r="U11" s="81">
        <v>4.163180818573367</v>
      </c>
    </row>
    <row r="12" spans="1:21">
      <c r="A12" s="17" t="s">
        <v>162</v>
      </c>
      <c r="B12" s="18">
        <v>637799.5</v>
      </c>
      <c r="C12" s="18">
        <v>672591</v>
      </c>
      <c r="D12" s="18">
        <v>716558</v>
      </c>
      <c r="E12" s="82">
        <v>1.2479148940940972</v>
      </c>
      <c r="F12" s="83">
        <v>1.263883455081928</v>
      </c>
      <c r="G12" s="81">
        <v>1.2945400449672175</v>
      </c>
      <c r="I12" s="115">
        <v>632470.5</v>
      </c>
      <c r="J12" s="18">
        <v>669281</v>
      </c>
      <c r="K12" s="18">
        <v>712379</v>
      </c>
      <c r="L12" s="82">
        <v>1.900547764916187</v>
      </c>
      <c r="M12" s="83">
        <v>2.0374925094985219</v>
      </c>
      <c r="N12" s="81">
        <v>2.0783952121978904</v>
      </c>
      <c r="P12" s="115">
        <v>5329</v>
      </c>
      <c r="Q12" s="18">
        <v>3310</v>
      </c>
      <c r="R12" s="18">
        <v>4179</v>
      </c>
      <c r="S12" s="82">
        <v>2.9886341888478631E-2</v>
      </c>
      <c r="T12" s="83">
        <v>1.6251020230212639E-2</v>
      </c>
      <c r="U12" s="81">
        <v>1.9827404319489466E-2</v>
      </c>
    </row>
    <row r="13" spans="1:21">
      <c r="A13" s="17" t="s">
        <v>163</v>
      </c>
      <c r="B13" s="18">
        <v>1535422.5</v>
      </c>
      <c r="C13" s="18">
        <v>1722739</v>
      </c>
      <c r="D13" s="18">
        <v>1769057</v>
      </c>
      <c r="E13" s="82">
        <v>3.0041989786401433</v>
      </c>
      <c r="F13" s="83">
        <v>3.2372442086266178</v>
      </c>
      <c r="G13" s="81">
        <v>3.1959940832836575</v>
      </c>
      <c r="I13" s="115">
        <v>864709.5</v>
      </c>
      <c r="J13" s="18">
        <v>858255</v>
      </c>
      <c r="K13" s="18">
        <v>900623</v>
      </c>
      <c r="L13" s="82">
        <v>2.5984163807273126</v>
      </c>
      <c r="M13" s="83">
        <v>2.6127861596842794</v>
      </c>
      <c r="N13" s="81">
        <v>2.6276048721190555</v>
      </c>
      <c r="P13" s="115">
        <v>670713</v>
      </c>
      <c r="Q13" s="18">
        <v>864484</v>
      </c>
      <c r="R13" s="18">
        <v>868434</v>
      </c>
      <c r="S13" s="82">
        <v>3.7615233678076878</v>
      </c>
      <c r="T13" s="83">
        <v>4.2443344328384116</v>
      </c>
      <c r="U13" s="81">
        <v>4.1203139609455643</v>
      </c>
    </row>
    <row r="14" spans="1:21">
      <c r="A14" s="17" t="s">
        <v>164</v>
      </c>
      <c r="B14" s="18">
        <v>1186614</v>
      </c>
      <c r="C14" s="18">
        <v>1342905</v>
      </c>
      <c r="D14" s="18">
        <v>1438852</v>
      </c>
      <c r="E14" s="82">
        <v>2.3217222405169227</v>
      </c>
      <c r="F14" s="83">
        <v>2.5234881395183648</v>
      </c>
      <c r="G14" s="81">
        <v>2.5994427984631683</v>
      </c>
      <c r="I14" s="115">
        <v>489655</v>
      </c>
      <c r="J14" s="18">
        <v>469910</v>
      </c>
      <c r="K14" s="18">
        <v>534521</v>
      </c>
      <c r="L14" s="82">
        <v>1.4713930781436217</v>
      </c>
      <c r="M14" s="83">
        <v>1.4305472666016972</v>
      </c>
      <c r="N14" s="81">
        <v>1.5594871370706163</v>
      </c>
      <c r="P14" s="115">
        <v>696959</v>
      </c>
      <c r="Q14" s="18">
        <v>872995</v>
      </c>
      <c r="R14" s="18">
        <v>904331</v>
      </c>
      <c r="S14" s="82">
        <v>3.9087173871743626</v>
      </c>
      <c r="T14" s="83">
        <v>4.2861206664273368</v>
      </c>
      <c r="U14" s="81">
        <v>4.2906284698847159</v>
      </c>
    </row>
    <row r="15" spans="1:21">
      <c r="A15" s="17" t="s">
        <v>165</v>
      </c>
      <c r="B15" s="18">
        <v>724814.5</v>
      </c>
      <c r="C15" s="18">
        <v>836764</v>
      </c>
      <c r="D15" s="18">
        <v>903975</v>
      </c>
      <c r="E15" s="82">
        <v>1.4181679509083436</v>
      </c>
      <c r="F15" s="83">
        <v>1.5723852614860656</v>
      </c>
      <c r="G15" s="81">
        <v>1.6331292612031971</v>
      </c>
      <c r="I15" s="115">
        <v>234617.5</v>
      </c>
      <c r="J15" s="18">
        <v>239957</v>
      </c>
      <c r="K15" s="18">
        <v>312402</v>
      </c>
      <c r="L15" s="82">
        <v>0.70501591020486098</v>
      </c>
      <c r="M15" s="83">
        <v>0.73050122460033506</v>
      </c>
      <c r="N15" s="81">
        <v>0.91144576283276935</v>
      </c>
      <c r="P15" s="115">
        <v>490197</v>
      </c>
      <c r="Q15" s="18">
        <v>596807</v>
      </c>
      <c r="R15" s="18">
        <v>591573</v>
      </c>
      <c r="S15" s="82">
        <v>2.7491452682879638</v>
      </c>
      <c r="T15" s="83">
        <v>2.9301276829403369</v>
      </c>
      <c r="U15" s="81">
        <v>2.8067377495796464</v>
      </c>
    </row>
    <row r="16" spans="1:21">
      <c r="A16" s="17" t="s">
        <v>166</v>
      </c>
      <c r="B16" s="18">
        <v>2204065</v>
      </c>
      <c r="C16" s="18">
        <v>2464865</v>
      </c>
      <c r="D16" s="18">
        <v>2658948</v>
      </c>
      <c r="E16" s="82">
        <v>4.3124611120759839</v>
      </c>
      <c r="F16" s="83">
        <v>4.6317927128232705</v>
      </c>
      <c r="G16" s="81">
        <v>4.8036790650379917</v>
      </c>
      <c r="I16" s="115">
        <v>1665550</v>
      </c>
      <c r="J16" s="18">
        <v>1869528</v>
      </c>
      <c r="K16" s="18">
        <v>2010416</v>
      </c>
      <c r="L16" s="82">
        <v>5.0049090508666501</v>
      </c>
      <c r="M16" s="83">
        <v>5.69140509934953</v>
      </c>
      <c r="N16" s="81">
        <v>5.8654718751198924</v>
      </c>
      <c r="P16" s="115">
        <v>538515</v>
      </c>
      <c r="Q16" s="18">
        <v>595337</v>
      </c>
      <c r="R16" s="18">
        <v>648532</v>
      </c>
      <c r="S16" s="82">
        <v>3.0201244890362298</v>
      </c>
      <c r="T16" s="83">
        <v>2.9229104624755595</v>
      </c>
      <c r="U16" s="81">
        <v>3.0769816171637094</v>
      </c>
    </row>
    <row r="17" spans="1:21">
      <c r="A17" s="17" t="s">
        <v>167</v>
      </c>
      <c r="B17" s="18">
        <v>94059.5</v>
      </c>
      <c r="C17" s="18">
        <v>93547</v>
      </c>
      <c r="D17" s="18">
        <v>99409</v>
      </c>
      <c r="E17" s="82">
        <v>0.18403628566821351</v>
      </c>
      <c r="F17" s="83">
        <v>0.1757866304671771</v>
      </c>
      <c r="G17" s="81">
        <v>0.17959318203152591</v>
      </c>
      <c r="I17" s="115">
        <v>94059.5</v>
      </c>
      <c r="J17" s="18">
        <v>93547</v>
      </c>
      <c r="K17" s="18">
        <v>99409</v>
      </c>
      <c r="L17" s="82">
        <v>0.28264491781693235</v>
      </c>
      <c r="M17" s="83">
        <v>0.284785182585578</v>
      </c>
      <c r="N17" s="81">
        <v>0.29002987124744006</v>
      </c>
      <c r="P17" s="115">
        <v>0</v>
      </c>
      <c r="Q17" s="18">
        <v>0</v>
      </c>
      <c r="R17" s="18">
        <v>0</v>
      </c>
      <c r="S17" s="82" t="s">
        <v>168</v>
      </c>
      <c r="T17" s="83" t="s">
        <v>168</v>
      </c>
      <c r="U17" s="81" t="s">
        <v>168</v>
      </c>
    </row>
    <row r="18" spans="1:21">
      <c r="A18" s="17" t="s">
        <v>169</v>
      </c>
      <c r="B18" s="18">
        <v>29592</v>
      </c>
      <c r="C18" s="18">
        <v>43414</v>
      </c>
      <c r="D18" s="18">
        <v>41824</v>
      </c>
      <c r="E18" s="82">
        <v>5.7899539817815045E-2</v>
      </c>
      <c r="F18" s="83">
        <v>8.1580390339637057E-2</v>
      </c>
      <c r="G18" s="81">
        <v>7.5559609746467013E-2</v>
      </c>
      <c r="I18" s="115">
        <v>28696.5</v>
      </c>
      <c r="J18" s="18">
        <v>42933</v>
      </c>
      <c r="K18" s="18">
        <v>41295</v>
      </c>
      <c r="L18" s="82">
        <v>8.6231798852147823E-2</v>
      </c>
      <c r="M18" s="83">
        <v>0.13070095507014251</v>
      </c>
      <c r="N18" s="81">
        <v>0.12047987137143555</v>
      </c>
      <c r="P18" s="115">
        <v>895.5</v>
      </c>
      <c r="Q18" s="18">
        <v>481</v>
      </c>
      <c r="R18" s="18">
        <v>529</v>
      </c>
      <c r="S18" s="82">
        <v>5.0221841173076773E-3</v>
      </c>
      <c r="T18" s="83">
        <v>2.3615530908556739E-3</v>
      </c>
      <c r="U18" s="81">
        <v>2.5098580725077596E-3</v>
      </c>
    </row>
    <row r="19" spans="1:21">
      <c r="A19" s="17" t="s">
        <v>170</v>
      </c>
      <c r="B19" s="18">
        <v>2099842.5</v>
      </c>
      <c r="C19" s="18">
        <v>2192212</v>
      </c>
      <c r="D19" s="18">
        <v>2271230</v>
      </c>
      <c r="E19" s="82">
        <v>4.1085399580930755</v>
      </c>
      <c r="F19" s="83">
        <v>4.1194432825179996</v>
      </c>
      <c r="G19" s="81">
        <v>4.1032242837717163</v>
      </c>
      <c r="I19" s="115">
        <v>1572473.5</v>
      </c>
      <c r="J19" s="18">
        <v>1559973</v>
      </c>
      <c r="K19" s="18">
        <v>1614097</v>
      </c>
      <c r="L19" s="82">
        <v>4.7252180075038028</v>
      </c>
      <c r="M19" s="83">
        <v>4.7490266457884474</v>
      </c>
      <c r="N19" s="81">
        <v>4.7091947921302824</v>
      </c>
      <c r="P19" s="115">
        <v>527369</v>
      </c>
      <c r="Q19" s="18">
        <v>632239</v>
      </c>
      <c r="R19" s="18">
        <v>657133</v>
      </c>
      <c r="S19" s="82">
        <v>2.9576149813070156</v>
      </c>
      <c r="T19" s="83">
        <v>3.1040872445103957</v>
      </c>
      <c r="U19" s="81">
        <v>3.1177893473747478</v>
      </c>
    </row>
    <row r="20" spans="1:21">
      <c r="A20" s="17" t="s">
        <v>171</v>
      </c>
      <c r="B20" s="18">
        <v>17756</v>
      </c>
      <c r="C20" s="18">
        <v>16513</v>
      </c>
      <c r="D20" s="18">
        <v>14549</v>
      </c>
      <c r="E20" s="82">
        <v>3.4741289166163959E-2</v>
      </c>
      <c r="F20" s="83">
        <v>3.1030013029861948E-2</v>
      </c>
      <c r="G20" s="81">
        <v>2.6284352577499726E-2</v>
      </c>
      <c r="I20" s="115">
        <v>0</v>
      </c>
      <c r="J20" s="18">
        <v>0</v>
      </c>
      <c r="K20" s="18">
        <v>0</v>
      </c>
      <c r="L20" s="82" t="s">
        <v>168</v>
      </c>
      <c r="M20" s="83" t="s">
        <v>168</v>
      </c>
      <c r="N20" s="81" t="s">
        <v>168</v>
      </c>
      <c r="P20" s="115">
        <v>17756</v>
      </c>
      <c r="Q20" s="18">
        <v>16513</v>
      </c>
      <c r="R20" s="18">
        <v>14549</v>
      </c>
      <c r="S20" s="82">
        <v>9.9580012492367531E-2</v>
      </c>
      <c r="T20" s="83">
        <v>8.1073443220997382E-2</v>
      </c>
      <c r="U20" s="81">
        <v>6.9028213793790913E-2</v>
      </c>
    </row>
    <row r="21" spans="1:21">
      <c r="A21" s="17" t="s">
        <v>172</v>
      </c>
      <c r="B21" s="18">
        <v>500783</v>
      </c>
      <c r="C21" s="18">
        <v>499125</v>
      </c>
      <c r="D21" s="18">
        <v>529710</v>
      </c>
      <c r="E21" s="82">
        <v>0.97982918520494966</v>
      </c>
      <c r="F21" s="83">
        <v>0.93791892772541907</v>
      </c>
      <c r="G21" s="81">
        <v>0.95697878918326895</v>
      </c>
      <c r="I21" s="115">
        <v>347098</v>
      </c>
      <c r="J21" s="18">
        <v>323618</v>
      </c>
      <c r="K21" s="18">
        <v>390312</v>
      </c>
      <c r="L21" s="82">
        <v>1.0430151732086772</v>
      </c>
      <c r="M21" s="83">
        <v>0.98519045205062261</v>
      </c>
      <c r="N21" s="81">
        <v>1.1387514119076825</v>
      </c>
      <c r="P21" s="115">
        <v>153685</v>
      </c>
      <c r="Q21" s="18">
        <v>175507</v>
      </c>
      <c r="R21" s="18">
        <v>139398</v>
      </c>
      <c r="S21" s="82">
        <v>0.86190325635782294</v>
      </c>
      <c r="T21" s="83">
        <v>0.86168211708275821</v>
      </c>
      <c r="U21" s="81">
        <v>0.66137844157171388</v>
      </c>
    </row>
    <row r="22" spans="1:21">
      <c r="A22" s="17" t="s">
        <v>173</v>
      </c>
      <c r="B22" s="18">
        <v>504286</v>
      </c>
      <c r="C22" s="18">
        <v>395850</v>
      </c>
      <c r="D22" s="18">
        <v>471151</v>
      </c>
      <c r="E22" s="82">
        <v>0.98668313519081774</v>
      </c>
      <c r="F22" s="83">
        <v>0.7438521563538335</v>
      </c>
      <c r="G22" s="81">
        <v>0.85118557985026966</v>
      </c>
      <c r="I22" s="115">
        <v>145115</v>
      </c>
      <c r="J22" s="18">
        <v>119677</v>
      </c>
      <c r="K22" s="18">
        <v>109125</v>
      </c>
      <c r="L22" s="82">
        <v>0.43606458942482296</v>
      </c>
      <c r="M22" s="83">
        <v>0.3643327556874536</v>
      </c>
      <c r="N22" s="81">
        <v>0.31837670331536272</v>
      </c>
      <c r="P22" s="115">
        <v>359171</v>
      </c>
      <c r="Q22" s="18">
        <v>276173</v>
      </c>
      <c r="R22" s="18">
        <v>362026</v>
      </c>
      <c r="S22" s="82">
        <v>2.0143192535985661</v>
      </c>
      <c r="T22" s="83">
        <v>1.3559193383802162</v>
      </c>
      <c r="U22" s="81">
        <v>1.7176443829067942</v>
      </c>
    </row>
    <row r="23" spans="1:21">
      <c r="A23" s="17" t="s">
        <v>174</v>
      </c>
      <c r="B23" s="18">
        <v>109481</v>
      </c>
      <c r="C23" s="18">
        <v>113162</v>
      </c>
      <c r="D23" s="18">
        <v>117707</v>
      </c>
      <c r="E23" s="82">
        <v>0.21420990533908518</v>
      </c>
      <c r="F23" s="83">
        <v>0.21264569336191108</v>
      </c>
      <c r="G23" s="81">
        <v>0.21265051129560522</v>
      </c>
      <c r="I23" s="115">
        <v>6232</v>
      </c>
      <c r="J23" s="18">
        <v>0</v>
      </c>
      <c r="K23" s="18">
        <v>0</v>
      </c>
      <c r="L23" s="82">
        <v>1.8726902947975719E-2</v>
      </c>
      <c r="M23" s="83" t="s">
        <v>168</v>
      </c>
      <c r="N23" s="81" t="s">
        <v>168</v>
      </c>
      <c r="P23" s="115">
        <v>103249</v>
      </c>
      <c r="Q23" s="18">
        <v>113162</v>
      </c>
      <c r="R23" s="18">
        <v>117707</v>
      </c>
      <c r="S23" s="82">
        <v>0.57904577099709709</v>
      </c>
      <c r="T23" s="83">
        <v>0.55558850492184975</v>
      </c>
      <c r="U23" s="81">
        <v>0.5584647715324591</v>
      </c>
    </row>
    <row r="24" spans="1:21">
      <c r="A24" s="17" t="s">
        <v>175</v>
      </c>
      <c r="B24" s="18">
        <v>46243</v>
      </c>
      <c r="C24" s="18">
        <v>49466</v>
      </c>
      <c r="D24" s="18">
        <v>54019</v>
      </c>
      <c r="E24" s="82">
        <v>9.0478792234226182E-2</v>
      </c>
      <c r="F24" s="83">
        <v>9.2952862867749717E-2</v>
      </c>
      <c r="G24" s="81">
        <v>9.759120502329767E-2</v>
      </c>
      <c r="I24" s="115">
        <v>4776</v>
      </c>
      <c r="J24" s="18">
        <v>0</v>
      </c>
      <c r="K24" s="18">
        <v>0</v>
      </c>
      <c r="L24" s="82">
        <v>1.4351683003776001E-2</v>
      </c>
      <c r="M24" s="83" t="s">
        <v>168</v>
      </c>
      <c r="N24" s="81" t="s">
        <v>168</v>
      </c>
      <c r="P24" s="115">
        <v>41467</v>
      </c>
      <c r="Q24" s="18">
        <v>49466</v>
      </c>
      <c r="R24" s="18">
        <v>54019</v>
      </c>
      <c r="S24" s="82">
        <v>0.23255712874639584</v>
      </c>
      <c r="T24" s="83">
        <v>0.24286192347664606</v>
      </c>
      <c r="U24" s="81">
        <v>0.25629493992211089</v>
      </c>
    </row>
    <row r="25" spans="1:21">
      <c r="A25" s="17" t="s">
        <v>176</v>
      </c>
      <c r="B25" s="18">
        <v>95868</v>
      </c>
      <c r="C25" s="18">
        <v>0</v>
      </c>
      <c r="D25" s="18">
        <v>0</v>
      </c>
      <c r="E25" s="82">
        <v>0.18757478653873658</v>
      </c>
      <c r="F25" s="83" t="s">
        <v>168</v>
      </c>
      <c r="G25" s="81" t="s">
        <v>168</v>
      </c>
      <c r="I25" s="115">
        <v>95868</v>
      </c>
      <c r="J25" s="18">
        <v>0</v>
      </c>
      <c r="K25" s="18">
        <v>0</v>
      </c>
      <c r="L25" s="82">
        <v>0.28807938572152381</v>
      </c>
      <c r="M25" s="83" t="s">
        <v>168</v>
      </c>
      <c r="N25" s="81" t="s">
        <v>168</v>
      </c>
      <c r="P25" s="115">
        <v>0</v>
      </c>
      <c r="Q25" s="18">
        <v>0</v>
      </c>
      <c r="R25" s="18">
        <v>0</v>
      </c>
      <c r="S25" s="82" t="s">
        <v>168</v>
      </c>
      <c r="T25" s="83" t="s">
        <v>168</v>
      </c>
      <c r="U25" s="81" t="s">
        <v>168</v>
      </c>
    </row>
    <row r="26" spans="1:21">
      <c r="A26" s="17" t="s">
        <v>177</v>
      </c>
      <c r="B26" s="18">
        <v>339573</v>
      </c>
      <c r="C26" s="18">
        <v>0</v>
      </c>
      <c r="D26" s="18">
        <v>0</v>
      </c>
      <c r="E26" s="82">
        <v>0.66440661106227727</v>
      </c>
      <c r="F26" s="83" t="s">
        <v>168</v>
      </c>
      <c r="G26" s="81" t="s">
        <v>168</v>
      </c>
      <c r="H26"/>
      <c r="I26" s="115">
        <v>242573</v>
      </c>
      <c r="J26" s="18">
        <v>0</v>
      </c>
      <c r="K26" s="18">
        <v>0</v>
      </c>
      <c r="L26" s="82">
        <v>0.72892185956343303</v>
      </c>
      <c r="M26" s="83" t="s">
        <v>168</v>
      </c>
      <c r="N26" s="81" t="s">
        <v>168</v>
      </c>
      <c r="O26"/>
      <c r="P26" s="115">
        <v>97000</v>
      </c>
      <c r="Q26" s="18">
        <v>0</v>
      </c>
      <c r="R26" s="18">
        <v>0</v>
      </c>
      <c r="S26" s="82">
        <v>0.54399984296911752</v>
      </c>
      <c r="T26" s="83" t="s">
        <v>168</v>
      </c>
      <c r="U26" s="81" t="s">
        <v>168</v>
      </c>
    </row>
    <row r="27" spans="1:21">
      <c r="A27" s="17" t="s">
        <v>178</v>
      </c>
      <c r="B27" s="18">
        <v>84951.5</v>
      </c>
      <c r="C27" s="18">
        <v>35714</v>
      </c>
      <c r="D27" s="18">
        <v>47050</v>
      </c>
      <c r="E27" s="82">
        <v>0.16621562438608795</v>
      </c>
      <c r="F27" s="83">
        <v>6.7111117625415703E-2</v>
      </c>
      <c r="G27" s="81">
        <v>8.5000947747017816E-2</v>
      </c>
      <c r="H27"/>
      <c r="I27" s="115">
        <v>73572.5</v>
      </c>
      <c r="J27" s="18">
        <v>33225</v>
      </c>
      <c r="K27" s="18">
        <v>34201</v>
      </c>
      <c r="L27" s="82">
        <v>0.22108232784658916</v>
      </c>
      <c r="M27" s="83">
        <v>0.10114688543091527</v>
      </c>
      <c r="N27" s="81">
        <v>9.9782832807227689E-2</v>
      </c>
      <c r="O27"/>
      <c r="P27" s="115">
        <v>11379</v>
      </c>
      <c r="Q27" s="18">
        <v>2489</v>
      </c>
      <c r="R27" s="18">
        <v>12849</v>
      </c>
      <c r="S27" s="82">
        <v>6.3816229001500913E-2</v>
      </c>
      <c r="T27" s="83">
        <v>1.2220178052265638E-2</v>
      </c>
      <c r="U27" s="81">
        <v>6.0962507322593958E-2</v>
      </c>
    </row>
    <row r="28" spans="1:21">
      <c r="A28" s="17" t="s">
        <v>179</v>
      </c>
      <c r="B28" s="18">
        <v>1048274</v>
      </c>
      <c r="C28" s="18">
        <v>1201434</v>
      </c>
      <c r="D28" s="18">
        <v>1352095</v>
      </c>
      <c r="E28" s="82">
        <v>2.0510469790139312</v>
      </c>
      <c r="F28" s="83">
        <v>2.2576462589789354</v>
      </c>
      <c r="G28" s="81">
        <v>2.4427068319660799</v>
      </c>
      <c r="H28"/>
      <c r="I28" s="115">
        <v>920938</v>
      </c>
      <c r="J28" s="18">
        <v>1009258</v>
      </c>
      <c r="K28" s="18">
        <v>1126214</v>
      </c>
      <c r="L28" s="82">
        <v>2.767380703963874</v>
      </c>
      <c r="M28" s="83">
        <v>3.0724846740777929</v>
      </c>
      <c r="N28" s="81">
        <v>3.2857759500353532</v>
      </c>
      <c r="O28"/>
      <c r="P28" s="115">
        <v>127336</v>
      </c>
      <c r="Q28" s="18">
        <v>192176</v>
      </c>
      <c r="R28" s="18">
        <v>225881</v>
      </c>
      <c r="S28" s="82">
        <v>0.71413158767335616</v>
      </c>
      <c r="T28" s="83">
        <v>0.94352146941430337</v>
      </c>
      <c r="U28" s="81">
        <v>1.0716999078943765</v>
      </c>
    </row>
    <row r="29" spans="1:21">
      <c r="A29" s="17" t="s">
        <v>180</v>
      </c>
      <c r="B29" s="18">
        <v>179816</v>
      </c>
      <c r="C29" s="18">
        <v>280306</v>
      </c>
      <c r="D29" s="18">
        <v>300583</v>
      </c>
      <c r="E29" s="82">
        <v>0.35182696850095396</v>
      </c>
      <c r="F29" s="83">
        <v>0.52673038408214634</v>
      </c>
      <c r="G29" s="81">
        <v>0.54303591661300432</v>
      </c>
      <c r="I29" s="115">
        <v>66346</v>
      </c>
      <c r="J29" s="18">
        <v>47564</v>
      </c>
      <c r="K29" s="18">
        <v>51093</v>
      </c>
      <c r="L29" s="82">
        <v>0.19936699341886988</v>
      </c>
      <c r="M29" s="83">
        <v>0.14479911086940717</v>
      </c>
      <c r="N29" s="81">
        <v>0.14906594183268571</v>
      </c>
      <c r="P29" s="115">
        <v>113470</v>
      </c>
      <c r="Q29" s="18">
        <v>232742</v>
      </c>
      <c r="R29" s="18">
        <v>249490</v>
      </c>
      <c r="S29" s="82">
        <v>0.63636765135779139</v>
      </c>
      <c r="T29" s="83">
        <v>1.1426872961994412</v>
      </c>
      <c r="U29" s="81">
        <v>1.1837135926464291</v>
      </c>
    </row>
    <row r="30" spans="1:21">
      <c r="A30" s="17" t="s">
        <v>181</v>
      </c>
      <c r="B30" s="18">
        <v>262580.5</v>
      </c>
      <c r="C30" s="18">
        <v>224812</v>
      </c>
      <c r="D30" s="18">
        <v>248243</v>
      </c>
      <c r="E30" s="82">
        <v>0.51376352105744061</v>
      </c>
      <c r="F30" s="83">
        <v>0.42245014771812051</v>
      </c>
      <c r="G30" s="81">
        <v>0.44847800789719328</v>
      </c>
      <c r="I30" s="115">
        <v>92883.5</v>
      </c>
      <c r="J30" s="18">
        <v>93539</v>
      </c>
      <c r="K30" s="18">
        <v>99198</v>
      </c>
      <c r="L30" s="82">
        <v>0.27911108632354026</v>
      </c>
      <c r="M30" s="83">
        <v>0.28476082818126058</v>
      </c>
      <c r="N30" s="81">
        <v>0.28941427001582914</v>
      </c>
      <c r="P30" s="115">
        <v>169697</v>
      </c>
      <c r="Q30" s="18">
        <v>131273</v>
      </c>
      <c r="R30" s="18">
        <v>149045</v>
      </c>
      <c r="S30" s="82">
        <v>0.9517024881683539</v>
      </c>
      <c r="T30" s="83">
        <v>0.64450760685217645</v>
      </c>
      <c r="U30" s="81">
        <v>0.70714895352914753</v>
      </c>
    </row>
    <row r="31" spans="1:21">
      <c r="A31" s="17" t="s">
        <v>182</v>
      </c>
      <c r="B31" s="18">
        <v>42913</v>
      </c>
      <c r="C31" s="18">
        <v>48337</v>
      </c>
      <c r="D31" s="18">
        <v>54882</v>
      </c>
      <c r="E31" s="82">
        <v>8.3963333069812685E-2</v>
      </c>
      <c r="F31" s="83">
        <v>9.0831329245106091E-2</v>
      </c>
      <c r="G31" s="81">
        <v>9.9150308485692493E-2</v>
      </c>
      <c r="I31" s="115">
        <v>26529</v>
      </c>
      <c r="J31" s="18">
        <v>24580</v>
      </c>
      <c r="K31" s="18">
        <v>29538</v>
      </c>
      <c r="L31" s="82">
        <v>7.9718550755270845E-2</v>
      </c>
      <c r="M31" s="83">
        <v>7.4828907265369365E-2</v>
      </c>
      <c r="N31" s="81">
        <v>8.6178337342764574E-2</v>
      </c>
      <c r="P31" s="115">
        <v>16384</v>
      </c>
      <c r="Q31" s="18">
        <v>23757</v>
      </c>
      <c r="R31" s="18">
        <v>25344</v>
      </c>
      <c r="S31" s="82">
        <v>9.1885499249546615E-2</v>
      </c>
      <c r="T31" s="83">
        <v>0.1166391201236138</v>
      </c>
      <c r="U31" s="81">
        <v>0.1202454498858916</v>
      </c>
    </row>
    <row r="32" spans="1:21">
      <c r="A32" s="17" t="s">
        <v>183</v>
      </c>
      <c r="B32" s="18">
        <v>3619</v>
      </c>
      <c r="C32" s="18">
        <v>30610</v>
      </c>
      <c r="D32" s="18">
        <v>65870</v>
      </c>
      <c r="E32" s="82">
        <v>7.0809149297334636E-3</v>
      </c>
      <c r="F32" s="83">
        <v>5.7520056854846138E-2</v>
      </c>
      <c r="G32" s="81">
        <v>0.11900132684582494</v>
      </c>
      <c r="I32" s="115">
        <v>3619</v>
      </c>
      <c r="J32" s="18">
        <v>30610</v>
      </c>
      <c r="K32" s="18">
        <v>64468</v>
      </c>
      <c r="L32" s="82">
        <v>1.0874945726688725E-2</v>
      </c>
      <c r="M32" s="83">
        <v>9.3186039519648337E-2</v>
      </c>
      <c r="N32" s="81">
        <v>0.18808805781750107</v>
      </c>
      <c r="P32" s="115">
        <v>0</v>
      </c>
      <c r="Q32" s="18">
        <v>0</v>
      </c>
      <c r="R32" s="18">
        <v>1402</v>
      </c>
      <c r="S32" s="82" t="s">
        <v>168</v>
      </c>
      <c r="T32" s="83" t="s">
        <v>168</v>
      </c>
      <c r="U32" s="81">
        <v>6.6518355721283152E-3</v>
      </c>
    </row>
    <row r="33" spans="1:21">
      <c r="A33" s="17" t="s">
        <v>184</v>
      </c>
      <c r="B33" s="18">
        <v>0</v>
      </c>
      <c r="C33" s="18">
        <v>109468</v>
      </c>
      <c r="D33" s="18">
        <v>112391</v>
      </c>
      <c r="E33" s="74" t="s">
        <v>168</v>
      </c>
      <c r="F33" s="75">
        <v>0.20570420071173789</v>
      </c>
      <c r="G33" s="81">
        <v>0.20304657849596341</v>
      </c>
      <c r="H33"/>
      <c r="I33" s="115">
        <v>0</v>
      </c>
      <c r="J33" s="18">
        <v>0</v>
      </c>
      <c r="K33" s="18">
        <v>0</v>
      </c>
      <c r="L33" s="74" t="s">
        <v>168</v>
      </c>
      <c r="M33" s="75" t="s">
        <v>168</v>
      </c>
      <c r="N33" s="81" t="s">
        <v>168</v>
      </c>
      <c r="O33"/>
      <c r="P33" s="115">
        <v>0</v>
      </c>
      <c r="Q33" s="18">
        <v>109468</v>
      </c>
      <c r="R33" s="18">
        <v>112391</v>
      </c>
      <c r="S33" s="74" t="s">
        <v>168</v>
      </c>
      <c r="T33" s="75">
        <v>0.53745216995798106</v>
      </c>
      <c r="U33" s="81">
        <v>0.53324283294370434</v>
      </c>
    </row>
    <row r="34" spans="1:21">
      <c r="A34" s="17" t="s">
        <v>185</v>
      </c>
      <c r="B34" s="18">
        <v>18479</v>
      </c>
      <c r="C34" s="18">
        <v>16988</v>
      </c>
      <c r="D34" s="18">
        <v>17494</v>
      </c>
      <c r="E34" s="74">
        <v>3.6155906876635717E-2</v>
      </c>
      <c r="F34" s="75">
        <v>3.1922598034960017E-2</v>
      </c>
      <c r="G34" s="81">
        <v>3.1604815725533045E-2</v>
      </c>
      <c r="H34"/>
      <c r="I34" s="115">
        <v>0</v>
      </c>
      <c r="J34" s="18">
        <v>0</v>
      </c>
      <c r="K34" s="18">
        <v>0</v>
      </c>
      <c r="L34" s="74" t="s">
        <v>168</v>
      </c>
      <c r="M34" s="75" t="s">
        <v>168</v>
      </c>
      <c r="N34" s="81" t="s">
        <v>168</v>
      </c>
      <c r="O34"/>
      <c r="P34" s="115">
        <v>18479</v>
      </c>
      <c r="Q34" s="18">
        <v>16988</v>
      </c>
      <c r="R34" s="18">
        <v>17494</v>
      </c>
      <c r="S34" s="74">
        <v>0.10363477420851878</v>
      </c>
      <c r="T34" s="75">
        <v>8.340553826913967E-2</v>
      </c>
      <c r="U34" s="81">
        <v>8.3000864121835063E-2</v>
      </c>
    </row>
    <row r="35" spans="1:21">
      <c r="A35" s="17" t="s">
        <v>186</v>
      </c>
      <c r="B35" s="18">
        <v>121595</v>
      </c>
      <c r="C35" s="18">
        <v>140054</v>
      </c>
      <c r="D35" s="18">
        <v>149682</v>
      </c>
      <c r="E35" s="74">
        <v>0.23791208921827589</v>
      </c>
      <c r="F35" s="75">
        <v>0.26317915853474749</v>
      </c>
      <c r="G35" s="81">
        <v>0.27041683019488033</v>
      </c>
      <c r="I35" s="115">
        <v>10120</v>
      </c>
      <c r="J35" s="18">
        <v>0</v>
      </c>
      <c r="K35" s="18">
        <v>0</v>
      </c>
      <c r="L35" s="74">
        <v>3.0410182579190353E-2</v>
      </c>
      <c r="M35" s="75" t="s">
        <v>168</v>
      </c>
      <c r="N35" s="81" t="s">
        <v>168</v>
      </c>
      <c r="P35" s="115">
        <v>111475</v>
      </c>
      <c r="Q35" s="18">
        <v>140054</v>
      </c>
      <c r="R35" s="18">
        <v>149682</v>
      </c>
      <c r="S35" s="74">
        <v>0.62517920097919977</v>
      </c>
      <c r="T35" s="75">
        <v>0.68761945236320277</v>
      </c>
      <c r="U35" s="81">
        <v>0.71017122118923715</v>
      </c>
    </row>
    <row r="36" spans="1:21">
      <c r="A36" s="17" t="s">
        <v>187</v>
      </c>
      <c r="B36" s="18">
        <v>0</v>
      </c>
      <c r="C36" s="18">
        <v>101203</v>
      </c>
      <c r="D36" s="18">
        <v>99530</v>
      </c>
      <c r="E36" s="74" t="s">
        <v>168</v>
      </c>
      <c r="F36" s="75">
        <v>0.19017322162303146</v>
      </c>
      <c r="G36" s="81">
        <v>0.17981178170585935</v>
      </c>
      <c r="I36" s="115">
        <v>0</v>
      </c>
      <c r="J36" s="18">
        <v>0</v>
      </c>
      <c r="K36" s="18">
        <v>0</v>
      </c>
      <c r="L36" s="74" t="s">
        <v>168</v>
      </c>
      <c r="M36" s="75" t="s">
        <v>168</v>
      </c>
      <c r="N36" s="81" t="s">
        <v>168</v>
      </c>
      <c r="P36" s="115">
        <v>0</v>
      </c>
      <c r="Q36" s="18">
        <v>101203</v>
      </c>
      <c r="R36" s="18">
        <v>99530</v>
      </c>
      <c r="S36" s="74" t="s">
        <v>168</v>
      </c>
      <c r="T36" s="75">
        <v>0.49687371612030506</v>
      </c>
      <c r="U36" s="81">
        <v>0.47222339122249019</v>
      </c>
    </row>
    <row r="37" spans="1:21">
      <c r="A37" s="17" t="s">
        <v>188</v>
      </c>
      <c r="B37" s="18">
        <v>0</v>
      </c>
      <c r="C37" s="18">
        <v>0</v>
      </c>
      <c r="D37" s="18">
        <v>756354</v>
      </c>
      <c r="E37" s="74" t="s">
        <v>168</v>
      </c>
      <c r="F37" s="75" t="s">
        <v>168</v>
      </c>
      <c r="G37" s="81">
        <v>1.3664358519075008</v>
      </c>
      <c r="I37" s="115">
        <v>0</v>
      </c>
      <c r="J37" s="18">
        <v>0</v>
      </c>
      <c r="K37" s="18">
        <v>488243</v>
      </c>
      <c r="L37" s="74" t="s">
        <v>168</v>
      </c>
      <c r="M37" s="75" t="s">
        <v>168</v>
      </c>
      <c r="N37" s="81">
        <v>1.4244691569924641</v>
      </c>
      <c r="P37" s="115">
        <v>0</v>
      </c>
      <c r="Q37" s="18">
        <v>0</v>
      </c>
      <c r="R37" s="18">
        <v>268111</v>
      </c>
      <c r="S37" s="74" t="s">
        <v>168</v>
      </c>
      <c r="T37" s="75" t="s">
        <v>168</v>
      </c>
      <c r="U37" s="81">
        <v>1.2720615457053457</v>
      </c>
    </row>
    <row r="38" spans="1:21">
      <c r="A38" s="17"/>
      <c r="B38" s="18"/>
      <c r="C38" s="18"/>
      <c r="D38" s="18"/>
      <c r="E38" s="74"/>
      <c r="F38" s="75"/>
      <c r="G38" s="28"/>
      <c r="H38"/>
      <c r="I38" s="115"/>
      <c r="J38" s="18"/>
      <c r="K38" s="18"/>
      <c r="L38" s="74"/>
      <c r="M38" s="75"/>
      <c r="N38" s="28"/>
      <c r="O38"/>
      <c r="P38" s="115"/>
      <c r="Q38" s="18"/>
      <c r="R38" s="18"/>
      <c r="S38" s="74"/>
      <c r="T38" s="75"/>
      <c r="U38" s="28"/>
    </row>
    <row r="39" spans="1:21" ht="13.5" thickBot="1">
      <c r="A39" s="20" t="s">
        <v>4</v>
      </c>
      <c r="B39" s="21">
        <v>51109214.5</v>
      </c>
      <c r="C39" s="21">
        <v>53216220</v>
      </c>
      <c r="D39" s="22">
        <v>55352324</v>
      </c>
      <c r="E39" s="84">
        <v>100</v>
      </c>
      <c r="F39" s="84">
        <v>100</v>
      </c>
      <c r="G39" s="85">
        <v>100</v>
      </c>
      <c r="H39"/>
      <c r="I39" s="116">
        <v>33278327</v>
      </c>
      <c r="J39" s="21">
        <v>32848268</v>
      </c>
      <c r="K39" s="22">
        <v>34275435</v>
      </c>
      <c r="L39" s="84">
        <v>100</v>
      </c>
      <c r="M39" s="84">
        <v>100</v>
      </c>
      <c r="N39" s="85">
        <v>100</v>
      </c>
      <c r="O39"/>
      <c r="P39" s="116">
        <v>17830887.5</v>
      </c>
      <c r="Q39" s="21">
        <v>20367952</v>
      </c>
      <c r="R39" s="22">
        <v>21076889</v>
      </c>
      <c r="S39" s="84">
        <v>100</v>
      </c>
      <c r="T39" s="84">
        <v>100</v>
      </c>
      <c r="U39" s="85">
        <v>100</v>
      </c>
    </row>
    <row r="40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>
      <c r="A63" s="26" t="s">
        <v>157</v>
      </c>
      <c r="T63" s="25"/>
      <c r="U63" s="174">
        <v>7</v>
      </c>
    </row>
    <row r="64" spans="1:21">
      <c r="A64" s="26" t="s">
        <v>158</v>
      </c>
      <c r="T64" s="25"/>
      <c r="U64" s="173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34</v>
      </c>
      <c r="B4" s="6"/>
      <c r="C4" s="6"/>
      <c r="D4" s="184" t="s">
        <v>107</v>
      </c>
      <c r="E4" s="184"/>
      <c r="F4" s="6"/>
      <c r="I4" s="184" t="s">
        <v>94</v>
      </c>
      <c r="J4" s="184"/>
      <c r="K4" s="184"/>
      <c r="L4" s="184"/>
      <c r="M4" s="184"/>
      <c r="N4" s="184"/>
      <c r="P4" s="184" t="s">
        <v>95</v>
      </c>
      <c r="Q4" s="184"/>
      <c r="R4" s="184"/>
      <c r="S4" s="184"/>
      <c r="T4" s="184"/>
      <c r="U4" s="184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8" t="s">
        <v>1</v>
      </c>
      <c r="K5" s="10"/>
      <c r="L5" s="11"/>
      <c r="M5" s="88" t="s">
        <v>2</v>
      </c>
      <c r="N5" s="12"/>
      <c r="P5" s="7"/>
      <c r="Q5" s="88" t="s">
        <v>1</v>
      </c>
      <c r="R5" s="10"/>
      <c r="S5" s="11"/>
      <c r="T5" s="88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4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4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4891137</v>
      </c>
      <c r="C7" s="18">
        <v>4922269</v>
      </c>
      <c r="D7" s="19">
        <v>4755780</v>
      </c>
      <c r="E7" s="80">
        <v>25.475619249590846</v>
      </c>
      <c r="F7" s="80">
        <v>24.799206428457495</v>
      </c>
      <c r="G7" s="81">
        <v>23.28826287769277</v>
      </c>
      <c r="I7" s="115">
        <v>4167480</v>
      </c>
      <c r="J7" s="18">
        <v>3443157</v>
      </c>
      <c r="K7" s="19">
        <v>3334243</v>
      </c>
      <c r="L7" s="80">
        <v>25.188636138356539</v>
      </c>
      <c r="M7" s="80">
        <v>22.516988990001813</v>
      </c>
      <c r="N7" s="81">
        <v>21.179481563569578</v>
      </c>
      <c r="P7" s="115">
        <v>723657</v>
      </c>
      <c r="Q7" s="18">
        <v>1479112</v>
      </c>
      <c r="R7" s="19">
        <v>1421537</v>
      </c>
      <c r="S7" s="80">
        <v>27.264537869328908</v>
      </c>
      <c r="T7" s="80">
        <v>32.457165929358894</v>
      </c>
      <c r="U7" s="81">
        <v>30.384058178559993</v>
      </c>
    </row>
    <row r="8" spans="1:21">
      <c r="A8" s="17" t="s">
        <v>160</v>
      </c>
      <c r="B8" s="18">
        <v>400318</v>
      </c>
      <c r="C8" s="18">
        <v>452018</v>
      </c>
      <c r="D8" s="19">
        <v>522763</v>
      </c>
      <c r="E8" s="80">
        <v>2.0850671217669241</v>
      </c>
      <c r="F8" s="80">
        <v>2.2773415454089365</v>
      </c>
      <c r="G8" s="81">
        <v>2.5598833770130884</v>
      </c>
      <c r="I8" s="115">
        <v>399805</v>
      </c>
      <c r="J8" s="18">
        <v>441479</v>
      </c>
      <c r="K8" s="19">
        <v>512907</v>
      </c>
      <c r="L8" s="80">
        <v>2.4164585484023045</v>
      </c>
      <c r="M8" s="80">
        <v>2.8871113871127605</v>
      </c>
      <c r="N8" s="81">
        <v>3.2580421853853427</v>
      </c>
      <c r="P8" s="115">
        <v>513</v>
      </c>
      <c r="Q8" s="18">
        <v>10539</v>
      </c>
      <c r="R8" s="19">
        <v>9856</v>
      </c>
      <c r="S8" s="80">
        <v>1.9327814043069755E-2</v>
      </c>
      <c r="T8" s="80">
        <v>0.23126448283126186</v>
      </c>
      <c r="U8" s="81">
        <v>0.21066301996211656</v>
      </c>
    </row>
    <row r="9" spans="1:21">
      <c r="A9" s="17" t="s">
        <v>84</v>
      </c>
      <c r="B9" s="18">
        <v>4973551</v>
      </c>
      <c r="C9" s="18">
        <v>5143891</v>
      </c>
      <c r="D9" s="19">
        <v>5197723</v>
      </c>
      <c r="E9" s="80">
        <v>25.904874795864803</v>
      </c>
      <c r="F9" s="80">
        <v>25.91577476860461</v>
      </c>
      <c r="G9" s="81">
        <v>25.452384170300117</v>
      </c>
      <c r="I9" s="115">
        <v>3869958</v>
      </c>
      <c r="J9" s="18">
        <v>4006659</v>
      </c>
      <c r="K9" s="19">
        <v>3990136</v>
      </c>
      <c r="L9" s="80">
        <v>23.390385540595755</v>
      </c>
      <c r="M9" s="80">
        <v>26.202086221944477</v>
      </c>
      <c r="N9" s="81">
        <v>25.345786689253078</v>
      </c>
      <c r="P9" s="115">
        <v>1103593</v>
      </c>
      <c r="Q9" s="18">
        <v>1137232</v>
      </c>
      <c r="R9" s="19">
        <v>1207587</v>
      </c>
      <c r="S9" s="80">
        <v>41.579025893242651</v>
      </c>
      <c r="T9" s="80">
        <v>24.955059335720804</v>
      </c>
      <c r="U9" s="81">
        <v>25.811071863534139</v>
      </c>
    </row>
    <row r="10" spans="1:21">
      <c r="A10" s="17" t="s">
        <v>86</v>
      </c>
      <c r="B10" s="18">
        <v>3016492</v>
      </c>
      <c r="C10" s="18">
        <v>3059368</v>
      </c>
      <c r="D10" s="19">
        <v>3046084</v>
      </c>
      <c r="E10" s="80">
        <v>15.711480103999701</v>
      </c>
      <c r="F10" s="80">
        <v>15.413602664262589</v>
      </c>
      <c r="G10" s="81">
        <v>14.916166210281784</v>
      </c>
      <c r="I10" s="115">
        <v>2674974</v>
      </c>
      <c r="J10" s="18">
        <v>2292945</v>
      </c>
      <c r="K10" s="19">
        <v>2308350</v>
      </c>
      <c r="L10" s="80">
        <v>16.16779127087932</v>
      </c>
      <c r="M10" s="80">
        <v>14.995022684030879</v>
      </c>
      <c r="N10" s="81">
        <v>14.66289537603163</v>
      </c>
      <c r="P10" s="115">
        <v>341518</v>
      </c>
      <c r="Q10" s="18">
        <v>766423</v>
      </c>
      <c r="R10" s="19">
        <v>737734</v>
      </c>
      <c r="S10" s="80">
        <v>12.867049505577185</v>
      </c>
      <c r="T10" s="80">
        <v>16.818143915455376</v>
      </c>
      <c r="U10" s="81">
        <v>15.768392082866487</v>
      </c>
    </row>
    <row r="11" spans="1:21">
      <c r="A11" s="17" t="s">
        <v>161</v>
      </c>
      <c r="B11" s="18">
        <v>1903595</v>
      </c>
      <c r="C11" s="18">
        <v>2012232</v>
      </c>
      <c r="D11" s="19">
        <v>2015050</v>
      </c>
      <c r="E11" s="80">
        <v>9.9149260029774027</v>
      </c>
      <c r="F11" s="80">
        <v>10.13795807379643</v>
      </c>
      <c r="G11" s="81">
        <v>9.867364367505397</v>
      </c>
      <c r="I11" s="115">
        <v>1783976</v>
      </c>
      <c r="J11" s="18">
        <v>1773266</v>
      </c>
      <c r="K11" s="19">
        <v>1785560</v>
      </c>
      <c r="L11" s="80">
        <v>10.782516615211289</v>
      </c>
      <c r="M11" s="80">
        <v>11.59651186348591</v>
      </c>
      <c r="N11" s="81">
        <v>11.342075277850862</v>
      </c>
      <c r="P11" s="115">
        <v>119619</v>
      </c>
      <c r="Q11" s="18">
        <v>238966</v>
      </c>
      <c r="R11" s="19">
        <v>229490</v>
      </c>
      <c r="S11" s="80">
        <v>4.5067715166042124</v>
      </c>
      <c r="T11" s="80">
        <v>5.2437943262411348</v>
      </c>
      <c r="U11" s="81">
        <v>4.9051396561593075</v>
      </c>
    </row>
    <row r="12" spans="1:21">
      <c r="A12" s="17" t="s">
        <v>162</v>
      </c>
      <c r="B12" s="18">
        <v>366710</v>
      </c>
      <c r="C12" s="18">
        <v>389203</v>
      </c>
      <c r="D12" s="19">
        <v>410757</v>
      </c>
      <c r="E12" s="80">
        <v>1.9100189454962022</v>
      </c>
      <c r="F12" s="80">
        <v>1.9608691722404732</v>
      </c>
      <c r="G12" s="81">
        <v>2.0114086427152746</v>
      </c>
      <c r="I12" s="115">
        <v>364592</v>
      </c>
      <c r="J12" s="18">
        <v>389203</v>
      </c>
      <c r="K12" s="19">
        <v>410757</v>
      </c>
      <c r="L12" s="80">
        <v>2.2036279063020547</v>
      </c>
      <c r="M12" s="80">
        <v>2.5452454436076182</v>
      </c>
      <c r="N12" s="81">
        <v>2.6091740489841766</v>
      </c>
      <c r="P12" s="115">
        <v>2118</v>
      </c>
      <c r="Q12" s="18">
        <v>0</v>
      </c>
      <c r="R12" s="19">
        <v>0</v>
      </c>
      <c r="S12" s="80">
        <v>7.9797875522849393E-2</v>
      </c>
      <c r="T12" s="80" t="s">
        <v>168</v>
      </c>
      <c r="U12" s="81" t="s">
        <v>168</v>
      </c>
    </row>
    <row r="13" spans="1:21">
      <c r="A13" s="17" t="s">
        <v>163</v>
      </c>
      <c r="B13" s="18">
        <v>538554</v>
      </c>
      <c r="C13" s="18">
        <v>572519</v>
      </c>
      <c r="D13" s="19">
        <v>563208</v>
      </c>
      <c r="E13" s="80">
        <v>2.8050730636545547</v>
      </c>
      <c r="F13" s="80">
        <v>2.8844455403014457</v>
      </c>
      <c r="G13" s="81">
        <v>2.7579358083888632</v>
      </c>
      <c r="I13" s="115">
        <v>466779</v>
      </c>
      <c r="J13" s="18">
        <v>400265</v>
      </c>
      <c r="K13" s="19">
        <v>392858</v>
      </c>
      <c r="L13" s="80">
        <v>2.8212556240284119</v>
      </c>
      <c r="M13" s="80">
        <v>2.6175868826437703</v>
      </c>
      <c r="N13" s="81">
        <v>2.4954776145892237</v>
      </c>
      <c r="P13" s="115">
        <v>71775</v>
      </c>
      <c r="Q13" s="18">
        <v>172254</v>
      </c>
      <c r="R13" s="19">
        <v>170350</v>
      </c>
      <c r="S13" s="80">
        <v>2.7041985437452856</v>
      </c>
      <c r="T13" s="80">
        <v>3.7798872972403625</v>
      </c>
      <c r="U13" s="81">
        <v>3.6410760400311037</v>
      </c>
    </row>
    <row r="14" spans="1:21">
      <c r="A14" s="17" t="s">
        <v>164</v>
      </c>
      <c r="B14" s="18">
        <v>90938</v>
      </c>
      <c r="C14" s="18">
        <v>117425</v>
      </c>
      <c r="D14" s="19">
        <v>131504</v>
      </c>
      <c r="E14" s="80">
        <v>0.47365303063874353</v>
      </c>
      <c r="F14" s="80">
        <v>0.59160659745772148</v>
      </c>
      <c r="G14" s="81">
        <v>0.64395319410656293</v>
      </c>
      <c r="I14" s="115">
        <v>62300</v>
      </c>
      <c r="J14" s="18">
        <v>183</v>
      </c>
      <c r="K14" s="19">
        <v>0</v>
      </c>
      <c r="L14" s="80">
        <v>0.37654698556912386</v>
      </c>
      <c r="M14" s="80">
        <v>1.1967531498477508E-3</v>
      </c>
      <c r="N14" s="81" t="s">
        <v>168</v>
      </c>
      <c r="P14" s="115">
        <v>28638</v>
      </c>
      <c r="Q14" s="18">
        <v>117242</v>
      </c>
      <c r="R14" s="19">
        <v>131504</v>
      </c>
      <c r="S14" s="80">
        <v>1.0789667418429467</v>
      </c>
      <c r="T14" s="80">
        <v>2.5727213678814689</v>
      </c>
      <c r="U14" s="81">
        <v>2.8107781835529808</v>
      </c>
    </row>
    <row r="15" spans="1:21">
      <c r="A15" s="17" t="s">
        <v>165</v>
      </c>
      <c r="B15" s="18">
        <v>202220</v>
      </c>
      <c r="C15" s="18">
        <v>257711</v>
      </c>
      <c r="D15" s="19">
        <v>308006</v>
      </c>
      <c r="E15" s="80">
        <v>1.0532683350828775</v>
      </c>
      <c r="F15" s="80">
        <v>1.2983906990626091</v>
      </c>
      <c r="G15" s="81">
        <v>1.5082541025671159</v>
      </c>
      <c r="I15" s="115">
        <v>164649</v>
      </c>
      <c r="J15" s="18">
        <v>148048</v>
      </c>
      <c r="K15" s="19">
        <v>191160</v>
      </c>
      <c r="L15" s="80">
        <v>0.99515384633981829</v>
      </c>
      <c r="M15" s="80">
        <v>0.96817983786152895</v>
      </c>
      <c r="N15" s="81">
        <v>1.214269534551609</v>
      </c>
      <c r="P15" s="115">
        <v>37571</v>
      </c>
      <c r="Q15" s="18">
        <v>109663</v>
      </c>
      <c r="R15" s="19">
        <v>116846</v>
      </c>
      <c r="S15" s="80">
        <v>1.4155269033375706</v>
      </c>
      <c r="T15" s="80">
        <v>2.4064101888912295</v>
      </c>
      <c r="U15" s="81">
        <v>2.4974767888081852</v>
      </c>
    </row>
    <row r="16" spans="1:21">
      <c r="A16" s="17" t="s">
        <v>166</v>
      </c>
      <c r="B16" s="18">
        <v>714151</v>
      </c>
      <c r="C16" s="18">
        <v>785006</v>
      </c>
      <c r="D16" s="19">
        <v>824712</v>
      </c>
      <c r="E16" s="80">
        <v>3.7196747837393538</v>
      </c>
      <c r="F16" s="80">
        <v>3.954990237546486</v>
      </c>
      <c r="G16" s="81">
        <v>4.0384773590005763</v>
      </c>
      <c r="I16" s="115">
        <v>713122</v>
      </c>
      <c r="J16" s="18">
        <v>783839</v>
      </c>
      <c r="K16" s="19">
        <v>823364</v>
      </c>
      <c r="L16" s="80">
        <v>4.3101755929859511</v>
      </c>
      <c r="M16" s="80">
        <v>5.1260207225328474</v>
      </c>
      <c r="N16" s="81">
        <v>5.2300995032776258</v>
      </c>
      <c r="P16" s="115">
        <v>1029</v>
      </c>
      <c r="Q16" s="18">
        <v>1167</v>
      </c>
      <c r="R16" s="19">
        <v>1348</v>
      </c>
      <c r="S16" s="80">
        <v>3.8768656238438164E-2</v>
      </c>
      <c r="T16" s="80">
        <v>2.5608278912997683E-2</v>
      </c>
      <c r="U16" s="81">
        <v>2.8812271804883636E-2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80" t="s">
        <v>168</v>
      </c>
      <c r="F17" s="80" t="s">
        <v>168</v>
      </c>
      <c r="G17" s="81" t="s">
        <v>168</v>
      </c>
      <c r="I17" s="115">
        <v>0</v>
      </c>
      <c r="J17" s="18">
        <v>0</v>
      </c>
      <c r="K17" s="19">
        <v>0</v>
      </c>
      <c r="L17" s="80" t="s">
        <v>168</v>
      </c>
      <c r="M17" s="80" t="s">
        <v>168</v>
      </c>
      <c r="N17" s="81" t="s">
        <v>168</v>
      </c>
      <c r="P17" s="115">
        <v>0</v>
      </c>
      <c r="Q17" s="18">
        <v>0</v>
      </c>
      <c r="R17" s="19">
        <v>0</v>
      </c>
      <c r="S17" s="80" t="s">
        <v>168</v>
      </c>
      <c r="T17" s="80" t="s">
        <v>168</v>
      </c>
      <c r="U17" s="81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80" t="s">
        <v>168</v>
      </c>
      <c r="F18" s="80" t="s">
        <v>168</v>
      </c>
      <c r="G18" s="81" t="s">
        <v>168</v>
      </c>
      <c r="I18" s="115">
        <v>0</v>
      </c>
      <c r="J18" s="18">
        <v>0</v>
      </c>
      <c r="K18" s="19">
        <v>0</v>
      </c>
      <c r="L18" s="80" t="s">
        <v>168</v>
      </c>
      <c r="M18" s="80" t="s">
        <v>168</v>
      </c>
      <c r="N18" s="81" t="s">
        <v>168</v>
      </c>
      <c r="P18" s="115">
        <v>0</v>
      </c>
      <c r="Q18" s="18">
        <v>0</v>
      </c>
      <c r="R18" s="19">
        <v>0</v>
      </c>
      <c r="S18" s="80" t="s">
        <v>168</v>
      </c>
      <c r="T18" s="80" t="s">
        <v>168</v>
      </c>
      <c r="U18" s="81" t="s">
        <v>168</v>
      </c>
    </row>
    <row r="19" spans="1:21">
      <c r="A19" s="17" t="s">
        <v>170</v>
      </c>
      <c r="B19" s="18">
        <v>987471</v>
      </c>
      <c r="C19" s="18">
        <v>1009470</v>
      </c>
      <c r="D19" s="19">
        <v>1036617</v>
      </c>
      <c r="E19" s="80">
        <v>5.1432693903304525</v>
      </c>
      <c r="F19" s="80">
        <v>5.0858770443742483</v>
      </c>
      <c r="G19" s="81">
        <v>5.0761408642715278</v>
      </c>
      <c r="I19" s="115">
        <v>884548</v>
      </c>
      <c r="J19" s="18">
        <v>825606</v>
      </c>
      <c r="K19" s="19">
        <v>850336</v>
      </c>
      <c r="L19" s="80">
        <v>5.3462902566805361</v>
      </c>
      <c r="M19" s="80">
        <v>5.3991616449901754</v>
      </c>
      <c r="N19" s="81">
        <v>5.4014286405758369</v>
      </c>
      <c r="P19" s="115">
        <v>102923</v>
      </c>
      <c r="Q19" s="18">
        <v>183864</v>
      </c>
      <c r="R19" s="19">
        <v>186281</v>
      </c>
      <c r="S19" s="80">
        <v>3.8777321730114394</v>
      </c>
      <c r="T19" s="80">
        <v>4.0346534653465342</v>
      </c>
      <c r="U19" s="81">
        <v>3.9815866499150809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80" t="s">
        <v>168</v>
      </c>
      <c r="F20" s="80" t="s">
        <v>168</v>
      </c>
      <c r="G20" s="81" t="s">
        <v>168</v>
      </c>
      <c r="I20" s="115">
        <v>0</v>
      </c>
      <c r="J20" s="18">
        <v>0</v>
      </c>
      <c r="K20" s="19">
        <v>0</v>
      </c>
      <c r="L20" s="80" t="s">
        <v>168</v>
      </c>
      <c r="M20" s="80" t="s">
        <v>168</v>
      </c>
      <c r="N20" s="81" t="s">
        <v>168</v>
      </c>
      <c r="P20" s="115">
        <v>0</v>
      </c>
      <c r="Q20" s="18">
        <v>0</v>
      </c>
      <c r="R20" s="19">
        <v>0</v>
      </c>
      <c r="S20" s="80" t="s">
        <v>168</v>
      </c>
      <c r="T20" s="80" t="s">
        <v>168</v>
      </c>
      <c r="U20" s="81" t="s">
        <v>168</v>
      </c>
    </row>
    <row r="21" spans="1:21">
      <c r="A21" s="17" t="s">
        <v>172</v>
      </c>
      <c r="B21" s="18">
        <v>290212</v>
      </c>
      <c r="C21" s="18">
        <v>280289</v>
      </c>
      <c r="D21" s="19">
        <v>308585</v>
      </c>
      <c r="E21" s="80">
        <v>1.5115770451046981</v>
      </c>
      <c r="F21" s="80">
        <v>1.4121424023404496</v>
      </c>
      <c r="G21" s="81">
        <v>1.5110893691703198</v>
      </c>
      <c r="I21" s="115">
        <v>253369</v>
      </c>
      <c r="J21" s="18">
        <v>218659</v>
      </c>
      <c r="K21" s="19">
        <v>258328</v>
      </c>
      <c r="L21" s="80">
        <v>1.5313857654360088</v>
      </c>
      <c r="M21" s="80">
        <v>1.429949983565898</v>
      </c>
      <c r="N21" s="81">
        <v>1.6409281247209042</v>
      </c>
      <c r="P21" s="115">
        <v>36843</v>
      </c>
      <c r="Q21" s="18">
        <v>61630</v>
      </c>
      <c r="R21" s="19">
        <v>50257</v>
      </c>
      <c r="S21" s="80">
        <v>1.3880987383797641</v>
      </c>
      <c r="T21" s="80">
        <v>1.3523892282845307</v>
      </c>
      <c r="U21" s="81">
        <v>1.0741975846424607</v>
      </c>
    </row>
    <row r="22" spans="1:21">
      <c r="A22" s="17" t="s">
        <v>173</v>
      </c>
      <c r="B22" s="18">
        <v>4466</v>
      </c>
      <c r="C22" s="18">
        <v>4439</v>
      </c>
      <c r="D22" s="19">
        <v>3001</v>
      </c>
      <c r="E22" s="80">
        <v>2.3261281695579721E-2</v>
      </c>
      <c r="F22" s="80">
        <v>2.2364417169383227E-2</v>
      </c>
      <c r="G22" s="81">
        <v>1.4695397368245797E-2</v>
      </c>
      <c r="I22" s="115">
        <v>4466</v>
      </c>
      <c r="J22" s="18">
        <v>0</v>
      </c>
      <c r="K22" s="19">
        <v>0</v>
      </c>
      <c r="L22" s="80">
        <v>2.6992918740797869E-2</v>
      </c>
      <c r="M22" s="80" t="s">
        <v>168</v>
      </c>
      <c r="N22" s="81" t="s">
        <v>168</v>
      </c>
      <c r="P22" s="115">
        <v>0</v>
      </c>
      <c r="Q22" s="18">
        <v>4439</v>
      </c>
      <c r="R22" s="19">
        <v>3001</v>
      </c>
      <c r="S22" s="80" t="s">
        <v>168</v>
      </c>
      <c r="T22" s="80">
        <v>9.740801207780353E-2</v>
      </c>
      <c r="U22" s="81">
        <v>6.4143640716955344E-2</v>
      </c>
    </row>
    <row r="23" spans="1:21">
      <c r="A23" s="17" t="s">
        <v>174</v>
      </c>
      <c r="B23" s="18">
        <v>5026</v>
      </c>
      <c r="C23" s="18">
        <v>5988</v>
      </c>
      <c r="D23" s="19">
        <v>5631</v>
      </c>
      <c r="E23" s="80">
        <v>2.6178056829821692E-2</v>
      </c>
      <c r="F23" s="80">
        <v>3.0168535708553001E-2</v>
      </c>
      <c r="G23" s="81">
        <v>2.757406950369613E-2</v>
      </c>
      <c r="I23" s="115">
        <v>3732</v>
      </c>
      <c r="J23" s="18">
        <v>0</v>
      </c>
      <c r="K23" s="19">
        <v>0</v>
      </c>
      <c r="L23" s="80">
        <v>2.2556554576949765E-2</v>
      </c>
      <c r="M23" s="80" t="s">
        <v>168</v>
      </c>
      <c r="N23" s="81" t="s">
        <v>168</v>
      </c>
      <c r="P23" s="115">
        <v>1294</v>
      </c>
      <c r="Q23" s="18">
        <v>5988</v>
      </c>
      <c r="R23" s="19">
        <v>5631</v>
      </c>
      <c r="S23" s="80">
        <v>4.875280969148589E-2</v>
      </c>
      <c r="T23" s="80">
        <v>0.1313987781756899</v>
      </c>
      <c r="U23" s="81">
        <v>0.12035749446090487</v>
      </c>
    </row>
    <row r="24" spans="1:21">
      <c r="A24" s="17" t="s">
        <v>175</v>
      </c>
      <c r="B24" s="18">
        <v>5219</v>
      </c>
      <c r="C24" s="18">
        <v>5187</v>
      </c>
      <c r="D24" s="19">
        <v>7445</v>
      </c>
      <c r="E24" s="80">
        <v>2.7183302545730086E-2</v>
      </c>
      <c r="F24" s="80">
        <v>2.6132965050144358E-2</v>
      </c>
      <c r="G24" s="81">
        <v>3.6456925493698757E-2</v>
      </c>
      <c r="I24" s="115">
        <v>4776</v>
      </c>
      <c r="J24" s="18">
        <v>0</v>
      </c>
      <c r="K24" s="19">
        <v>0</v>
      </c>
      <c r="L24" s="80">
        <v>2.8866587529344071E-2</v>
      </c>
      <c r="M24" s="80" t="s">
        <v>168</v>
      </c>
      <c r="N24" s="81" t="s">
        <v>168</v>
      </c>
      <c r="P24" s="115">
        <v>443</v>
      </c>
      <c r="Q24" s="18">
        <v>5187</v>
      </c>
      <c r="R24" s="19">
        <v>7445</v>
      </c>
      <c r="S24" s="80">
        <v>1.6690490489434506E-2</v>
      </c>
      <c r="T24" s="80">
        <v>0.11382188750789973</v>
      </c>
      <c r="U24" s="81">
        <v>0.15913009168201683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80" t="s">
        <v>168</v>
      </c>
      <c r="F25" s="80" t="s">
        <v>168</v>
      </c>
      <c r="G25" s="81" t="s">
        <v>168</v>
      </c>
      <c r="I25" s="115">
        <v>0</v>
      </c>
      <c r="J25" s="18">
        <v>0</v>
      </c>
      <c r="K25" s="19">
        <v>0</v>
      </c>
      <c r="L25" s="80" t="s">
        <v>168</v>
      </c>
      <c r="M25" s="80" t="s">
        <v>168</v>
      </c>
      <c r="N25" s="81" t="s">
        <v>168</v>
      </c>
      <c r="P25" s="115">
        <v>0</v>
      </c>
      <c r="Q25" s="18">
        <v>0</v>
      </c>
      <c r="R25" s="19">
        <v>0</v>
      </c>
      <c r="S25" s="80" t="s">
        <v>168</v>
      </c>
      <c r="T25" s="80" t="s">
        <v>168</v>
      </c>
      <c r="U25" s="81" t="s">
        <v>168</v>
      </c>
    </row>
    <row r="26" spans="1:21">
      <c r="A26" s="17" t="s">
        <v>177</v>
      </c>
      <c r="B26" s="18">
        <v>183650</v>
      </c>
      <c r="C26" s="18">
        <v>0</v>
      </c>
      <c r="D26" s="19">
        <v>0</v>
      </c>
      <c r="E26" s="80">
        <v>0.95654598822060366</v>
      </c>
      <c r="F26" s="80" t="s">
        <v>168</v>
      </c>
      <c r="G26" s="81" t="s">
        <v>168</v>
      </c>
      <c r="I26" s="115">
        <v>163473</v>
      </c>
      <c r="J26" s="18">
        <v>0</v>
      </c>
      <c r="K26" s="19">
        <v>0</v>
      </c>
      <c r="L26" s="80">
        <v>0.98804599312907526</v>
      </c>
      <c r="M26" s="80" t="s">
        <v>168</v>
      </c>
      <c r="N26" s="81" t="s">
        <v>168</v>
      </c>
      <c r="P26" s="115">
        <v>20177</v>
      </c>
      <c r="Q26" s="18">
        <v>0</v>
      </c>
      <c r="R26" s="19">
        <v>0</v>
      </c>
      <c r="S26" s="80">
        <v>0.76018967630997747</v>
      </c>
      <c r="T26" s="80" t="s">
        <v>168</v>
      </c>
      <c r="U26" s="81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80" t="s">
        <v>168</v>
      </c>
      <c r="F27" s="80" t="s">
        <v>168</v>
      </c>
      <c r="G27" s="81" t="s">
        <v>168</v>
      </c>
      <c r="I27" s="115">
        <v>0</v>
      </c>
      <c r="J27" s="18">
        <v>0</v>
      </c>
      <c r="K27" s="19">
        <v>0</v>
      </c>
      <c r="L27" s="80" t="s">
        <v>168</v>
      </c>
      <c r="M27" s="80" t="s">
        <v>168</v>
      </c>
      <c r="N27" s="81" t="s">
        <v>168</v>
      </c>
      <c r="P27" s="115">
        <v>0</v>
      </c>
      <c r="Q27" s="18">
        <v>0</v>
      </c>
      <c r="R27" s="19">
        <v>0</v>
      </c>
      <c r="S27" s="80" t="s">
        <v>168</v>
      </c>
      <c r="T27" s="80" t="s">
        <v>168</v>
      </c>
      <c r="U27" s="81" t="s">
        <v>168</v>
      </c>
    </row>
    <row r="28" spans="1:21">
      <c r="A28" s="17" t="s">
        <v>179</v>
      </c>
      <c r="B28" s="18">
        <v>474916</v>
      </c>
      <c r="C28" s="18">
        <v>528029</v>
      </c>
      <c r="D28" s="19">
        <v>581572</v>
      </c>
      <c r="E28" s="80">
        <v>2.4736128208101071</v>
      </c>
      <c r="F28" s="80">
        <v>2.6602975520460141</v>
      </c>
      <c r="G28" s="81">
        <v>2.8478612589954833</v>
      </c>
      <c r="I28" s="115">
        <v>450372</v>
      </c>
      <c r="J28" s="18">
        <v>464273</v>
      </c>
      <c r="K28" s="19">
        <v>506278</v>
      </c>
      <c r="L28" s="80">
        <v>2.7220901923713878</v>
      </c>
      <c r="M28" s="80">
        <v>3.036175820433141</v>
      </c>
      <c r="N28" s="81">
        <v>3.2159340417122801</v>
      </c>
      <c r="P28" s="115">
        <v>24544</v>
      </c>
      <c r="Q28" s="18">
        <v>63756</v>
      </c>
      <c r="R28" s="19">
        <v>75294</v>
      </c>
      <c r="S28" s="80">
        <v>0.92472099000605079</v>
      </c>
      <c r="T28" s="80">
        <v>1.3990414998946703</v>
      </c>
      <c r="U28" s="81">
        <v>1.6093406478315346</v>
      </c>
    </row>
    <row r="29" spans="1:21">
      <c r="A29" s="17" t="s">
        <v>180</v>
      </c>
      <c r="B29" s="18">
        <v>27005</v>
      </c>
      <c r="C29" s="18">
        <v>52276</v>
      </c>
      <c r="D29" s="19">
        <v>55322</v>
      </c>
      <c r="E29" s="80">
        <v>0.14065627232179365</v>
      </c>
      <c r="F29" s="80">
        <v>0.26337514574153587</v>
      </c>
      <c r="G29" s="81">
        <v>0.27090262352752215</v>
      </c>
      <c r="I29" s="115">
        <v>23336</v>
      </c>
      <c r="J29" s="18">
        <v>23887</v>
      </c>
      <c r="K29" s="19">
        <v>25167</v>
      </c>
      <c r="L29" s="80">
        <v>0.1410449511274651</v>
      </c>
      <c r="M29" s="80">
        <v>0.15621225404597389</v>
      </c>
      <c r="N29" s="81">
        <v>0.15986357698294801</v>
      </c>
      <c r="P29" s="115">
        <v>3669</v>
      </c>
      <c r="Q29" s="18">
        <v>28389</v>
      </c>
      <c r="R29" s="19">
        <v>30155</v>
      </c>
      <c r="S29" s="80">
        <v>0.13823343026125326</v>
      </c>
      <c r="T29" s="80">
        <v>0.622959237413103</v>
      </c>
      <c r="U29" s="81">
        <v>0.6445356500565772</v>
      </c>
    </row>
    <row r="30" spans="1:21">
      <c r="A30" s="17" t="s">
        <v>181</v>
      </c>
      <c r="B30" s="18">
        <v>89028</v>
      </c>
      <c r="C30" s="18">
        <v>78786</v>
      </c>
      <c r="D30" s="19">
        <v>86619</v>
      </c>
      <c r="E30" s="80">
        <v>0.46370474402016826</v>
      </c>
      <c r="F30" s="80">
        <v>0.39693691622145238</v>
      </c>
      <c r="G30" s="81">
        <v>0.42415882193938109</v>
      </c>
      <c r="I30" s="115">
        <v>62646</v>
      </c>
      <c r="J30" s="18">
        <v>44034</v>
      </c>
      <c r="K30" s="19">
        <v>43514</v>
      </c>
      <c r="L30" s="80">
        <v>0.37863824170085608</v>
      </c>
      <c r="M30" s="80">
        <v>0.28796627431910304</v>
      </c>
      <c r="N30" s="81">
        <v>0.27640575709603843</v>
      </c>
      <c r="P30" s="115">
        <v>26382</v>
      </c>
      <c r="Q30" s="18">
        <v>34752</v>
      </c>
      <c r="R30" s="19">
        <v>43105</v>
      </c>
      <c r="S30" s="80">
        <v>0.99396957131435915</v>
      </c>
      <c r="T30" s="80">
        <v>0.76258689698757109</v>
      </c>
      <c r="U30" s="81">
        <v>0.92133010100111956</v>
      </c>
    </row>
    <row r="31" spans="1:21">
      <c r="A31" s="17" t="s">
        <v>182</v>
      </c>
      <c r="B31" s="18">
        <v>13749</v>
      </c>
      <c r="C31" s="18">
        <v>16200</v>
      </c>
      <c r="D31" s="19">
        <v>19285</v>
      </c>
      <c r="E31" s="80">
        <v>7.1612038072665821E-2</v>
      </c>
      <c r="F31" s="80">
        <v>8.1618282979051202E-2</v>
      </c>
      <c r="G31" s="81">
        <v>9.4435434270783145E-2</v>
      </c>
      <c r="I31" s="115">
        <v>13749</v>
      </c>
      <c r="J31" s="18">
        <v>10540</v>
      </c>
      <c r="K31" s="19">
        <v>12575</v>
      </c>
      <c r="L31" s="80">
        <v>8.3100232818457215E-2</v>
      </c>
      <c r="M31" s="80">
        <v>6.8927749723471543E-2</v>
      </c>
      <c r="N31" s="81">
        <v>7.9877795548161129E-2</v>
      </c>
      <c r="P31" s="115">
        <v>0</v>
      </c>
      <c r="Q31" s="18">
        <v>5660</v>
      </c>
      <c r="R31" s="19">
        <v>6710</v>
      </c>
      <c r="S31" s="80" t="s">
        <v>168</v>
      </c>
      <c r="T31" s="80">
        <v>0.12420124991222527</v>
      </c>
      <c r="U31" s="81">
        <v>0.14342013635813738</v>
      </c>
    </row>
    <row r="32" spans="1:21">
      <c r="A32" s="17" t="s">
        <v>183</v>
      </c>
      <c r="B32" s="18">
        <v>3096</v>
      </c>
      <c r="C32" s="18">
        <v>25331</v>
      </c>
      <c r="D32" s="19">
        <v>50004</v>
      </c>
      <c r="E32" s="80">
        <v>1.6125599670737754E-2</v>
      </c>
      <c r="F32" s="80">
        <v>0.12762177321866333</v>
      </c>
      <c r="G32" s="81">
        <v>0.24486126291294996</v>
      </c>
      <c r="I32" s="115">
        <v>3096</v>
      </c>
      <c r="J32" s="18">
        <v>25331</v>
      </c>
      <c r="K32" s="19">
        <v>49639</v>
      </c>
      <c r="L32" s="80">
        <v>1.8712511513996909E-2</v>
      </c>
      <c r="M32" s="80">
        <v>0.16565548655078347</v>
      </c>
      <c r="N32" s="81">
        <v>0.31531243683619647</v>
      </c>
      <c r="P32" s="115">
        <v>0</v>
      </c>
      <c r="Q32" s="18">
        <v>0</v>
      </c>
      <c r="R32" s="19">
        <v>365</v>
      </c>
      <c r="S32" s="80" t="s">
        <v>168</v>
      </c>
      <c r="T32" s="80" t="s">
        <v>168</v>
      </c>
      <c r="U32" s="81">
        <v>7.8015424397496497E-3</v>
      </c>
    </row>
    <row r="33" spans="1:21">
      <c r="A33" s="17" t="s">
        <v>184</v>
      </c>
      <c r="B33" s="18">
        <v>0</v>
      </c>
      <c r="C33" s="18">
        <v>109468</v>
      </c>
      <c r="D33" s="19">
        <v>112391</v>
      </c>
      <c r="E33" s="80" t="s">
        <v>168</v>
      </c>
      <c r="F33" s="80">
        <v>0.55151791365128255</v>
      </c>
      <c r="G33" s="81">
        <v>0.55036001519977118</v>
      </c>
      <c r="I33" s="115">
        <v>0</v>
      </c>
      <c r="J33" s="18">
        <v>0</v>
      </c>
      <c r="K33" s="19">
        <v>0</v>
      </c>
      <c r="L33" s="80" t="s">
        <v>168</v>
      </c>
      <c r="M33" s="80" t="s">
        <v>168</v>
      </c>
      <c r="N33" s="81" t="s">
        <v>168</v>
      </c>
      <c r="P33" s="115">
        <v>0</v>
      </c>
      <c r="Q33" s="18">
        <v>109468</v>
      </c>
      <c r="R33" s="19">
        <v>112391</v>
      </c>
      <c r="S33" s="80" t="s">
        <v>168</v>
      </c>
      <c r="T33" s="80">
        <v>2.402131170563865</v>
      </c>
      <c r="U33" s="81">
        <v>2.4022552228654872</v>
      </c>
    </row>
    <row r="34" spans="1:21">
      <c r="A34" s="17" t="s">
        <v>185</v>
      </c>
      <c r="B34" s="18">
        <v>0</v>
      </c>
      <c r="C34" s="18">
        <v>0</v>
      </c>
      <c r="D34" s="19">
        <v>49</v>
      </c>
      <c r="E34" s="80" t="s">
        <v>168</v>
      </c>
      <c r="F34" s="80" t="s">
        <v>168</v>
      </c>
      <c r="G34" s="81">
        <v>2.3994484206732558E-4</v>
      </c>
      <c r="I34" s="115">
        <v>0</v>
      </c>
      <c r="J34" s="18">
        <v>0</v>
      </c>
      <c r="K34" s="19">
        <v>0</v>
      </c>
      <c r="L34" s="80" t="s">
        <v>168</v>
      </c>
      <c r="M34" s="80" t="s">
        <v>168</v>
      </c>
      <c r="N34" s="81" t="s">
        <v>168</v>
      </c>
      <c r="P34" s="115">
        <v>0</v>
      </c>
      <c r="Q34" s="18">
        <v>0</v>
      </c>
      <c r="R34" s="19">
        <v>49</v>
      </c>
      <c r="S34" s="80" t="s">
        <v>168</v>
      </c>
      <c r="T34" s="80" t="s">
        <v>168</v>
      </c>
      <c r="U34" s="81">
        <v>1.0473303549252955E-3</v>
      </c>
    </row>
    <row r="35" spans="1:21">
      <c r="A35" s="17" t="s">
        <v>186</v>
      </c>
      <c r="B35" s="18">
        <v>17782</v>
      </c>
      <c r="C35" s="18">
        <v>21389</v>
      </c>
      <c r="D35" s="19">
        <v>20571</v>
      </c>
      <c r="E35" s="80">
        <v>9.2618027566233455E-2</v>
      </c>
      <c r="F35" s="80">
        <v>0.10776132436042754</v>
      </c>
      <c r="G35" s="81">
        <v>0.10073276216667254</v>
      </c>
      <c r="I35" s="115">
        <v>9882</v>
      </c>
      <c r="J35" s="18">
        <v>0</v>
      </c>
      <c r="K35" s="19">
        <v>0</v>
      </c>
      <c r="L35" s="80">
        <v>5.9727725704559906E-2</v>
      </c>
      <c r="M35" s="80" t="s">
        <v>168</v>
      </c>
      <c r="N35" s="81" t="s">
        <v>168</v>
      </c>
      <c r="P35" s="115">
        <v>7900</v>
      </c>
      <c r="Q35" s="18">
        <v>21389</v>
      </c>
      <c r="R35" s="19">
        <v>20571</v>
      </c>
      <c r="S35" s="80">
        <v>0.29764080105312096</v>
      </c>
      <c r="T35" s="80">
        <v>0.46935345130257705</v>
      </c>
      <c r="U35" s="81">
        <v>0.43968638226873985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80" t="s">
        <v>168</v>
      </c>
      <c r="F36" s="80" t="s">
        <v>168</v>
      </c>
      <c r="G36" s="81" t="s">
        <v>168</v>
      </c>
      <c r="I36" s="115">
        <v>0</v>
      </c>
      <c r="J36" s="18">
        <v>0</v>
      </c>
      <c r="K36" s="19">
        <v>0</v>
      </c>
      <c r="L36" s="80" t="s">
        <v>168</v>
      </c>
      <c r="M36" s="80" t="s">
        <v>168</v>
      </c>
      <c r="N36" s="81" t="s">
        <v>168</v>
      </c>
      <c r="P36" s="115">
        <v>0</v>
      </c>
      <c r="Q36" s="18">
        <v>0</v>
      </c>
      <c r="R36" s="19">
        <v>0</v>
      </c>
      <c r="S36" s="80" t="s">
        <v>168</v>
      </c>
      <c r="T36" s="80" t="s">
        <v>168</v>
      </c>
      <c r="U36" s="81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358681</v>
      </c>
      <c r="E37" s="80" t="s">
        <v>168</v>
      </c>
      <c r="F37" s="80" t="s">
        <v>168</v>
      </c>
      <c r="G37" s="81">
        <v>1.7564011407663349</v>
      </c>
      <c r="I37" s="115">
        <v>0</v>
      </c>
      <c r="J37" s="18">
        <v>0</v>
      </c>
      <c r="K37" s="19">
        <v>247626</v>
      </c>
      <c r="L37" s="80" t="s">
        <v>168</v>
      </c>
      <c r="M37" s="80" t="s">
        <v>168</v>
      </c>
      <c r="N37" s="81">
        <v>1.5729478330345088</v>
      </c>
      <c r="P37" s="115">
        <v>0</v>
      </c>
      <c r="Q37" s="18">
        <v>0</v>
      </c>
      <c r="R37" s="19">
        <v>111055</v>
      </c>
      <c r="S37" s="80" t="s">
        <v>168</v>
      </c>
      <c r="T37" s="80" t="s">
        <v>168</v>
      </c>
      <c r="U37" s="81">
        <v>2.3736994401271159</v>
      </c>
    </row>
    <row r="38" spans="1:21" ht="13.5" thickBot="1">
      <c r="A38" s="20" t="s">
        <v>4</v>
      </c>
      <c r="B38" s="21">
        <v>19199286</v>
      </c>
      <c r="C38" s="21">
        <v>19848494</v>
      </c>
      <c r="D38" s="22">
        <v>20421360</v>
      </c>
      <c r="E38" s="84">
        <v>100</v>
      </c>
      <c r="F38" s="84">
        <v>100</v>
      </c>
      <c r="G38" s="85">
        <v>100</v>
      </c>
      <c r="I38" s="116">
        <v>16545080</v>
      </c>
      <c r="J38" s="21">
        <v>15291374</v>
      </c>
      <c r="K38" s="22">
        <v>15742798</v>
      </c>
      <c r="L38" s="84">
        <v>100</v>
      </c>
      <c r="M38" s="84">
        <v>100</v>
      </c>
      <c r="N38" s="85">
        <v>100</v>
      </c>
      <c r="P38" s="116">
        <v>2654206</v>
      </c>
      <c r="Q38" s="21">
        <v>4557120</v>
      </c>
      <c r="R38" s="22">
        <v>4678562</v>
      </c>
      <c r="S38" s="84">
        <v>100</v>
      </c>
      <c r="T38" s="84">
        <v>100</v>
      </c>
      <c r="U38" s="85">
        <v>100</v>
      </c>
    </row>
    <row r="39" spans="1:21">
      <c r="I39" s="123"/>
      <c r="P39" s="123"/>
    </row>
    <row r="40" spans="1:21" ht="16.5" thickBot="1">
      <c r="A40" s="5" t="s">
        <v>37</v>
      </c>
      <c r="B40" s="6"/>
      <c r="C40" s="6"/>
      <c r="D40" s="184" t="s">
        <v>107</v>
      </c>
      <c r="E40" s="184"/>
      <c r="F40" s="6"/>
      <c r="I40" s="184" t="s">
        <v>94</v>
      </c>
      <c r="J40" s="184"/>
      <c r="K40" s="184"/>
      <c r="L40" s="184"/>
      <c r="M40" s="184"/>
      <c r="N40" s="184"/>
      <c r="P40" s="184" t="s">
        <v>95</v>
      </c>
      <c r="Q40" s="184"/>
      <c r="R40" s="184"/>
      <c r="S40" s="184"/>
      <c r="T40" s="184"/>
      <c r="U40" s="184"/>
    </row>
    <row r="41" spans="1:21">
      <c r="A41" s="7"/>
      <c r="B41" s="89"/>
      <c r="C41" s="88" t="s">
        <v>30</v>
      </c>
      <c r="D41" s="90"/>
      <c r="E41" s="11"/>
      <c r="F41" s="9" t="s">
        <v>2</v>
      </c>
      <c r="G41" s="12"/>
      <c r="I41" s="32"/>
      <c r="J41" s="88" t="s">
        <v>30</v>
      </c>
      <c r="K41" s="90"/>
      <c r="L41" s="11"/>
      <c r="M41" s="88" t="s">
        <v>2</v>
      </c>
      <c r="N41" s="12"/>
      <c r="P41" s="32"/>
      <c r="Q41" s="88" t="s">
        <v>30</v>
      </c>
      <c r="R41" s="90"/>
      <c r="S41" s="11"/>
      <c r="T41" s="88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4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4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918104</v>
      </c>
      <c r="C43" s="18">
        <v>904718</v>
      </c>
      <c r="D43" s="19">
        <v>862797</v>
      </c>
      <c r="E43" s="80">
        <v>23.15255122047785</v>
      </c>
      <c r="F43" s="80">
        <v>22.460195203936351</v>
      </c>
      <c r="G43" s="81">
        <v>20.928761914372249</v>
      </c>
      <c r="I43" s="115">
        <v>809230</v>
      </c>
      <c r="J43" s="18">
        <v>726253</v>
      </c>
      <c r="K43" s="19">
        <v>686438</v>
      </c>
      <c r="L43" s="80">
        <v>23.809937131974014</v>
      </c>
      <c r="M43" s="80">
        <v>22.432712180147913</v>
      </c>
      <c r="N43" s="81">
        <v>20.645540446206518</v>
      </c>
      <c r="P43" s="115">
        <v>108874</v>
      </c>
      <c r="Q43" s="18">
        <v>178465</v>
      </c>
      <c r="R43" s="19">
        <v>176359</v>
      </c>
      <c r="S43" s="80">
        <v>19.210301580243776</v>
      </c>
      <c r="T43" s="80">
        <v>22.57273387282418</v>
      </c>
      <c r="U43" s="81">
        <v>22.109295961106675</v>
      </c>
    </row>
    <row r="44" spans="1:21">
      <c r="A44" s="17" t="s">
        <v>160</v>
      </c>
      <c r="B44" s="18">
        <v>82993</v>
      </c>
      <c r="C44" s="18">
        <v>95232</v>
      </c>
      <c r="D44" s="19">
        <v>113084</v>
      </c>
      <c r="E44" s="80">
        <v>2.0928998059491279</v>
      </c>
      <c r="F44" s="80">
        <v>2.3641944889581801</v>
      </c>
      <c r="G44" s="81">
        <v>2.743064837180555</v>
      </c>
      <c r="I44" s="115">
        <v>82248</v>
      </c>
      <c r="J44" s="18">
        <v>94029</v>
      </c>
      <c r="K44" s="19">
        <v>111920</v>
      </c>
      <c r="L44" s="80">
        <v>2.419979127356374</v>
      </c>
      <c r="M44" s="80">
        <v>2.9043948783511091</v>
      </c>
      <c r="N44" s="81">
        <v>3.3661436090942423</v>
      </c>
      <c r="P44" s="115">
        <v>745</v>
      </c>
      <c r="Q44" s="18">
        <v>1203</v>
      </c>
      <c r="R44" s="19">
        <v>1164</v>
      </c>
      <c r="S44" s="80">
        <v>0.13145172104709676</v>
      </c>
      <c r="T44" s="80">
        <v>0.15215868012779812</v>
      </c>
      <c r="U44" s="81">
        <v>0.14592518952096672</v>
      </c>
    </row>
    <row r="45" spans="1:21">
      <c r="A45" s="17" t="s">
        <v>84</v>
      </c>
      <c r="B45" s="18">
        <v>1057346</v>
      </c>
      <c r="C45" s="18">
        <v>1068366</v>
      </c>
      <c r="D45" s="19">
        <v>1087241</v>
      </c>
      <c r="E45" s="80">
        <v>26.663926333800283</v>
      </c>
      <c r="F45" s="80">
        <v>26.522860061642042</v>
      </c>
      <c r="G45" s="81">
        <v>26.373072730368786</v>
      </c>
      <c r="I45" s="115">
        <v>797022</v>
      </c>
      <c r="J45" s="18">
        <v>805863</v>
      </c>
      <c r="K45" s="19">
        <v>813619</v>
      </c>
      <c r="L45" s="80">
        <v>23.450741708537983</v>
      </c>
      <c r="M45" s="80">
        <v>24.891728826773228</v>
      </c>
      <c r="N45" s="81">
        <v>24.47067903044718</v>
      </c>
      <c r="P45" s="115">
        <v>260324</v>
      </c>
      <c r="Q45" s="18">
        <v>262503</v>
      </c>
      <c r="R45" s="19">
        <v>273622</v>
      </c>
      <c r="S45" s="80">
        <v>45.932936684381772</v>
      </c>
      <c r="T45" s="80">
        <v>33.202086458509882</v>
      </c>
      <c r="U45" s="81">
        <v>34.302699490640855</v>
      </c>
    </row>
    <row r="46" spans="1:21">
      <c r="A46" s="17" t="s">
        <v>86</v>
      </c>
      <c r="B46" s="18">
        <v>610221</v>
      </c>
      <c r="C46" s="18">
        <v>605610</v>
      </c>
      <c r="D46" s="19">
        <v>603348</v>
      </c>
      <c r="E46" s="80">
        <v>15.388423270469593</v>
      </c>
      <c r="F46" s="80">
        <v>15.034650374432578</v>
      </c>
      <c r="G46" s="81">
        <v>14.635339069923363</v>
      </c>
      <c r="I46" s="115">
        <v>546361</v>
      </c>
      <c r="J46" s="18">
        <v>492718</v>
      </c>
      <c r="K46" s="19">
        <v>494855</v>
      </c>
      <c r="L46" s="80">
        <v>16.075554615328713</v>
      </c>
      <c r="M46" s="80">
        <v>15.219215727822286</v>
      </c>
      <c r="N46" s="81">
        <v>14.883425622572652</v>
      </c>
      <c r="P46" s="115">
        <v>63860</v>
      </c>
      <c r="Q46" s="18">
        <v>112892</v>
      </c>
      <c r="R46" s="19">
        <v>108493</v>
      </c>
      <c r="S46" s="80">
        <v>11.267794504788725</v>
      </c>
      <c r="T46" s="80">
        <v>14.27888422027214</v>
      </c>
      <c r="U46" s="81">
        <v>13.601255658675466</v>
      </c>
    </row>
    <row r="47" spans="1:21">
      <c r="A47" s="17" t="s">
        <v>161</v>
      </c>
      <c r="B47" s="18">
        <v>403436</v>
      </c>
      <c r="C47" s="18">
        <v>419015</v>
      </c>
      <c r="D47" s="19">
        <v>408615</v>
      </c>
      <c r="E47" s="80">
        <v>10.173763162108761</v>
      </c>
      <c r="F47" s="80">
        <v>10.402311762756341</v>
      </c>
      <c r="G47" s="81">
        <v>9.9117243681204457</v>
      </c>
      <c r="I47" s="115">
        <v>368982</v>
      </c>
      <c r="J47" s="18">
        <v>379016</v>
      </c>
      <c r="K47" s="19">
        <v>370298</v>
      </c>
      <c r="L47" s="80">
        <v>10.856540443174419</v>
      </c>
      <c r="M47" s="80">
        <v>11.707155550023121</v>
      </c>
      <c r="N47" s="81">
        <v>11.137207345964793</v>
      </c>
      <c r="P47" s="115">
        <v>34454</v>
      </c>
      <c r="Q47" s="18">
        <v>39999</v>
      </c>
      <c r="R47" s="19">
        <v>38317</v>
      </c>
      <c r="S47" s="80">
        <v>6.0792450965861367</v>
      </c>
      <c r="T47" s="80">
        <v>5.0591812522292576</v>
      </c>
      <c r="U47" s="81">
        <v>4.8036215522980079</v>
      </c>
    </row>
    <row r="48" spans="1:21">
      <c r="A48" s="17" t="s">
        <v>162</v>
      </c>
      <c r="B48" s="18">
        <v>100366</v>
      </c>
      <c r="C48" s="18">
        <v>105443</v>
      </c>
      <c r="D48" s="19">
        <v>110519</v>
      </c>
      <c r="E48" s="80">
        <v>2.5310084214800068</v>
      </c>
      <c r="F48" s="80">
        <v>2.6176890068382201</v>
      </c>
      <c r="G48" s="81">
        <v>2.6808459440801329</v>
      </c>
      <c r="I48" s="115">
        <v>96774</v>
      </c>
      <c r="J48" s="18">
        <v>105443</v>
      </c>
      <c r="K48" s="19">
        <v>110519</v>
      </c>
      <c r="L48" s="80">
        <v>2.8473769583550452</v>
      </c>
      <c r="M48" s="80">
        <v>3.2569538031668528</v>
      </c>
      <c r="N48" s="81">
        <v>3.3240066613070636</v>
      </c>
      <c r="P48" s="115">
        <v>3592</v>
      </c>
      <c r="Q48" s="18">
        <v>0</v>
      </c>
      <c r="R48" s="19">
        <v>0</v>
      </c>
      <c r="S48" s="80">
        <v>0.63379138523647194</v>
      </c>
      <c r="T48" s="80" t="s">
        <v>168</v>
      </c>
      <c r="U48" s="81" t="s">
        <v>168</v>
      </c>
    </row>
    <row r="49" spans="1:21">
      <c r="A49" s="17" t="s">
        <v>163</v>
      </c>
      <c r="B49" s="18">
        <v>110059</v>
      </c>
      <c r="C49" s="18">
        <v>113792</v>
      </c>
      <c r="D49" s="19">
        <v>110001</v>
      </c>
      <c r="E49" s="80">
        <v>2.7754444319756497</v>
      </c>
      <c r="F49" s="80">
        <v>2.8249581998438469</v>
      </c>
      <c r="G49" s="81">
        <v>2.6682808810680401</v>
      </c>
      <c r="I49" s="115">
        <v>98074</v>
      </c>
      <c r="J49" s="18">
        <v>84098</v>
      </c>
      <c r="K49" s="19">
        <v>82923</v>
      </c>
      <c r="L49" s="80">
        <v>2.8856267986619617</v>
      </c>
      <c r="M49" s="80">
        <v>2.597643285364851</v>
      </c>
      <c r="N49" s="81">
        <v>2.4940200723456205</v>
      </c>
      <c r="P49" s="115">
        <v>11985</v>
      </c>
      <c r="Q49" s="18">
        <v>29694</v>
      </c>
      <c r="R49" s="19">
        <v>27078</v>
      </c>
      <c r="S49" s="80">
        <v>2.1146964788583285</v>
      </c>
      <c r="T49" s="80">
        <v>3.755777097019815</v>
      </c>
      <c r="U49" s="81">
        <v>3.3946411356088806</v>
      </c>
    </row>
    <row r="50" spans="1:21">
      <c r="A50" s="17" t="s">
        <v>164</v>
      </c>
      <c r="B50" s="18">
        <v>22684</v>
      </c>
      <c r="C50" s="18">
        <v>30088</v>
      </c>
      <c r="D50" s="19">
        <v>32082</v>
      </c>
      <c r="E50" s="80">
        <v>0.5720402828931358</v>
      </c>
      <c r="F50" s="80">
        <v>0.74695358475904861</v>
      </c>
      <c r="G50" s="81">
        <v>0.77820917288410885</v>
      </c>
      <c r="I50" s="115">
        <v>15318</v>
      </c>
      <c r="J50" s="18">
        <v>24</v>
      </c>
      <c r="K50" s="19">
        <v>0</v>
      </c>
      <c r="L50" s="80">
        <v>0.45070081063180795</v>
      </c>
      <c r="M50" s="80">
        <v>7.4131892374083115E-4</v>
      </c>
      <c r="N50" s="81" t="s">
        <v>168</v>
      </c>
      <c r="P50" s="115">
        <v>7366</v>
      </c>
      <c r="Q50" s="18">
        <v>30064</v>
      </c>
      <c r="R50" s="19">
        <v>32082</v>
      </c>
      <c r="S50" s="80">
        <v>1.2996958083663286</v>
      </c>
      <c r="T50" s="80">
        <v>3.802575693567849</v>
      </c>
      <c r="U50" s="81">
        <v>4.0219690122093246</v>
      </c>
    </row>
    <row r="51" spans="1:21">
      <c r="A51" s="17" t="s">
        <v>165</v>
      </c>
      <c r="B51" s="18">
        <v>44894</v>
      </c>
      <c r="C51" s="18">
        <v>55210</v>
      </c>
      <c r="D51" s="19">
        <v>65022</v>
      </c>
      <c r="E51" s="80">
        <v>1.1321273346942533</v>
      </c>
      <c r="F51" s="80">
        <v>1.3706230860990121</v>
      </c>
      <c r="G51" s="81">
        <v>1.577230747436897</v>
      </c>
      <c r="I51" s="115">
        <v>39369</v>
      </c>
      <c r="J51" s="18">
        <v>33933</v>
      </c>
      <c r="K51" s="19">
        <v>42955</v>
      </c>
      <c r="L51" s="80">
        <v>1.1583522792638494</v>
      </c>
      <c r="M51" s="80">
        <v>1.0481322933040678</v>
      </c>
      <c r="N51" s="81">
        <v>1.2919290451093921</v>
      </c>
      <c r="P51" s="115">
        <v>5525</v>
      </c>
      <c r="Q51" s="18">
        <v>21277</v>
      </c>
      <c r="R51" s="19">
        <v>22067</v>
      </c>
      <c r="S51" s="80">
        <v>0.97486007890632165</v>
      </c>
      <c r="T51" s="80">
        <v>2.6911722668987204</v>
      </c>
      <c r="U51" s="81">
        <v>2.7664357020267807</v>
      </c>
    </row>
    <row r="52" spans="1:21">
      <c r="A52" s="17" t="s">
        <v>166</v>
      </c>
      <c r="B52" s="18">
        <v>139005</v>
      </c>
      <c r="C52" s="18">
        <v>149257</v>
      </c>
      <c r="D52" s="19">
        <v>158155</v>
      </c>
      <c r="E52" s="80">
        <v>3.5053984977764214</v>
      </c>
      <c r="F52" s="80">
        <v>3.7053992023524769</v>
      </c>
      <c r="G52" s="81">
        <v>3.8363466036246567</v>
      </c>
      <c r="I52" s="115">
        <v>137970</v>
      </c>
      <c r="J52" s="18">
        <v>148111</v>
      </c>
      <c r="K52" s="19">
        <v>156818</v>
      </c>
      <c r="L52" s="80">
        <v>4.0594849747271535</v>
      </c>
      <c r="M52" s="80">
        <v>4.5748952964240939</v>
      </c>
      <c r="N52" s="81">
        <v>4.716510976509479</v>
      </c>
      <c r="P52" s="115">
        <v>1035</v>
      </c>
      <c r="Q52" s="18">
        <v>1146</v>
      </c>
      <c r="R52" s="19">
        <v>1337</v>
      </c>
      <c r="S52" s="80">
        <v>0.18262084736073175</v>
      </c>
      <c r="T52" s="80">
        <v>0.14494916660553336</v>
      </c>
      <c r="U52" s="81">
        <v>0.16761338349616195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80" t="s">
        <v>168</v>
      </c>
      <c r="F53" s="80" t="s">
        <v>168</v>
      </c>
      <c r="G53" s="81" t="s">
        <v>168</v>
      </c>
      <c r="I53" s="115">
        <v>0</v>
      </c>
      <c r="J53" s="18">
        <v>0</v>
      </c>
      <c r="K53" s="19">
        <v>0</v>
      </c>
      <c r="L53" s="80" t="s">
        <v>168</v>
      </c>
      <c r="M53" s="80" t="s">
        <v>168</v>
      </c>
      <c r="N53" s="81" t="s">
        <v>168</v>
      </c>
      <c r="P53" s="115">
        <v>0</v>
      </c>
      <c r="Q53" s="18">
        <v>0</v>
      </c>
      <c r="R53" s="19">
        <v>0</v>
      </c>
      <c r="S53" s="80" t="s">
        <v>168</v>
      </c>
      <c r="T53" s="80" t="s">
        <v>168</v>
      </c>
      <c r="U53" s="81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80" t="s">
        <v>168</v>
      </c>
      <c r="F54" s="80" t="s">
        <v>168</v>
      </c>
      <c r="G54" s="81" t="s">
        <v>168</v>
      </c>
      <c r="I54" s="115">
        <v>0</v>
      </c>
      <c r="J54" s="18">
        <v>0</v>
      </c>
      <c r="K54" s="19">
        <v>0</v>
      </c>
      <c r="L54" s="80" t="s">
        <v>168</v>
      </c>
      <c r="M54" s="80" t="s">
        <v>168</v>
      </c>
      <c r="N54" s="81" t="s">
        <v>168</v>
      </c>
      <c r="P54" s="115">
        <v>0</v>
      </c>
      <c r="Q54" s="18">
        <v>0</v>
      </c>
      <c r="R54" s="19">
        <v>0</v>
      </c>
      <c r="S54" s="80" t="s">
        <v>168</v>
      </c>
      <c r="T54" s="80" t="s">
        <v>168</v>
      </c>
      <c r="U54" s="81" t="s">
        <v>168</v>
      </c>
    </row>
    <row r="55" spans="1:21">
      <c r="A55" s="17" t="s">
        <v>170</v>
      </c>
      <c r="B55" s="18">
        <v>231080</v>
      </c>
      <c r="C55" s="18">
        <v>235847</v>
      </c>
      <c r="D55" s="19">
        <v>240937</v>
      </c>
      <c r="E55" s="80">
        <v>5.827326246294561</v>
      </c>
      <c r="F55" s="80">
        <v>5.8550505884295179</v>
      </c>
      <c r="G55" s="81">
        <v>5.8443795114761716</v>
      </c>
      <c r="I55" s="115">
        <v>196971</v>
      </c>
      <c r="J55" s="18">
        <v>189906</v>
      </c>
      <c r="K55" s="19">
        <v>194917</v>
      </c>
      <c r="L55" s="80">
        <v>5.7954686885336102</v>
      </c>
      <c r="M55" s="80">
        <v>5.8658713138302625</v>
      </c>
      <c r="N55" s="81">
        <v>5.8623893303593855</v>
      </c>
      <c r="P55" s="115">
        <v>34109</v>
      </c>
      <c r="Q55" s="18">
        <v>45941</v>
      </c>
      <c r="R55" s="19">
        <v>46020</v>
      </c>
      <c r="S55" s="80">
        <v>6.0183714807992263</v>
      </c>
      <c r="T55" s="80">
        <v>5.8107414162520143</v>
      </c>
      <c r="U55" s="81">
        <v>5.7693103279681175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80" t="s">
        <v>168</v>
      </c>
      <c r="F56" s="80" t="s">
        <v>168</v>
      </c>
      <c r="G56" s="81" t="s">
        <v>168</v>
      </c>
      <c r="I56" s="115">
        <v>0</v>
      </c>
      <c r="J56" s="18">
        <v>0</v>
      </c>
      <c r="K56" s="19">
        <v>0</v>
      </c>
      <c r="L56" s="80" t="s">
        <v>168</v>
      </c>
      <c r="M56" s="80" t="s">
        <v>168</v>
      </c>
      <c r="N56" s="81" t="s">
        <v>168</v>
      </c>
      <c r="P56" s="115">
        <v>0</v>
      </c>
      <c r="Q56" s="18">
        <v>0</v>
      </c>
      <c r="R56" s="19">
        <v>0</v>
      </c>
      <c r="S56" s="80" t="s">
        <v>168</v>
      </c>
      <c r="T56" s="80" t="s">
        <v>168</v>
      </c>
      <c r="U56" s="81" t="s">
        <v>168</v>
      </c>
    </row>
    <row r="57" spans="1:21">
      <c r="A57" s="17" t="s">
        <v>172</v>
      </c>
      <c r="B57" s="18">
        <v>53943</v>
      </c>
      <c r="C57" s="18">
        <v>54281</v>
      </c>
      <c r="D57" s="19">
        <v>59893</v>
      </c>
      <c r="E57" s="80">
        <v>1.3603230902885042</v>
      </c>
      <c r="F57" s="80">
        <v>1.3475600749237542</v>
      </c>
      <c r="G57" s="81">
        <v>1.4528172181144545</v>
      </c>
      <c r="I57" s="115">
        <v>50499</v>
      </c>
      <c r="J57" s="18">
        <v>44859</v>
      </c>
      <c r="K57" s="19">
        <v>51674</v>
      </c>
      <c r="L57" s="80">
        <v>1.485829758199221</v>
      </c>
      <c r="M57" s="80">
        <v>1.3856177333370812</v>
      </c>
      <c r="N57" s="81">
        <v>1.5541646252353098</v>
      </c>
      <c r="P57" s="115">
        <v>3444</v>
      </c>
      <c r="Q57" s="18">
        <v>9422</v>
      </c>
      <c r="R57" s="19">
        <v>8219</v>
      </c>
      <c r="S57" s="80">
        <v>0.60767748629020302</v>
      </c>
      <c r="T57" s="80">
        <v>1.1917199369610256</v>
      </c>
      <c r="U57" s="81">
        <v>1.0303772617464135</v>
      </c>
    </row>
    <row r="58" spans="1:21">
      <c r="A58" s="17" t="s">
        <v>173</v>
      </c>
      <c r="B58" s="18">
        <v>286</v>
      </c>
      <c r="C58" s="18">
        <v>193</v>
      </c>
      <c r="D58" s="19">
        <v>21</v>
      </c>
      <c r="E58" s="80">
        <v>7.2122871145934072E-3</v>
      </c>
      <c r="F58" s="80">
        <v>4.791346778067548E-3</v>
      </c>
      <c r="G58" s="81">
        <v>5.0939444643620369E-4</v>
      </c>
      <c r="I58" s="115">
        <v>286</v>
      </c>
      <c r="J58" s="18">
        <v>0</v>
      </c>
      <c r="K58" s="19">
        <v>0</v>
      </c>
      <c r="L58" s="80">
        <v>8.4149648675216782E-3</v>
      </c>
      <c r="M58" s="80" t="s">
        <v>168</v>
      </c>
      <c r="N58" s="81" t="s">
        <v>168</v>
      </c>
      <c r="P58" s="115">
        <v>0</v>
      </c>
      <c r="Q58" s="18">
        <v>193</v>
      </c>
      <c r="R58" s="19">
        <v>21</v>
      </c>
      <c r="S58" s="80" t="s">
        <v>168</v>
      </c>
      <c r="T58" s="80">
        <v>2.4411159821001692E-2</v>
      </c>
      <c r="U58" s="81">
        <v>2.6326709449658943E-3</v>
      </c>
    </row>
    <row r="59" spans="1:21">
      <c r="A59" s="17" t="s">
        <v>174</v>
      </c>
      <c r="B59" s="18">
        <v>1621</v>
      </c>
      <c r="C59" s="18">
        <v>1777</v>
      </c>
      <c r="D59" s="19">
        <v>1667</v>
      </c>
      <c r="E59" s="80">
        <v>4.0878032911733961E-2</v>
      </c>
      <c r="F59" s="80">
        <v>4.4115146241585662E-2</v>
      </c>
      <c r="G59" s="81">
        <v>4.0436216295673885E-2</v>
      </c>
      <c r="I59" s="115">
        <v>1215</v>
      </c>
      <c r="J59" s="18">
        <v>0</v>
      </c>
      <c r="K59" s="19">
        <v>0</v>
      </c>
      <c r="L59" s="80">
        <v>3.5748889209926013E-2</v>
      </c>
      <c r="M59" s="80" t="s">
        <v>168</v>
      </c>
      <c r="N59" s="81" t="s">
        <v>168</v>
      </c>
      <c r="P59" s="115">
        <v>406</v>
      </c>
      <c r="Q59" s="18">
        <v>1777</v>
      </c>
      <c r="R59" s="19">
        <v>1667</v>
      </c>
      <c r="S59" s="80">
        <v>7.1636776839088978E-2</v>
      </c>
      <c r="T59" s="80">
        <v>0.22475974612393787</v>
      </c>
      <c r="U59" s="81">
        <v>0.20898392691705456</v>
      </c>
    </row>
    <row r="60" spans="1:21">
      <c r="A60" s="17" t="s">
        <v>175</v>
      </c>
      <c r="B60" s="18">
        <v>1017</v>
      </c>
      <c r="C60" s="18">
        <v>1169</v>
      </c>
      <c r="D60" s="19">
        <v>1976</v>
      </c>
      <c r="E60" s="80">
        <v>2.5646489494900334E-2</v>
      </c>
      <c r="F60" s="80">
        <v>2.9021162609124164E-2</v>
      </c>
      <c r="G60" s="81">
        <v>4.7931591721806596E-2</v>
      </c>
      <c r="I60" s="115">
        <v>817</v>
      </c>
      <c r="J60" s="18">
        <v>0</v>
      </c>
      <c r="K60" s="19">
        <v>0</v>
      </c>
      <c r="L60" s="80">
        <v>2.4038553485193046E-2</v>
      </c>
      <c r="M60" s="80" t="s">
        <v>168</v>
      </c>
      <c r="N60" s="81" t="s">
        <v>168</v>
      </c>
      <c r="P60" s="115">
        <v>200</v>
      </c>
      <c r="Q60" s="18">
        <v>1169</v>
      </c>
      <c r="R60" s="19">
        <v>1976</v>
      </c>
      <c r="S60" s="80">
        <v>3.528905263009309E-2</v>
      </c>
      <c r="T60" s="80">
        <v>0.14785826855311388</v>
      </c>
      <c r="U60" s="81">
        <v>0.24772179939298131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80" t="s">
        <v>168</v>
      </c>
      <c r="F61" s="80" t="s">
        <v>168</v>
      </c>
      <c r="G61" s="81" t="s">
        <v>168</v>
      </c>
      <c r="I61" s="115">
        <v>0</v>
      </c>
      <c r="J61" s="18">
        <v>0</v>
      </c>
      <c r="K61" s="19">
        <v>0</v>
      </c>
      <c r="L61" s="80" t="s">
        <v>168</v>
      </c>
      <c r="M61" s="80" t="s">
        <v>168</v>
      </c>
      <c r="N61" s="81" t="s">
        <v>168</v>
      </c>
      <c r="P61" s="115">
        <v>0</v>
      </c>
      <c r="Q61" s="18">
        <v>0</v>
      </c>
      <c r="R61" s="19">
        <v>0</v>
      </c>
      <c r="S61" s="80" t="s">
        <v>168</v>
      </c>
      <c r="T61" s="80" t="s">
        <v>168</v>
      </c>
      <c r="U61" s="81" t="s">
        <v>168</v>
      </c>
    </row>
    <row r="62" spans="1:21">
      <c r="A62" s="17" t="s">
        <v>177</v>
      </c>
      <c r="B62" s="18">
        <v>45976</v>
      </c>
      <c r="C62" s="18">
        <v>0</v>
      </c>
      <c r="D62" s="19">
        <v>0</v>
      </c>
      <c r="E62" s="80">
        <v>1.1594129803515612</v>
      </c>
      <c r="F62" s="80" t="s">
        <v>168</v>
      </c>
      <c r="G62" s="81" t="s">
        <v>168</v>
      </c>
      <c r="I62" s="115">
        <v>31768</v>
      </c>
      <c r="J62" s="18">
        <v>0</v>
      </c>
      <c r="K62" s="19">
        <v>0</v>
      </c>
      <c r="L62" s="80">
        <v>0.93470840528471566</v>
      </c>
      <c r="M62" s="80" t="s">
        <v>168</v>
      </c>
      <c r="N62" s="81" t="s">
        <v>168</v>
      </c>
      <c r="P62" s="115">
        <v>14208</v>
      </c>
      <c r="Q62" s="18">
        <v>0</v>
      </c>
      <c r="R62" s="19">
        <v>0</v>
      </c>
      <c r="S62" s="80">
        <v>2.5069342988418133</v>
      </c>
      <c r="T62" s="80" t="s">
        <v>168</v>
      </c>
      <c r="U62" s="81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80" t="s">
        <v>168</v>
      </c>
      <c r="F63" s="80" t="s">
        <v>168</v>
      </c>
      <c r="G63" s="81" t="s">
        <v>168</v>
      </c>
      <c r="I63" s="115">
        <v>0</v>
      </c>
      <c r="J63" s="18">
        <v>0</v>
      </c>
      <c r="K63" s="19">
        <v>0</v>
      </c>
      <c r="L63" s="80" t="s">
        <v>168</v>
      </c>
      <c r="M63" s="80" t="s">
        <v>168</v>
      </c>
      <c r="N63" s="81" t="s">
        <v>168</v>
      </c>
      <c r="P63" s="115">
        <v>0</v>
      </c>
      <c r="Q63" s="18">
        <v>0</v>
      </c>
      <c r="R63" s="19">
        <v>0</v>
      </c>
      <c r="S63" s="80" t="s">
        <v>168</v>
      </c>
      <c r="T63" s="80" t="s">
        <v>168</v>
      </c>
      <c r="U63" s="81" t="s">
        <v>168</v>
      </c>
    </row>
    <row r="64" spans="1:21">
      <c r="A64" s="17" t="s">
        <v>179</v>
      </c>
      <c r="B64" s="18">
        <v>113653</v>
      </c>
      <c r="C64" s="18">
        <v>122287</v>
      </c>
      <c r="D64" s="19">
        <v>134138</v>
      </c>
      <c r="E64" s="80">
        <v>2.8660771588632326</v>
      </c>
      <c r="F64" s="80">
        <v>3.0358519349717423</v>
      </c>
      <c r="G64" s="81">
        <v>3.2537691550504517</v>
      </c>
      <c r="I64" s="115">
        <v>105380</v>
      </c>
      <c r="J64" s="18">
        <v>110392</v>
      </c>
      <c r="K64" s="19">
        <v>120056</v>
      </c>
      <c r="L64" s="80">
        <v>3.1005909011868336</v>
      </c>
      <c r="M64" s="80">
        <v>3.4098199428999099</v>
      </c>
      <c r="N64" s="81">
        <v>3.6108446848947313</v>
      </c>
      <c r="P64" s="115">
        <v>8273</v>
      </c>
      <c r="Q64" s="18">
        <v>11895</v>
      </c>
      <c r="R64" s="19">
        <v>14082</v>
      </c>
      <c r="S64" s="80">
        <v>1.4597316620438008</v>
      </c>
      <c r="T64" s="80">
        <v>1.5045116376726173</v>
      </c>
      <c r="U64" s="81">
        <v>1.7653939165242727</v>
      </c>
    </row>
    <row r="65" spans="1:21">
      <c r="A65" s="17" t="s">
        <v>180</v>
      </c>
      <c r="B65" s="18">
        <v>6108</v>
      </c>
      <c r="C65" s="18">
        <v>22440</v>
      </c>
      <c r="D65" s="19">
        <v>10817</v>
      </c>
      <c r="E65" s="80">
        <v>0.15403024369208579</v>
      </c>
      <c r="F65" s="80">
        <v>0.55708715906650663</v>
      </c>
      <c r="G65" s="81">
        <v>0.26238665367144837</v>
      </c>
      <c r="I65" s="115">
        <v>4895</v>
      </c>
      <c r="J65" s="18">
        <v>6994</v>
      </c>
      <c r="K65" s="19">
        <v>5179</v>
      </c>
      <c r="L65" s="80">
        <v>0.14402536023258256</v>
      </c>
      <c r="M65" s="80">
        <v>0.21603268969347389</v>
      </c>
      <c r="N65" s="81">
        <v>0.15576534802983452</v>
      </c>
      <c r="P65" s="115">
        <v>1213</v>
      </c>
      <c r="Q65" s="18">
        <v>15446</v>
      </c>
      <c r="R65" s="19">
        <v>5638</v>
      </c>
      <c r="S65" s="80">
        <v>0.21402810420151461</v>
      </c>
      <c r="T65" s="80">
        <v>1.9536516818403737</v>
      </c>
      <c r="U65" s="81">
        <v>0.70680946608179585</v>
      </c>
    </row>
    <row r="66" spans="1:21">
      <c r="A66" s="17" t="s">
        <v>181</v>
      </c>
      <c r="B66" s="18">
        <v>18832</v>
      </c>
      <c r="C66" s="18">
        <v>22485</v>
      </c>
      <c r="D66" s="19">
        <v>22007</v>
      </c>
      <c r="E66" s="80">
        <v>0.4749013669301505</v>
      </c>
      <c r="F66" s="80">
        <v>0.55820431246035662</v>
      </c>
      <c r="G66" s="81">
        <v>0.53382112298673978</v>
      </c>
      <c r="I66" s="115">
        <v>13084</v>
      </c>
      <c r="J66" s="18">
        <v>11674</v>
      </c>
      <c r="K66" s="19">
        <v>11530</v>
      </c>
      <c r="L66" s="80">
        <v>0.38496993121207568</v>
      </c>
      <c r="M66" s="80">
        <v>0.360589879822936</v>
      </c>
      <c r="N66" s="81">
        <v>0.34678016273102763</v>
      </c>
      <c r="P66" s="115">
        <v>5748</v>
      </c>
      <c r="Q66" s="18">
        <v>10811</v>
      </c>
      <c r="R66" s="19">
        <v>10477</v>
      </c>
      <c r="S66" s="80">
        <v>1.0142073725888754</v>
      </c>
      <c r="T66" s="80">
        <v>1.3674043980562141</v>
      </c>
      <c r="U66" s="81">
        <v>1.3134520709717941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0" t="s">
        <v>168</v>
      </c>
      <c r="F67" s="80" t="s">
        <v>168</v>
      </c>
      <c r="G67" s="81" t="s">
        <v>168</v>
      </c>
      <c r="I67" s="115">
        <v>0</v>
      </c>
      <c r="J67" s="18">
        <v>0</v>
      </c>
      <c r="K67" s="19">
        <v>0</v>
      </c>
      <c r="L67" s="80" t="s">
        <v>168</v>
      </c>
      <c r="M67" s="80" t="s">
        <v>168</v>
      </c>
      <c r="N67" s="81" t="s">
        <v>168</v>
      </c>
      <c r="P67" s="115">
        <v>0</v>
      </c>
      <c r="Q67" s="18">
        <v>0</v>
      </c>
      <c r="R67" s="19">
        <v>0</v>
      </c>
      <c r="S67" s="80" t="s">
        <v>168</v>
      </c>
      <c r="T67" s="80" t="s">
        <v>168</v>
      </c>
      <c r="U67" s="81" t="s">
        <v>168</v>
      </c>
    </row>
    <row r="68" spans="1:21">
      <c r="A68" s="17" t="s">
        <v>183</v>
      </c>
      <c r="B68" s="18">
        <v>357</v>
      </c>
      <c r="C68" s="18">
        <v>4160</v>
      </c>
      <c r="D68" s="19">
        <v>8538</v>
      </c>
      <c r="E68" s="80">
        <v>9.0027499996847768E-3</v>
      </c>
      <c r="F68" s="80">
        <v>0.10327462485368394</v>
      </c>
      <c r="G68" s="81">
        <v>0.20710522779391938</v>
      </c>
      <c r="I68" s="115">
        <v>357</v>
      </c>
      <c r="J68" s="18">
        <v>4160</v>
      </c>
      <c r="K68" s="19">
        <v>8483</v>
      </c>
      <c r="L68" s="80">
        <v>1.0503994607360977E-2</v>
      </c>
      <c r="M68" s="80">
        <v>0.12849528011507741</v>
      </c>
      <c r="N68" s="81">
        <v>0.25513756465284537</v>
      </c>
      <c r="P68" s="115">
        <v>0</v>
      </c>
      <c r="Q68" s="18">
        <v>0</v>
      </c>
      <c r="R68" s="19">
        <v>55</v>
      </c>
      <c r="S68" s="80" t="s">
        <v>168</v>
      </c>
      <c r="T68" s="80" t="s">
        <v>168</v>
      </c>
      <c r="U68" s="81">
        <v>6.8950905701487706E-3</v>
      </c>
    </row>
    <row r="69" spans="1:21">
      <c r="A69" s="17" t="s">
        <v>184</v>
      </c>
      <c r="B69" s="18">
        <v>0</v>
      </c>
      <c r="C69" s="18">
        <v>16268</v>
      </c>
      <c r="D69" s="19">
        <v>17354</v>
      </c>
      <c r="E69" s="80" t="s">
        <v>168</v>
      </c>
      <c r="F69" s="80">
        <v>0.40386336469224288</v>
      </c>
      <c r="G69" s="81">
        <v>0.42095386778351801</v>
      </c>
      <c r="I69" s="115">
        <v>0</v>
      </c>
      <c r="J69" s="18">
        <v>0</v>
      </c>
      <c r="K69" s="19">
        <v>0</v>
      </c>
      <c r="L69" s="80" t="s">
        <v>168</v>
      </c>
      <c r="M69" s="80" t="s">
        <v>168</v>
      </c>
      <c r="N69" s="81" t="s">
        <v>168</v>
      </c>
      <c r="P69" s="115">
        <v>0</v>
      </c>
      <c r="Q69" s="18">
        <v>16268</v>
      </c>
      <c r="R69" s="19">
        <v>17354</v>
      </c>
      <c r="S69" s="80" t="s">
        <v>168</v>
      </c>
      <c r="T69" s="80">
        <v>2.057620455793034</v>
      </c>
      <c r="U69" s="81">
        <v>2.1755891228065778</v>
      </c>
    </row>
    <row r="70" spans="1:21">
      <c r="A70" s="17" t="s">
        <v>185</v>
      </c>
      <c r="B70" s="18">
        <v>0</v>
      </c>
      <c r="C70" s="18">
        <v>0</v>
      </c>
      <c r="D70" s="19">
        <v>21</v>
      </c>
      <c r="E70" s="80" t="s">
        <v>168</v>
      </c>
      <c r="F70" s="80" t="s">
        <v>168</v>
      </c>
      <c r="G70" s="81">
        <v>5.0939444643620369E-4</v>
      </c>
      <c r="I70" s="115">
        <v>0</v>
      </c>
      <c r="J70" s="18">
        <v>0</v>
      </c>
      <c r="K70" s="19">
        <v>0</v>
      </c>
      <c r="L70" s="80" t="s">
        <v>168</v>
      </c>
      <c r="M70" s="80" t="s">
        <v>168</v>
      </c>
      <c r="N70" s="81" t="s">
        <v>168</v>
      </c>
      <c r="P70" s="115">
        <v>0</v>
      </c>
      <c r="Q70" s="18">
        <v>0</v>
      </c>
      <c r="R70" s="19">
        <v>21</v>
      </c>
      <c r="S70" s="80" t="s">
        <v>168</v>
      </c>
      <c r="T70" s="80" t="s">
        <v>168</v>
      </c>
      <c r="U70" s="81">
        <v>2.6326709449658943E-3</v>
      </c>
    </row>
    <row r="71" spans="1:21">
      <c r="A71" s="17" t="s">
        <v>186</v>
      </c>
      <c r="B71" s="18">
        <v>3474</v>
      </c>
      <c r="C71" s="18">
        <v>457</v>
      </c>
      <c r="D71" s="19">
        <v>539</v>
      </c>
      <c r="E71" s="80">
        <v>8.7606592433907338E-2</v>
      </c>
      <c r="F71" s="80">
        <v>1.1345313355320567E-2</v>
      </c>
      <c r="G71" s="81">
        <v>1.3074457458529228E-2</v>
      </c>
      <c r="I71" s="115">
        <v>2087</v>
      </c>
      <c r="J71" s="18">
        <v>0</v>
      </c>
      <c r="K71" s="19">
        <v>0</v>
      </c>
      <c r="L71" s="80">
        <v>6.1405705169642458E-2</v>
      </c>
      <c r="M71" s="80" t="s">
        <v>168</v>
      </c>
      <c r="N71" s="81" t="s">
        <v>168</v>
      </c>
      <c r="P71" s="115">
        <v>1387</v>
      </c>
      <c r="Q71" s="18">
        <v>457</v>
      </c>
      <c r="R71" s="19">
        <v>539</v>
      </c>
      <c r="S71" s="80">
        <v>0.24472957998969561</v>
      </c>
      <c r="T71" s="80">
        <v>5.7802590871491054E-2</v>
      </c>
      <c r="U71" s="81">
        <v>6.7571887587457954E-2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80" t="s">
        <v>168</v>
      </c>
      <c r="F72" s="80" t="s">
        <v>168</v>
      </c>
      <c r="G72" s="81" t="s">
        <v>168</v>
      </c>
      <c r="I72" s="115">
        <v>0</v>
      </c>
      <c r="J72" s="18">
        <v>0</v>
      </c>
      <c r="K72" s="19">
        <v>0</v>
      </c>
      <c r="L72" s="80" t="s">
        <v>168</v>
      </c>
      <c r="M72" s="80" t="s">
        <v>168</v>
      </c>
      <c r="N72" s="81" t="s">
        <v>168</v>
      </c>
      <c r="P72" s="115">
        <v>0</v>
      </c>
      <c r="Q72" s="18">
        <v>0</v>
      </c>
      <c r="R72" s="19">
        <v>0</v>
      </c>
      <c r="S72" s="80" t="s">
        <v>168</v>
      </c>
      <c r="T72" s="80" t="s">
        <v>168</v>
      </c>
      <c r="U72" s="81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73770</v>
      </c>
      <c r="E73" s="80" t="s">
        <v>168</v>
      </c>
      <c r="F73" s="80" t="s">
        <v>168</v>
      </c>
      <c r="G73" s="81">
        <v>1.7894299196951784</v>
      </c>
      <c r="I73" s="115">
        <v>0</v>
      </c>
      <c r="J73" s="18">
        <v>0</v>
      </c>
      <c r="K73" s="19">
        <v>62689</v>
      </c>
      <c r="L73" s="80" t="s">
        <v>168</v>
      </c>
      <c r="M73" s="80" t="s">
        <v>168</v>
      </c>
      <c r="N73" s="81">
        <v>1.8854554745399299</v>
      </c>
      <c r="P73" s="115">
        <v>0</v>
      </c>
      <c r="Q73" s="18">
        <v>0</v>
      </c>
      <c r="R73" s="19">
        <v>11081</v>
      </c>
      <c r="S73" s="80" t="s">
        <v>168</v>
      </c>
      <c r="T73" s="80" t="s">
        <v>168</v>
      </c>
      <c r="U73" s="81">
        <v>1.389172701960337</v>
      </c>
    </row>
    <row r="74" spans="1:21" ht="13.5" thickBot="1">
      <c r="A74" s="20" t="s">
        <v>4</v>
      </c>
      <c r="B74" s="21">
        <v>3965455</v>
      </c>
      <c r="C74" s="21">
        <v>4028095</v>
      </c>
      <c r="D74" s="22">
        <v>4122542</v>
      </c>
      <c r="E74" s="84">
        <v>100</v>
      </c>
      <c r="F74" s="84">
        <v>100</v>
      </c>
      <c r="G74" s="85">
        <v>100</v>
      </c>
      <c r="I74" s="116">
        <v>3398707</v>
      </c>
      <c r="J74" s="21">
        <v>3237473</v>
      </c>
      <c r="K74" s="22">
        <v>3324873</v>
      </c>
      <c r="L74" s="84">
        <v>100</v>
      </c>
      <c r="M74" s="84">
        <v>100</v>
      </c>
      <c r="N74" s="85">
        <v>100</v>
      </c>
      <c r="P74" s="116">
        <v>566748</v>
      </c>
      <c r="Q74" s="21">
        <v>790622</v>
      </c>
      <c r="R74" s="22">
        <v>797669</v>
      </c>
      <c r="S74" s="84">
        <v>100</v>
      </c>
      <c r="T74" s="84">
        <v>100</v>
      </c>
      <c r="U74" s="85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3"/>
      <c r="I76" s="25"/>
      <c r="J76" s="25"/>
      <c r="K76" s="25"/>
      <c r="L76" s="25"/>
      <c r="M76" s="25"/>
      <c r="N76" s="25"/>
      <c r="O76" s="113"/>
      <c r="P76" s="25"/>
      <c r="T76" s="25"/>
      <c r="U76" s="172">
        <v>8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3"/>
    </row>
    <row r="82" ht="12.75" customHeight="1"/>
    <row r="83" ht="12.75" customHeight="1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42" customWidth="1"/>
    <col min="2" max="4" width="10.5703125" style="142" customWidth="1"/>
    <col min="5" max="7" width="9.85546875" style="142" customWidth="1"/>
    <col min="8" max="16384" width="11.42578125" style="142"/>
  </cols>
  <sheetData>
    <row r="1" spans="1:7" ht="5.25" customHeight="1"/>
    <row r="2" spans="1:7">
      <c r="A2" s="143" t="s">
        <v>0</v>
      </c>
      <c r="B2" s="144"/>
      <c r="C2" s="144"/>
      <c r="D2" s="144"/>
      <c r="E2" s="144"/>
      <c r="F2" s="144"/>
    </row>
    <row r="3" spans="1:7" ht="6" customHeight="1">
      <c r="A3" s="145"/>
      <c r="B3" s="144"/>
      <c r="C3" s="144"/>
      <c r="D3" s="144"/>
      <c r="E3" s="144"/>
      <c r="F3" s="144"/>
    </row>
    <row r="4" spans="1:7" ht="16.5" thickBot="1">
      <c r="A4" s="146" t="s">
        <v>151</v>
      </c>
      <c r="B4" s="147"/>
      <c r="C4" s="147"/>
      <c r="D4" s="147"/>
      <c r="E4" s="147"/>
      <c r="F4" s="147"/>
    </row>
    <row r="5" spans="1:7">
      <c r="A5" s="148"/>
      <c r="B5" s="149"/>
      <c r="C5" s="150" t="s">
        <v>1</v>
      </c>
      <c r="D5" s="151"/>
      <c r="E5" s="152"/>
      <c r="F5" s="150" t="s">
        <v>2</v>
      </c>
      <c r="G5" s="153"/>
    </row>
    <row r="6" spans="1:7">
      <c r="A6" s="154" t="s">
        <v>3</v>
      </c>
      <c r="B6" s="14" t="s">
        <v>159</v>
      </c>
      <c r="C6" s="15" t="s">
        <v>155</v>
      </c>
      <c r="D6" s="66" t="s">
        <v>156</v>
      </c>
      <c r="E6" s="156" t="s">
        <v>159</v>
      </c>
      <c r="F6" s="156" t="s">
        <v>155</v>
      </c>
      <c r="G6" s="158" t="s">
        <v>156</v>
      </c>
    </row>
    <row r="7" spans="1:7">
      <c r="A7" s="159" t="s">
        <v>83</v>
      </c>
      <c r="B7" s="18">
        <v>3937211</v>
      </c>
      <c r="C7" s="18">
        <v>3952802</v>
      </c>
      <c r="D7" s="18">
        <v>3809092</v>
      </c>
      <c r="E7" s="160">
        <v>24.734419218964458</v>
      </c>
      <c r="F7" s="161">
        <v>23.957325338834643</v>
      </c>
      <c r="G7" s="162">
        <v>22.470335773273241</v>
      </c>
    </row>
    <row r="8" spans="1:7">
      <c r="A8" s="159" t="s">
        <v>160</v>
      </c>
      <c r="B8" s="18">
        <v>382092</v>
      </c>
      <c r="C8" s="18">
        <v>427429</v>
      </c>
      <c r="D8" s="18">
        <v>492267</v>
      </c>
      <c r="E8" s="163">
        <v>2.4003853764028822</v>
      </c>
      <c r="F8" s="161">
        <v>2.590581469107927</v>
      </c>
      <c r="G8" s="162">
        <v>2.9039479172731713</v>
      </c>
    </row>
    <row r="9" spans="1:7">
      <c r="A9" s="159" t="s">
        <v>84</v>
      </c>
      <c r="B9" s="18">
        <v>4043804</v>
      </c>
      <c r="C9" s="18">
        <v>4196420</v>
      </c>
      <c r="D9" s="18">
        <v>4182078</v>
      </c>
      <c r="E9" s="163">
        <v>25.404059720275434</v>
      </c>
      <c r="F9" s="161">
        <v>25.433856590436978</v>
      </c>
      <c r="G9" s="162">
        <v>24.670629349466751</v>
      </c>
    </row>
    <row r="10" spans="1:7">
      <c r="A10" s="159" t="s">
        <v>86</v>
      </c>
      <c r="B10" s="18">
        <v>2448690</v>
      </c>
      <c r="C10" s="18">
        <v>2467793</v>
      </c>
      <c r="D10" s="18">
        <v>2466120</v>
      </c>
      <c r="E10" s="163">
        <v>15.383205268218056</v>
      </c>
      <c r="F10" s="161">
        <v>14.956914049805368</v>
      </c>
      <c r="G10" s="162">
        <v>14.547966932062707</v>
      </c>
    </row>
    <row r="11" spans="1:7">
      <c r="A11" s="159" t="s">
        <v>161</v>
      </c>
      <c r="B11" s="18">
        <v>1670997</v>
      </c>
      <c r="C11" s="18">
        <v>1763879</v>
      </c>
      <c r="D11" s="18">
        <v>1764813</v>
      </c>
      <c r="E11" s="163">
        <v>10.497568027629699</v>
      </c>
      <c r="F11" s="161">
        <v>10.690599494064795</v>
      </c>
      <c r="G11" s="162">
        <v>10.41086450183867</v>
      </c>
    </row>
    <row r="12" spans="1:7">
      <c r="A12" s="159" t="s">
        <v>162</v>
      </c>
      <c r="B12" s="18">
        <v>339136</v>
      </c>
      <c r="C12" s="18">
        <v>359458</v>
      </c>
      <c r="D12" s="18">
        <v>379145</v>
      </c>
      <c r="E12" s="163">
        <v>2.1305264046663313</v>
      </c>
      <c r="F12" s="161">
        <v>2.1786196858954288</v>
      </c>
      <c r="G12" s="162">
        <v>2.2366263289932831</v>
      </c>
    </row>
    <row r="13" spans="1:7">
      <c r="A13" s="159" t="s">
        <v>163</v>
      </c>
      <c r="B13" s="18">
        <v>449757</v>
      </c>
      <c r="C13" s="18">
        <v>485564</v>
      </c>
      <c r="D13" s="18">
        <v>472171</v>
      </c>
      <c r="E13" s="163">
        <v>2.8254716815186685</v>
      </c>
      <c r="F13" s="161">
        <v>2.9429287682069338</v>
      </c>
      <c r="G13" s="162">
        <v>2.7853989644782007</v>
      </c>
    </row>
    <row r="14" spans="1:7">
      <c r="A14" s="159" t="s">
        <v>164</v>
      </c>
      <c r="B14" s="18">
        <v>60464</v>
      </c>
      <c r="C14" s="18">
        <v>71619</v>
      </c>
      <c r="D14" s="18">
        <v>77581</v>
      </c>
      <c r="E14" s="163">
        <v>0.37984805072815936</v>
      </c>
      <c r="F14" s="161">
        <v>0.43407175048029178</v>
      </c>
      <c r="G14" s="162">
        <v>0.45766054472465123</v>
      </c>
    </row>
    <row r="15" spans="1:7">
      <c r="A15" s="159" t="s">
        <v>165</v>
      </c>
      <c r="B15" s="18">
        <v>153023</v>
      </c>
      <c r="C15" s="18">
        <v>203971</v>
      </c>
      <c r="D15" s="18">
        <v>245205</v>
      </c>
      <c r="E15" s="163">
        <v>0.96132389961919706</v>
      </c>
      <c r="F15" s="161">
        <v>1.2362368787223446</v>
      </c>
      <c r="G15" s="162">
        <v>1.4464966147537168</v>
      </c>
    </row>
    <row r="16" spans="1:7">
      <c r="A16" s="159" t="s">
        <v>166</v>
      </c>
      <c r="B16" s="18">
        <v>688247</v>
      </c>
      <c r="C16" s="18">
        <v>754466</v>
      </c>
      <c r="D16" s="18">
        <v>790444</v>
      </c>
      <c r="E16" s="163">
        <v>4.3237179374421721</v>
      </c>
      <c r="F16" s="161">
        <v>4.5727024574186155</v>
      </c>
      <c r="G16" s="162">
        <v>4.6629333421112413</v>
      </c>
    </row>
    <row r="17" spans="1:7">
      <c r="A17" s="159" t="s">
        <v>167</v>
      </c>
      <c r="B17" s="18">
        <v>0</v>
      </c>
      <c r="C17" s="18">
        <v>0</v>
      </c>
      <c r="D17" s="18">
        <v>0</v>
      </c>
      <c r="E17" s="163" t="s">
        <v>168</v>
      </c>
      <c r="F17" s="161" t="s">
        <v>168</v>
      </c>
      <c r="G17" s="162" t="s">
        <v>168</v>
      </c>
    </row>
    <row r="18" spans="1:7">
      <c r="A18" s="159" t="s">
        <v>169</v>
      </c>
      <c r="B18" s="18">
        <v>0</v>
      </c>
      <c r="C18" s="18">
        <v>0</v>
      </c>
      <c r="D18" s="18">
        <v>0</v>
      </c>
      <c r="E18" s="163" t="s">
        <v>168</v>
      </c>
      <c r="F18" s="161" t="s">
        <v>168</v>
      </c>
      <c r="G18" s="162" t="s">
        <v>168</v>
      </c>
    </row>
    <row r="19" spans="1:7">
      <c r="A19" s="159" t="s">
        <v>170</v>
      </c>
      <c r="B19" s="18">
        <v>827042</v>
      </c>
      <c r="C19" s="18">
        <v>836494</v>
      </c>
      <c r="D19" s="18">
        <v>858992</v>
      </c>
      <c r="E19" s="163">
        <v>5.1956584342802064</v>
      </c>
      <c r="F19" s="161">
        <v>5.0698615569368632</v>
      </c>
      <c r="G19" s="162">
        <v>5.0673070292225884</v>
      </c>
    </row>
    <row r="20" spans="1:7">
      <c r="A20" s="159" t="s">
        <v>171</v>
      </c>
      <c r="B20" s="18">
        <v>0</v>
      </c>
      <c r="C20" s="18">
        <v>0</v>
      </c>
      <c r="D20" s="18">
        <v>0</v>
      </c>
      <c r="E20" s="163" t="s">
        <v>168</v>
      </c>
      <c r="F20" s="161" t="s">
        <v>168</v>
      </c>
      <c r="G20" s="162" t="s">
        <v>168</v>
      </c>
    </row>
    <row r="21" spans="1:7">
      <c r="A21" s="159" t="s">
        <v>172</v>
      </c>
      <c r="B21" s="18">
        <v>238720</v>
      </c>
      <c r="C21" s="18">
        <v>239062</v>
      </c>
      <c r="D21" s="18">
        <v>276041</v>
      </c>
      <c r="E21" s="163">
        <v>1.4996911661455776</v>
      </c>
      <c r="F21" s="161">
        <v>1.4489180359027565</v>
      </c>
      <c r="G21" s="162">
        <v>1.6284022431566678</v>
      </c>
    </row>
    <row r="22" spans="1:7">
      <c r="A22" s="159" t="s">
        <v>173</v>
      </c>
      <c r="B22" s="18">
        <v>4466</v>
      </c>
      <c r="C22" s="18">
        <v>4439</v>
      </c>
      <c r="D22" s="18">
        <v>3001</v>
      </c>
      <c r="E22" s="163">
        <v>2.805638718166115E-2</v>
      </c>
      <c r="F22" s="161">
        <v>2.690409668358976E-2</v>
      </c>
      <c r="G22" s="162">
        <v>1.7703294553030748E-2</v>
      </c>
    </row>
    <row r="23" spans="1:7">
      <c r="A23" s="159" t="s">
        <v>174</v>
      </c>
      <c r="B23" s="18">
        <v>3546</v>
      </c>
      <c r="C23" s="18">
        <v>4359</v>
      </c>
      <c r="D23" s="18">
        <v>4013</v>
      </c>
      <c r="E23" s="163">
        <v>2.2276746293365526E-2</v>
      </c>
      <c r="F23" s="161">
        <v>2.6419228980348677E-2</v>
      </c>
      <c r="G23" s="162">
        <v>2.3673215941790199E-2</v>
      </c>
    </row>
    <row r="24" spans="1:7">
      <c r="A24" s="159" t="s">
        <v>175</v>
      </c>
      <c r="B24" s="18">
        <v>4099</v>
      </c>
      <c r="C24" s="18">
        <v>4659</v>
      </c>
      <c r="D24" s="18">
        <v>6696</v>
      </c>
      <c r="E24" s="163">
        <v>2.5750813044699741E-2</v>
      </c>
      <c r="F24" s="161">
        <v>2.8237482867502748E-2</v>
      </c>
      <c r="G24" s="162">
        <v>3.9500586580171235E-2</v>
      </c>
    </row>
    <row r="25" spans="1:7">
      <c r="A25" s="159" t="s">
        <v>176</v>
      </c>
      <c r="B25" s="18">
        <v>0</v>
      </c>
      <c r="C25" s="18">
        <v>0</v>
      </c>
      <c r="D25" s="18">
        <v>0</v>
      </c>
      <c r="E25" s="163" t="s">
        <v>168</v>
      </c>
      <c r="F25" s="161" t="s">
        <v>168</v>
      </c>
      <c r="G25" s="162" t="s">
        <v>168</v>
      </c>
    </row>
    <row r="26" spans="1:7">
      <c r="A26" s="159" t="s">
        <v>177</v>
      </c>
      <c r="B26" s="18">
        <v>152261</v>
      </c>
      <c r="C26" s="18">
        <v>0</v>
      </c>
      <c r="D26" s="18">
        <v>0</v>
      </c>
      <c r="E26" s="163">
        <v>0.95653684923128268</v>
      </c>
      <c r="F26" s="161" t="s">
        <v>168</v>
      </c>
      <c r="G26" s="162" t="s">
        <v>168</v>
      </c>
    </row>
    <row r="27" spans="1:7">
      <c r="A27" s="159" t="s">
        <v>178</v>
      </c>
      <c r="B27" s="18">
        <v>0</v>
      </c>
      <c r="C27" s="18">
        <v>0</v>
      </c>
      <c r="D27" s="18">
        <v>0</v>
      </c>
      <c r="E27" s="163" t="s">
        <v>168</v>
      </c>
      <c r="F27" s="161" t="s">
        <v>168</v>
      </c>
      <c r="G27" s="162" t="s">
        <v>168</v>
      </c>
    </row>
    <row r="28" spans="1:7">
      <c r="A28" s="159" t="s">
        <v>179</v>
      </c>
      <c r="B28" s="18">
        <v>419203</v>
      </c>
      <c r="C28" s="18">
        <v>462245</v>
      </c>
      <c r="D28" s="18">
        <v>504575</v>
      </c>
      <c r="E28" s="163">
        <v>2.6335247818436853</v>
      </c>
      <c r="F28" s="161">
        <v>2.8015958935584475</v>
      </c>
      <c r="G28" s="162">
        <v>2.9765544315546446</v>
      </c>
    </row>
    <row r="29" spans="1:7">
      <c r="A29" s="159" t="s">
        <v>180</v>
      </c>
      <c r="B29" s="18">
        <v>22726</v>
      </c>
      <c r="C29" s="18">
        <v>45651</v>
      </c>
      <c r="D29" s="18">
        <v>48773</v>
      </c>
      <c r="E29" s="163">
        <v>0.14276969437761561</v>
      </c>
      <c r="F29" s="161">
        <v>0.27668369400823523</v>
      </c>
      <c r="G29" s="162">
        <v>0.28771835562644738</v>
      </c>
    </row>
    <row r="30" spans="1:7">
      <c r="A30" s="159" t="s">
        <v>181</v>
      </c>
      <c r="B30" s="18">
        <v>59490</v>
      </c>
      <c r="C30" s="18">
        <v>58373</v>
      </c>
      <c r="D30" s="18">
        <v>59718</v>
      </c>
      <c r="E30" s="163">
        <v>0.37372917004859424</v>
      </c>
      <c r="F30" s="161">
        <v>0.35378978051614896</v>
      </c>
      <c r="G30" s="162">
        <v>0.35228435325487845</v>
      </c>
    </row>
    <row r="31" spans="1:7">
      <c r="A31" s="159" t="s">
        <v>182</v>
      </c>
      <c r="B31" s="18">
        <v>0</v>
      </c>
      <c r="C31" s="18">
        <v>13893</v>
      </c>
      <c r="D31" s="18">
        <v>16265</v>
      </c>
      <c r="E31" s="163" t="s">
        <v>168</v>
      </c>
      <c r="F31" s="161">
        <v>8.4203337514105109E-2</v>
      </c>
      <c r="G31" s="162">
        <v>9.5949378842067681E-2</v>
      </c>
    </row>
    <row r="32" spans="1:7">
      <c r="A32" s="159" t="s">
        <v>183</v>
      </c>
      <c r="B32" s="18">
        <v>3088</v>
      </c>
      <c r="C32" s="18">
        <v>25240</v>
      </c>
      <c r="D32" s="18">
        <v>49539</v>
      </c>
      <c r="E32" s="163">
        <v>1.9399490285931398E-2</v>
      </c>
      <c r="F32" s="161">
        <v>0.15297576037256264</v>
      </c>
      <c r="G32" s="162">
        <v>0.29223709059066649</v>
      </c>
    </row>
    <row r="33" spans="1:7">
      <c r="A33" s="159" t="s">
        <v>184</v>
      </c>
      <c r="B33" s="18">
        <v>0</v>
      </c>
      <c r="C33" s="18">
        <v>109468</v>
      </c>
      <c r="D33" s="18">
        <v>112391</v>
      </c>
      <c r="E33" s="163" t="s">
        <v>168</v>
      </c>
      <c r="F33" s="161">
        <v>0.66346872172994009</v>
      </c>
      <c r="G33" s="162">
        <v>0.66300932292891657</v>
      </c>
    </row>
    <row r="34" spans="1:7">
      <c r="A34" s="159" t="s">
        <v>185</v>
      </c>
      <c r="B34" s="18">
        <v>0</v>
      </c>
      <c r="C34" s="18">
        <v>0</v>
      </c>
      <c r="D34" s="18">
        <v>12</v>
      </c>
      <c r="E34" s="163" t="s">
        <v>168</v>
      </c>
      <c r="F34" s="161" t="s">
        <v>168</v>
      </c>
      <c r="G34" s="162">
        <v>7.0789581684894685E-5</v>
      </c>
    </row>
    <row r="35" spans="1:7">
      <c r="A35" s="159" t="s">
        <v>186</v>
      </c>
      <c r="B35" s="18">
        <v>9882</v>
      </c>
      <c r="C35" s="18">
        <v>12062</v>
      </c>
      <c r="D35" s="18">
        <v>11893</v>
      </c>
      <c r="E35" s="163">
        <v>6.2080881802323212E-2</v>
      </c>
      <c r="F35" s="161">
        <v>7.3105927956174752E-2</v>
      </c>
      <c r="G35" s="162">
        <v>7.0158374581537716E-2</v>
      </c>
    </row>
    <row r="36" spans="1:7">
      <c r="A36" s="159" t="s">
        <v>187</v>
      </c>
      <c r="B36" s="18">
        <v>0</v>
      </c>
      <c r="C36" s="18">
        <v>0</v>
      </c>
      <c r="D36" s="18">
        <v>0</v>
      </c>
      <c r="E36" s="163" t="s">
        <v>168</v>
      </c>
      <c r="F36" s="161" t="s">
        <v>168</v>
      </c>
      <c r="G36" s="162" t="s">
        <v>168</v>
      </c>
    </row>
    <row r="37" spans="1:7">
      <c r="A37" s="159" t="s">
        <v>188</v>
      </c>
      <c r="B37" s="18">
        <v>0</v>
      </c>
      <c r="C37" s="18">
        <v>0</v>
      </c>
      <c r="D37" s="18">
        <v>320822</v>
      </c>
      <c r="E37" s="163" t="s">
        <v>168</v>
      </c>
      <c r="F37" s="161" t="s">
        <v>168</v>
      </c>
      <c r="G37" s="162">
        <v>1.8925712646092736</v>
      </c>
    </row>
    <row r="38" spans="1:7" ht="13.5" thickBot="1">
      <c r="A38" s="164" t="s">
        <v>4</v>
      </c>
      <c r="B38" s="21">
        <v>15917944</v>
      </c>
      <c r="C38" s="21">
        <v>16499346</v>
      </c>
      <c r="D38" s="21">
        <v>16951647</v>
      </c>
      <c r="E38" s="165">
        <v>100</v>
      </c>
      <c r="F38" s="166">
        <v>100</v>
      </c>
      <c r="G38" s="167">
        <v>100</v>
      </c>
    </row>
    <row r="40" spans="1:7" ht="16.5" thickBot="1">
      <c r="A40" s="146" t="s">
        <v>152</v>
      </c>
      <c r="B40" s="147"/>
      <c r="C40" s="147"/>
      <c r="D40" s="147"/>
      <c r="E40" s="147"/>
      <c r="F40" s="147"/>
    </row>
    <row r="41" spans="1:7">
      <c r="A41" s="148"/>
      <c r="B41" s="149"/>
      <c r="C41" s="150" t="s">
        <v>150</v>
      </c>
      <c r="D41" s="151"/>
      <c r="E41" s="152"/>
      <c r="F41" s="150" t="s">
        <v>2</v>
      </c>
      <c r="G41" s="153"/>
    </row>
    <row r="42" spans="1:7">
      <c r="A42" s="154" t="s">
        <v>3</v>
      </c>
      <c r="B42" s="155" t="s">
        <v>159</v>
      </c>
      <c r="C42" s="156" t="s">
        <v>155</v>
      </c>
      <c r="D42" s="157" t="s">
        <v>156</v>
      </c>
      <c r="E42" s="156" t="s">
        <v>159</v>
      </c>
      <c r="F42" s="156" t="s">
        <v>155</v>
      </c>
      <c r="G42" s="158" t="s">
        <v>156</v>
      </c>
    </row>
    <row r="43" spans="1:7">
      <c r="A43" s="159" t="s">
        <v>83</v>
      </c>
      <c r="B43" s="18">
        <v>627458</v>
      </c>
      <c r="C43" s="18">
        <v>608849</v>
      </c>
      <c r="D43" s="18">
        <v>584708</v>
      </c>
      <c r="E43" s="160">
        <v>22.978473131148299</v>
      </c>
      <c r="F43" s="161">
        <v>21.783818015284655</v>
      </c>
      <c r="G43" s="162">
        <v>20.395066603090644</v>
      </c>
    </row>
    <row r="44" spans="1:7">
      <c r="A44" s="159" t="s">
        <v>160</v>
      </c>
      <c r="B44" s="18">
        <v>70408</v>
      </c>
      <c r="C44" s="18">
        <v>78589</v>
      </c>
      <c r="D44" s="18">
        <v>92703</v>
      </c>
      <c r="E44" s="163">
        <v>2.5784488144511495</v>
      </c>
      <c r="F44" s="161">
        <v>2.8118112602684833</v>
      </c>
      <c r="G44" s="162">
        <v>3.23355223343329</v>
      </c>
    </row>
    <row r="45" spans="1:7">
      <c r="A45" s="159" t="s">
        <v>84</v>
      </c>
      <c r="B45" s="18">
        <v>675677</v>
      </c>
      <c r="C45" s="18">
        <v>682463</v>
      </c>
      <c r="D45" s="18">
        <v>694015</v>
      </c>
      <c r="E45" s="163">
        <v>24.744326775393553</v>
      </c>
      <c r="F45" s="161">
        <v>24.417630305979333</v>
      </c>
      <c r="G45" s="162">
        <v>24.20777917959726</v>
      </c>
    </row>
    <row r="46" spans="1:7">
      <c r="A46" s="159" t="s">
        <v>86</v>
      </c>
      <c r="B46" s="18">
        <v>436587</v>
      </c>
      <c r="C46" s="18">
        <v>430042</v>
      </c>
      <c r="D46" s="18">
        <v>428177</v>
      </c>
      <c r="E46" s="163">
        <v>15.98848472552528</v>
      </c>
      <c r="F46" s="161">
        <v>15.386338266021696</v>
      </c>
      <c r="G46" s="162">
        <v>14.935144436045929</v>
      </c>
    </row>
    <row r="47" spans="1:7">
      <c r="A47" s="159" t="s">
        <v>161</v>
      </c>
      <c r="B47" s="18">
        <v>288448</v>
      </c>
      <c r="C47" s="18">
        <v>304403</v>
      </c>
      <c r="D47" s="18">
        <v>287905</v>
      </c>
      <c r="E47" s="163">
        <v>10.563407618889972</v>
      </c>
      <c r="F47" s="161">
        <v>10.891139765864271</v>
      </c>
      <c r="G47" s="162">
        <v>10.042348745635108</v>
      </c>
    </row>
    <row r="48" spans="1:7">
      <c r="A48" s="159" t="s">
        <v>162</v>
      </c>
      <c r="B48" s="18">
        <v>76610</v>
      </c>
      <c r="C48" s="18">
        <v>80411</v>
      </c>
      <c r="D48" s="18">
        <v>84106</v>
      </c>
      <c r="E48" s="163">
        <v>2.8055755549810044</v>
      </c>
      <c r="F48" s="161">
        <v>2.87700002862295</v>
      </c>
      <c r="G48" s="162">
        <v>2.933682234071608</v>
      </c>
    </row>
    <row r="49" spans="1:7">
      <c r="A49" s="159" t="s">
        <v>163</v>
      </c>
      <c r="B49" s="18">
        <v>85774</v>
      </c>
      <c r="C49" s="18">
        <v>87843</v>
      </c>
      <c r="D49" s="18">
        <v>82905</v>
      </c>
      <c r="E49" s="163">
        <v>3.1411752728487232</v>
      </c>
      <c r="F49" s="161">
        <v>3.142907233019435</v>
      </c>
      <c r="G49" s="162">
        <v>2.8917904265534764</v>
      </c>
    </row>
    <row r="50" spans="1:7">
      <c r="A50" s="159" t="s">
        <v>164</v>
      </c>
      <c r="B50" s="18">
        <v>13998</v>
      </c>
      <c r="C50" s="18">
        <v>16816</v>
      </c>
      <c r="D50" s="18">
        <v>18019</v>
      </c>
      <c r="E50" s="163">
        <v>0.51262820282762167</v>
      </c>
      <c r="F50" s="161">
        <v>0.60165440650313418</v>
      </c>
      <c r="G50" s="162">
        <v>0.62851663586113127</v>
      </c>
    </row>
    <row r="51" spans="1:7">
      <c r="A51" s="159" t="s">
        <v>165</v>
      </c>
      <c r="B51" s="18">
        <v>32100</v>
      </c>
      <c r="C51" s="18">
        <v>41094</v>
      </c>
      <c r="D51" s="18">
        <v>48721</v>
      </c>
      <c r="E51" s="163">
        <v>1.1755511723650991</v>
      </c>
      <c r="F51" s="161">
        <v>1.4702893780232991</v>
      </c>
      <c r="G51" s="162">
        <v>1.6994261066535421</v>
      </c>
    </row>
    <row r="52" spans="1:7">
      <c r="A52" s="159" t="s">
        <v>166</v>
      </c>
      <c r="B52" s="18">
        <v>121713</v>
      </c>
      <c r="C52" s="18">
        <v>129408</v>
      </c>
      <c r="D52" s="18">
        <v>135900</v>
      </c>
      <c r="E52" s="163">
        <v>4.4573165059835924</v>
      </c>
      <c r="F52" s="161">
        <v>4.630048372785299</v>
      </c>
      <c r="G52" s="162">
        <v>4.7402969539667987</v>
      </c>
    </row>
    <row r="53" spans="1:7">
      <c r="A53" s="159" t="s">
        <v>167</v>
      </c>
      <c r="B53" s="18">
        <v>0</v>
      </c>
      <c r="C53" s="18">
        <v>0</v>
      </c>
      <c r="D53" s="18">
        <v>0</v>
      </c>
      <c r="E53" s="163" t="s">
        <v>168</v>
      </c>
      <c r="F53" s="161" t="s">
        <v>168</v>
      </c>
      <c r="G53" s="162" t="s">
        <v>168</v>
      </c>
    </row>
    <row r="54" spans="1:7">
      <c r="A54" s="159" t="s">
        <v>169</v>
      </c>
      <c r="B54" s="18">
        <v>0</v>
      </c>
      <c r="C54" s="18">
        <v>0</v>
      </c>
      <c r="D54" s="18">
        <v>0</v>
      </c>
      <c r="E54" s="163" t="s">
        <v>168</v>
      </c>
      <c r="F54" s="161" t="s">
        <v>168</v>
      </c>
      <c r="G54" s="162" t="s">
        <v>168</v>
      </c>
    </row>
    <row r="55" spans="1:7">
      <c r="A55" s="159" t="s">
        <v>170</v>
      </c>
      <c r="B55" s="18">
        <v>158958</v>
      </c>
      <c r="C55" s="18">
        <v>161664</v>
      </c>
      <c r="D55" s="18">
        <v>165232</v>
      </c>
      <c r="E55" s="163">
        <v>5.8212854597137511</v>
      </c>
      <c r="F55" s="161">
        <v>5.7841257119958787</v>
      </c>
      <c r="G55" s="162">
        <v>5.763419766724371</v>
      </c>
    </row>
    <row r="56" spans="1:7">
      <c r="A56" s="159" t="s">
        <v>171</v>
      </c>
      <c r="B56" s="18">
        <v>0</v>
      </c>
      <c r="C56" s="18">
        <v>0</v>
      </c>
      <c r="D56" s="18">
        <v>0</v>
      </c>
      <c r="E56" s="163" t="s">
        <v>168</v>
      </c>
      <c r="F56" s="161" t="s">
        <v>168</v>
      </c>
      <c r="G56" s="162" t="s">
        <v>168</v>
      </c>
    </row>
    <row r="57" spans="1:7">
      <c r="A57" s="159" t="s">
        <v>172</v>
      </c>
      <c r="B57" s="18">
        <v>43195</v>
      </c>
      <c r="C57" s="18">
        <v>44313</v>
      </c>
      <c r="D57" s="18">
        <v>49754</v>
      </c>
      <c r="E57" s="163">
        <v>1.5818670682339706</v>
      </c>
      <c r="F57" s="161">
        <v>1.585460972607837</v>
      </c>
      <c r="G57" s="162">
        <v>1.735457944427256</v>
      </c>
    </row>
    <row r="58" spans="1:7">
      <c r="A58" s="159" t="s">
        <v>173</v>
      </c>
      <c r="B58" s="18">
        <v>57</v>
      </c>
      <c r="C58" s="18">
        <v>0</v>
      </c>
      <c r="D58" s="18">
        <v>0</v>
      </c>
      <c r="E58" s="163">
        <v>2.087427315414662E-3</v>
      </c>
      <c r="F58" s="161" t="s">
        <v>168</v>
      </c>
      <c r="G58" s="162" t="s">
        <v>168</v>
      </c>
    </row>
    <row r="59" spans="1:7">
      <c r="A59" s="159" t="s">
        <v>174</v>
      </c>
      <c r="B59" s="18">
        <v>1066</v>
      </c>
      <c r="C59" s="18">
        <v>1223</v>
      </c>
      <c r="D59" s="18">
        <v>1119</v>
      </c>
      <c r="E59" s="163">
        <v>3.9038552951439119E-2</v>
      </c>
      <c r="F59" s="161">
        <v>4.3757334630907065E-2</v>
      </c>
      <c r="G59" s="162">
        <v>3.9031584190499242E-2</v>
      </c>
    </row>
    <row r="60" spans="1:7">
      <c r="A60" s="159" t="s">
        <v>175</v>
      </c>
      <c r="B60" s="18">
        <v>659</v>
      </c>
      <c r="C60" s="18">
        <v>849</v>
      </c>
      <c r="D60" s="18">
        <v>1454</v>
      </c>
      <c r="E60" s="163">
        <v>2.4133589488741444E-2</v>
      </c>
      <c r="F60" s="161">
        <v>3.0376105561439163E-2</v>
      </c>
      <c r="G60" s="162">
        <v>5.0716642907047277E-2</v>
      </c>
    </row>
    <row r="61" spans="1:7">
      <c r="A61" s="159" t="s">
        <v>176</v>
      </c>
      <c r="B61" s="18">
        <v>0</v>
      </c>
      <c r="C61" s="18">
        <v>0</v>
      </c>
      <c r="D61" s="18">
        <v>0</v>
      </c>
      <c r="E61" s="163" t="s">
        <v>168</v>
      </c>
      <c r="F61" s="161" t="s">
        <v>168</v>
      </c>
      <c r="G61" s="162" t="s">
        <v>168</v>
      </c>
    </row>
    <row r="62" spans="1:7">
      <c r="A62" s="159" t="s">
        <v>177</v>
      </c>
      <c r="B62" s="18">
        <v>0</v>
      </c>
      <c r="C62" s="18">
        <v>0</v>
      </c>
      <c r="D62" s="18">
        <v>0</v>
      </c>
      <c r="E62" s="163" t="s">
        <v>168</v>
      </c>
      <c r="F62" s="161" t="s">
        <v>168</v>
      </c>
      <c r="G62" s="162" t="s">
        <v>168</v>
      </c>
    </row>
    <row r="63" spans="1:7">
      <c r="A63" s="159" t="s">
        <v>178</v>
      </c>
      <c r="B63" s="18">
        <v>0</v>
      </c>
      <c r="C63" s="18">
        <v>0</v>
      </c>
      <c r="D63" s="18">
        <v>0</v>
      </c>
      <c r="E63" s="163" t="s">
        <v>168</v>
      </c>
      <c r="F63" s="161" t="s">
        <v>168</v>
      </c>
      <c r="G63" s="162" t="s">
        <v>168</v>
      </c>
    </row>
    <row r="64" spans="1:7">
      <c r="A64" s="159" t="s">
        <v>179</v>
      </c>
      <c r="B64" s="18">
        <v>84456</v>
      </c>
      <c r="C64" s="18">
        <v>89778</v>
      </c>
      <c r="D64" s="18">
        <v>97363</v>
      </c>
      <c r="E64" s="163">
        <v>3.0929080938712401</v>
      </c>
      <c r="F64" s="161">
        <v>3.2121389930446234</v>
      </c>
      <c r="G64" s="162">
        <v>3.3960966322963162</v>
      </c>
    </row>
    <row r="65" spans="1:7">
      <c r="A65" s="159" t="s">
        <v>180</v>
      </c>
      <c r="B65" s="18">
        <v>411</v>
      </c>
      <c r="C65" s="18">
        <v>3754</v>
      </c>
      <c r="D65" s="18">
        <v>4238</v>
      </c>
      <c r="E65" s="163">
        <v>1.5051449590095195E-2</v>
      </c>
      <c r="F65" s="161">
        <v>0.13431319231760025</v>
      </c>
      <c r="G65" s="162">
        <v>0.14782471295740465</v>
      </c>
    </row>
    <row r="66" spans="1:7">
      <c r="A66" s="159" t="s">
        <v>181</v>
      </c>
      <c r="B66" s="18">
        <v>10618</v>
      </c>
      <c r="C66" s="18">
        <v>12885</v>
      </c>
      <c r="D66" s="18">
        <v>10845</v>
      </c>
      <c r="E66" s="163">
        <v>0.38884742517671722</v>
      </c>
      <c r="F66" s="161">
        <v>0.46100838652431519</v>
      </c>
      <c r="G66" s="162">
        <v>0.37828197546556241</v>
      </c>
    </row>
    <row r="67" spans="1:7">
      <c r="A67" s="159" t="s">
        <v>182</v>
      </c>
      <c r="B67" s="18">
        <v>0</v>
      </c>
      <c r="C67" s="18">
        <v>0</v>
      </c>
      <c r="D67" s="18">
        <v>0</v>
      </c>
      <c r="E67" s="163" t="s">
        <v>168</v>
      </c>
      <c r="F67" s="161" t="s">
        <v>168</v>
      </c>
      <c r="G67" s="162" t="s">
        <v>168</v>
      </c>
    </row>
    <row r="68" spans="1:7">
      <c r="A68" s="159" t="s">
        <v>183</v>
      </c>
      <c r="B68" s="18">
        <v>354</v>
      </c>
      <c r="C68" s="18">
        <v>4083</v>
      </c>
      <c r="D68" s="18">
        <v>8197</v>
      </c>
      <c r="E68" s="163">
        <v>1.2964022274680532E-2</v>
      </c>
      <c r="F68" s="161">
        <v>0.14608438045624983</v>
      </c>
      <c r="G68" s="162">
        <v>0.28591769044640064</v>
      </c>
    </row>
    <row r="69" spans="1:7">
      <c r="A69" s="159" t="s">
        <v>184</v>
      </c>
      <c r="B69" s="18">
        <v>0</v>
      </c>
      <c r="C69" s="18">
        <v>16268</v>
      </c>
      <c r="D69" s="18">
        <v>17827</v>
      </c>
      <c r="E69" s="163" t="s">
        <v>168</v>
      </c>
      <c r="F69" s="161">
        <v>0.58204768583450206</v>
      </c>
      <c r="G69" s="162">
        <v>0.62181952758179626</v>
      </c>
    </row>
    <row r="70" spans="1:7">
      <c r="A70" s="159" t="s">
        <v>185</v>
      </c>
      <c r="B70" s="18">
        <v>0</v>
      </c>
      <c r="C70" s="18">
        <v>0</v>
      </c>
      <c r="D70" s="18">
        <v>3</v>
      </c>
      <c r="E70" s="163" t="s">
        <v>168</v>
      </c>
      <c r="F70" s="161" t="s">
        <v>168</v>
      </c>
      <c r="G70" s="162">
        <v>1.0464231686460924E-4</v>
      </c>
    </row>
    <row r="71" spans="1:7">
      <c r="A71" s="159" t="s">
        <v>186</v>
      </c>
      <c r="B71" s="18">
        <v>2087</v>
      </c>
      <c r="C71" s="18">
        <v>225</v>
      </c>
      <c r="D71" s="18">
        <v>303</v>
      </c>
      <c r="E71" s="163">
        <v>7.6429136969656128E-2</v>
      </c>
      <c r="F71" s="161">
        <v>8.0502046540916507E-3</v>
      </c>
      <c r="G71" s="162">
        <v>1.0568874003325533E-2</v>
      </c>
    </row>
    <row r="72" spans="1:7">
      <c r="A72" s="159" t="s">
        <v>187</v>
      </c>
      <c r="B72" s="18">
        <v>0</v>
      </c>
      <c r="C72" s="18">
        <v>0</v>
      </c>
      <c r="D72" s="18">
        <v>0</v>
      </c>
      <c r="E72" s="163" t="s">
        <v>168</v>
      </c>
      <c r="F72" s="161" t="s">
        <v>168</v>
      </c>
      <c r="G72" s="162" t="s">
        <v>168</v>
      </c>
    </row>
    <row r="73" spans="1:7">
      <c r="A73" s="159" t="s">
        <v>188</v>
      </c>
      <c r="B73" s="18">
        <v>0</v>
      </c>
      <c r="C73" s="18">
        <v>0</v>
      </c>
      <c r="D73" s="18">
        <v>53415</v>
      </c>
      <c r="E73" s="163" t="s">
        <v>168</v>
      </c>
      <c r="F73" s="161" t="s">
        <v>168</v>
      </c>
      <c r="G73" s="162">
        <v>1.8631564517743675</v>
      </c>
    </row>
    <row r="74" spans="1:7" ht="13.5" thickBot="1">
      <c r="A74" s="164" t="s">
        <v>4</v>
      </c>
      <c r="B74" s="21">
        <v>2730634</v>
      </c>
      <c r="C74" s="21">
        <v>2794960</v>
      </c>
      <c r="D74" s="21">
        <v>2866909</v>
      </c>
      <c r="E74" s="165">
        <v>100</v>
      </c>
      <c r="F74" s="166">
        <v>100</v>
      </c>
      <c r="G74" s="167">
        <v>100</v>
      </c>
    </row>
    <row r="75" spans="1:7">
      <c r="A75" s="168"/>
      <c r="B75" s="168"/>
      <c r="C75" s="168"/>
      <c r="D75" s="168"/>
      <c r="E75" s="168"/>
      <c r="F75" s="168"/>
      <c r="G75" s="168"/>
    </row>
    <row r="76" spans="1:7">
      <c r="A76" s="170" t="s">
        <v>157</v>
      </c>
      <c r="F76" s="169"/>
      <c r="G76" s="185">
        <v>9</v>
      </c>
    </row>
    <row r="77" spans="1:7">
      <c r="A77" s="170" t="s">
        <v>158</v>
      </c>
      <c r="F77" s="169"/>
      <c r="G77" s="186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Forside 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2014-08-07T08:18:02Z</cp:lastPrinted>
  <dcterms:created xsi:type="dcterms:W3CDTF">2001-06-06T07:37:41Z</dcterms:created>
  <dcterms:modified xsi:type="dcterms:W3CDTF">2015-05-21T08:51:44Z</dcterms:modified>
</cp:coreProperties>
</file>