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vstatistikk - fra fno\Faste statistikker\Erstatningsdata\2024\Publisert\"/>
    </mc:Choice>
  </mc:AlternateContent>
  <xr:revisionPtr revIDLastSave="0" documentId="13_ncr:1_{534C02C8-328B-499C-A469-AC2FB54A960E}" xr6:coauthVersionLast="47" xr6:coauthVersionMax="47" xr10:uidLastSave="{00000000-0000-0000-0000-000000000000}"/>
  <bookViews>
    <workbookView xWindow="-120" yWindow="-120" windowWidth="29040" windowHeight="15720" tabRatio="808" xr2:uid="{00000000-000D-0000-FFFF-FFFF00000000}"/>
  </bookViews>
  <sheets>
    <sheet name="Utbetaling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4" l="1"/>
  <c r="N24" i="4"/>
  <c r="Q24" i="4"/>
  <c r="E24" i="4"/>
  <c r="H24" i="4"/>
  <c r="H12" i="4"/>
  <c r="K12" i="4" l="1"/>
  <c r="N12" i="4"/>
  <c r="Q12" i="4"/>
  <c r="P16" i="4" l="1"/>
  <c r="O16" i="4"/>
  <c r="M16" i="4"/>
  <c r="L16" i="4"/>
  <c r="J16" i="4"/>
  <c r="I16" i="4"/>
  <c r="G16" i="4"/>
  <c r="F16" i="4"/>
  <c r="D16" i="4"/>
  <c r="C16" i="4"/>
  <c r="S9" i="4"/>
  <c r="R9" i="4"/>
  <c r="P9" i="4"/>
  <c r="O9" i="4"/>
  <c r="M9" i="4"/>
  <c r="L9" i="4"/>
  <c r="J9" i="4"/>
  <c r="I9" i="4"/>
  <c r="G9" i="4"/>
  <c r="F9" i="4"/>
  <c r="T12" i="4" l="1"/>
  <c r="N22" i="4" l="1"/>
  <c r="K22" i="4"/>
  <c r="H22" i="4"/>
  <c r="E22" i="4"/>
  <c r="Q22" i="4" l="1"/>
  <c r="N23" i="4" l="1"/>
  <c r="N21" i="4"/>
  <c r="N20" i="4"/>
  <c r="N19" i="4"/>
  <c r="N18" i="4"/>
  <c r="N17" i="4"/>
  <c r="K23" i="4"/>
  <c r="K21" i="4"/>
  <c r="K20" i="4"/>
  <c r="K19" i="4"/>
  <c r="K18" i="4"/>
  <c r="K17" i="4"/>
  <c r="H23" i="4"/>
  <c r="H21" i="4"/>
  <c r="H20" i="4"/>
  <c r="H19" i="4"/>
  <c r="H18" i="4"/>
  <c r="H17" i="4"/>
  <c r="E23" i="4"/>
  <c r="E21" i="4"/>
  <c r="E20" i="4"/>
  <c r="E19" i="4"/>
  <c r="E18" i="4"/>
  <c r="E17" i="4"/>
  <c r="Q11" i="4"/>
  <c r="Q10" i="4"/>
  <c r="N10" i="4"/>
  <c r="K10" i="4"/>
  <c r="H11" i="4"/>
  <c r="H10" i="4"/>
  <c r="E11" i="4"/>
  <c r="E10" i="4"/>
  <c r="Q19" i="4" l="1"/>
  <c r="Q21" i="4"/>
  <c r="Q17" i="4"/>
  <c r="T10" i="4"/>
  <c r="Q20" i="4"/>
  <c r="Q18" i="4"/>
  <c r="Q23" i="4"/>
  <c r="T11" i="4"/>
</calcChain>
</file>

<file path=xl/sharedStrings.xml><?xml version="1.0" encoding="utf-8"?>
<sst xmlns="http://schemas.openxmlformats.org/spreadsheetml/2006/main" count="45" uniqueCount="34">
  <si>
    <t>Engangserstatninger</t>
  </si>
  <si>
    <t>Dødsfallskapital</t>
  </si>
  <si>
    <t>Uførekapital</t>
  </si>
  <si>
    <t>Individuell kapital</t>
  </si>
  <si>
    <t>Gruppeliv</t>
  </si>
  <si>
    <t>Årlig pensjonsutbetaling</t>
  </si>
  <si>
    <t>Individuell pensjon</t>
  </si>
  <si>
    <t>Privat kollektiv pensjon</t>
  </si>
  <si>
    <t xml:space="preserve">   - herav fripoliser</t>
  </si>
  <si>
    <t>Alders-, AFP og etterlattepensjon</t>
  </si>
  <si>
    <t>Overført til 
premie-/innskuddsfond</t>
  </si>
  <si>
    <t>Kommunal kollektiv pensjon</t>
  </si>
  <si>
    <t>i 1 000 kr</t>
  </si>
  <si>
    <t>%-endring</t>
  </si>
  <si>
    <t>Totalt</t>
  </si>
  <si>
    <t>Uførepensjon inkl. 
premie-/innskuddsfritak</t>
  </si>
  <si>
    <t xml:space="preserve">   Ytelsesbasert</t>
  </si>
  <si>
    <t xml:space="preserve">   Lov om tjenestepensjon</t>
  </si>
  <si>
    <r>
      <t xml:space="preserve">Utbetalinger fra livsforsikrings- og pensjonsprodukter </t>
    </r>
    <r>
      <rPr>
        <vertAlign val="superscript"/>
        <sz val="12"/>
        <color theme="1"/>
        <rFont val="Verdana"/>
        <family val="2"/>
      </rPr>
      <t>1)</t>
    </r>
  </si>
  <si>
    <t>Noter:</t>
  </si>
  <si>
    <t>1) Gjelder kun utbetalte erstatninger i regnskapsåret, uansett skadeårgang. Tallene rapporteres med positivt fortegn.</t>
  </si>
  <si>
    <t>2) Gjenkjøp - kapitalforsikring med sparing i de tilfeller avtalen sies opp og forsikringstaker har krav på gjenkjøpsverdien.</t>
  </si>
  <si>
    <t>3) Utløpt forsikringstid - kapitalforsikring med sparing som ikke utløser utbetaling ved inntruffet død eller uførhet.</t>
  </si>
  <si>
    <t>4) Premie-/innskuddsfritak rapporteres her.</t>
  </si>
  <si>
    <t>5) Tilbakebetaling ved død, erstatning ved død, utløpt forsikringstid/avgitt langt liv gjenkjøp, gjenkjøp, kursreserver ved gjenkjøp etc.</t>
  </si>
  <si>
    <t>6) Ved utbetaling fra en innskuddsordning opprettes alltid pensjonskapitalbevis – uavhengig om utbetaling er fra aktivt medlemskap eller pensjonskapitalbevis.</t>
  </si>
  <si>
    <r>
      <t xml:space="preserve">Gjenkjøp </t>
    </r>
    <r>
      <rPr>
        <vertAlign val="superscript"/>
        <sz val="10"/>
        <color theme="1"/>
        <rFont val="Verdana"/>
        <family val="2"/>
      </rPr>
      <t>2)</t>
    </r>
  </si>
  <si>
    <r>
      <t xml:space="preserve">Utløpt forsikringstid </t>
    </r>
    <r>
      <rPr>
        <vertAlign val="superscript"/>
        <sz val="10"/>
        <color theme="1"/>
        <rFont val="Verdana"/>
        <family val="2"/>
      </rPr>
      <t>3)</t>
    </r>
  </si>
  <si>
    <r>
      <t xml:space="preserve">Annet </t>
    </r>
    <r>
      <rPr>
        <vertAlign val="superscript"/>
        <sz val="10"/>
        <color theme="1"/>
        <rFont val="Verdana"/>
        <family val="2"/>
      </rPr>
      <t>4)</t>
    </r>
  </si>
  <si>
    <r>
      <t xml:space="preserve">Annet </t>
    </r>
    <r>
      <rPr>
        <vertAlign val="superscript"/>
        <sz val="10"/>
        <color theme="1"/>
        <rFont val="Verdana"/>
        <family val="2"/>
      </rPr>
      <t>5)</t>
    </r>
  </si>
  <si>
    <t>7) Innskuddsbasert inkluderer utbetalinger knyttet til Egen pensjonskonto.</t>
  </si>
  <si>
    <r>
      <t xml:space="preserve">   Innskuddsbasert </t>
    </r>
    <r>
      <rPr>
        <vertAlign val="superscript"/>
        <sz val="10"/>
        <color theme="1"/>
        <rFont val="Verdana"/>
        <family val="2"/>
      </rPr>
      <t>6), 7)</t>
    </r>
  </si>
  <si>
    <t>Totalt engangsutbetaling</t>
  </si>
  <si>
    <t>Totalt årlig pensjonsutbetaling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</si>
</sst>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vertAlign val="superscript"/>
      <sz val="12"/>
      <color theme="1"/>
      <name val="Verdana"/>
      <family val="2"/>
    </font>
    <font>
      <vertAlign val="superscript"/>
      <sz val="10"/>
      <color theme="1"/>
      <name val="Verdana"/>
      <family val="2"/>
    </font>
    <font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gray0625">
        <bgColor theme="4" tint="0.79995117038483843"/>
      </patternFill>
    </fill>
  </fills>
  <borders count="11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</borders>
  <cellStyleXfs count="2">
    <xf numFmtId="0" fontId="0" fillId="0" borderId="0"/>
    <xf numFmtId="0" fontId="9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7" fillId="2" borderId="1" xfId="0" applyFont="1" applyFill="1" applyBorder="1" applyAlignment="1">
      <alignment vertical="center"/>
    </xf>
    <xf numFmtId="0" fontId="3" fillId="0" borderId="1" xfId="0" quotePrefix="1" applyFont="1" applyBorder="1"/>
    <xf numFmtId="0" fontId="8" fillId="0" borderId="0" xfId="0" applyFont="1"/>
    <xf numFmtId="3" fontId="3" fillId="0" borderId="2" xfId="0" applyNumberFormat="1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5" xfId="0" applyFont="1" applyBorder="1"/>
    <xf numFmtId="0" fontId="1" fillId="0" borderId="5" xfId="0" applyFont="1" applyBorder="1"/>
    <xf numFmtId="0" fontId="12" fillId="0" borderId="6" xfId="0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3" fontId="12" fillId="0" borderId="9" xfId="0" applyNumberFormat="1" applyFont="1" applyBorder="1"/>
    <xf numFmtId="0" fontId="12" fillId="0" borderId="10" xfId="0" applyFont="1" applyBorder="1"/>
    <xf numFmtId="3" fontId="12" fillId="0" borderId="10" xfId="0" applyNumberFormat="1" applyFont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 2 3" xfId="1" xr:uid="{870C487B-B7FD-4567-9715-4D7B03DD860E}"/>
  </cellStyles>
  <dxfs count="0"/>
  <tableStyles count="0" defaultTableStyle="TableStyleMedium9" defaultPivotStyle="PivotStyleLight16"/>
  <colors>
    <mruColors>
      <color rgb="FF989AA5"/>
      <color rgb="FF00B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19</xdr:col>
      <xdr:colOff>536575</xdr:colOff>
      <xdr:row>3</xdr:row>
      <xdr:rowOff>189230</xdr:rowOff>
    </xdr:to>
    <xdr:pic>
      <xdr:nvPicPr>
        <xdr:cNvPr id="2" name="Bilde 1" descr="Et bilde som inneholder tegning&#10;&#10;Automatisk generert beskrivelse">
          <a:extLst>
            <a:ext uri="{FF2B5EF4-FFF2-40B4-BE49-F238E27FC236}">
              <a16:creationId xmlns:a16="http://schemas.microsoft.com/office/drawing/2014/main" id="{7E1D8F01-8249-485B-B600-98100FB2F9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50" y="371475"/>
          <a:ext cx="2159635" cy="37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4.25" x14ac:dyDescent="0.2"/>
  <cols>
    <col min="1" max="1" width="11.42578125" style="1"/>
    <col min="2" max="2" width="35.140625" style="1" bestFit="1" customWidth="1"/>
    <col min="3" max="4" width="12.140625" style="1" bestFit="1" customWidth="1"/>
    <col min="5" max="5" width="11.42578125" style="1"/>
    <col min="6" max="7" width="12.140625" style="1" bestFit="1" customWidth="1"/>
    <col min="8" max="11" width="11.42578125" style="1"/>
    <col min="12" max="12" width="14.140625" style="1" bestFit="1" customWidth="1"/>
    <col min="13" max="14" width="11.42578125" style="1"/>
    <col min="15" max="16" width="12.140625" style="1" bestFit="1" customWidth="1"/>
    <col min="17" max="17" width="11.42578125" style="1"/>
    <col min="18" max="19" width="12.140625" style="1" bestFit="1" customWidth="1"/>
    <col min="20" max="16384" width="11.42578125" style="1"/>
  </cols>
  <sheetData>
    <row r="2" spans="1:20" ht="15" x14ac:dyDescent="0.2">
      <c r="A2" s="10"/>
    </row>
    <row r="4" spans="1:20" ht="18" x14ac:dyDescent="0.2">
      <c r="B4" s="19" t="s">
        <v>18</v>
      </c>
    </row>
    <row r="5" spans="1:20" x14ac:dyDescent="0.2">
      <c r="B5" s="20" t="s">
        <v>12</v>
      </c>
    </row>
    <row r="6" spans="1:20" x14ac:dyDescent="0.2">
      <c r="B6" s="20"/>
    </row>
    <row r="7" spans="1:20" x14ac:dyDescent="0.2">
      <c r="B7" s="21"/>
      <c r="C7" s="22"/>
    </row>
    <row r="8" spans="1:20" s="2" customFormat="1" ht="15" customHeight="1" x14ac:dyDescent="0.2">
      <c r="B8" s="4" t="s">
        <v>0</v>
      </c>
      <c r="C8" s="29" t="s">
        <v>1</v>
      </c>
      <c r="D8" s="30"/>
      <c r="E8" s="31"/>
      <c r="F8" s="29" t="s">
        <v>2</v>
      </c>
      <c r="G8" s="30"/>
      <c r="H8" s="31"/>
      <c r="I8" s="29" t="s">
        <v>26</v>
      </c>
      <c r="J8" s="30"/>
      <c r="K8" s="31"/>
      <c r="L8" s="29" t="s">
        <v>27</v>
      </c>
      <c r="M8" s="30"/>
      <c r="N8" s="31"/>
      <c r="O8" s="29" t="s">
        <v>28</v>
      </c>
      <c r="P8" s="30"/>
      <c r="Q8" s="31"/>
      <c r="R8" s="29" t="s">
        <v>14</v>
      </c>
      <c r="S8" s="30"/>
      <c r="T8" s="31"/>
    </row>
    <row r="9" spans="1:20" s="2" customFormat="1" ht="15" customHeight="1" x14ac:dyDescent="0.2">
      <c r="B9" s="5"/>
      <c r="C9" s="6">
        <v>2023</v>
      </c>
      <c r="D9" s="6">
        <v>2024</v>
      </c>
      <c r="E9" s="12" t="s">
        <v>13</v>
      </c>
      <c r="F9" s="6">
        <f>$C$9</f>
        <v>2023</v>
      </c>
      <c r="G9" s="6">
        <f>$D$9</f>
        <v>2024</v>
      </c>
      <c r="H9" s="12" t="s">
        <v>13</v>
      </c>
      <c r="I9" s="6">
        <f>$C$9</f>
        <v>2023</v>
      </c>
      <c r="J9" s="6">
        <f>$D$9</f>
        <v>2024</v>
      </c>
      <c r="K9" s="12" t="s">
        <v>13</v>
      </c>
      <c r="L9" s="6">
        <f>$C$9</f>
        <v>2023</v>
      </c>
      <c r="M9" s="6">
        <f>$D$9</f>
        <v>2024</v>
      </c>
      <c r="N9" s="12" t="s">
        <v>13</v>
      </c>
      <c r="O9" s="6">
        <f>$C$9</f>
        <v>2023</v>
      </c>
      <c r="P9" s="6">
        <f>$D$9</f>
        <v>2024</v>
      </c>
      <c r="Q9" s="12" t="s">
        <v>13</v>
      </c>
      <c r="R9" s="6">
        <f>$C$9</f>
        <v>2023</v>
      </c>
      <c r="S9" s="6">
        <f>$D$9</f>
        <v>2024</v>
      </c>
      <c r="T9" s="12" t="s">
        <v>13</v>
      </c>
    </row>
    <row r="10" spans="1:20" s="2" customFormat="1" ht="15" customHeight="1" x14ac:dyDescent="0.2">
      <c r="B10" s="5" t="s">
        <v>3</v>
      </c>
      <c r="C10" s="7">
        <v>1529726.0536500001</v>
      </c>
      <c r="D10" s="7">
        <v>1457043.4504800001</v>
      </c>
      <c r="E10" s="13">
        <f>100/C10*D10-100</f>
        <v>-4.7513476675497373</v>
      </c>
      <c r="F10" s="7">
        <v>695648.86312200001</v>
      </c>
      <c r="G10" s="7">
        <v>747981.67396000004</v>
      </c>
      <c r="H10" s="13">
        <f>100/F10*G10-100</f>
        <v>7.5228773613077919</v>
      </c>
      <c r="I10" s="7">
        <v>8624752.1755189653</v>
      </c>
      <c r="J10" s="7">
        <v>7669610.6628772002</v>
      </c>
      <c r="K10" s="13">
        <f>100/I10*J10-100</f>
        <v>-11.074422698809812</v>
      </c>
      <c r="L10" s="7">
        <v>1149593.762628</v>
      </c>
      <c r="M10" s="7">
        <v>968260.89973000006</v>
      </c>
      <c r="N10" s="13">
        <f>100/L10*M10-100</f>
        <v>-15.773647073681786</v>
      </c>
      <c r="O10" s="7">
        <v>234219.82292999999</v>
      </c>
      <c r="P10" s="7">
        <v>237087.02688000002</v>
      </c>
      <c r="Q10" s="13">
        <f>100/O10*P10-100</f>
        <v>1.2241508486055608</v>
      </c>
      <c r="R10" s="7">
        <v>12233940.677848967</v>
      </c>
      <c r="S10" s="11">
        <v>11079983.713927202</v>
      </c>
      <c r="T10" s="13">
        <f>100/R10*S10-100</f>
        <v>-9.4324224246987285</v>
      </c>
    </row>
    <row r="11" spans="1:20" s="2" customFormat="1" ht="15" customHeight="1" x14ac:dyDescent="0.2">
      <c r="B11" s="5" t="s">
        <v>4</v>
      </c>
      <c r="C11" s="7">
        <v>3155295.1072771996</v>
      </c>
      <c r="D11" s="7">
        <v>3404559.5122599998</v>
      </c>
      <c r="E11" s="13">
        <f>100/C11*D11-100</f>
        <v>7.8998761291110355</v>
      </c>
      <c r="F11" s="7">
        <v>1121173.1218900001</v>
      </c>
      <c r="G11" s="7">
        <v>1457179.6069099999</v>
      </c>
      <c r="H11" s="13">
        <f>100/F11*G11-100</f>
        <v>29.969188384892959</v>
      </c>
      <c r="I11" s="14"/>
      <c r="J11" s="14"/>
      <c r="K11" s="14"/>
      <c r="L11" s="14"/>
      <c r="M11" s="14"/>
      <c r="N11" s="14"/>
      <c r="O11" s="7">
        <v>23589.267910000002</v>
      </c>
      <c r="P11" s="7">
        <v>31458.566429999999</v>
      </c>
      <c r="Q11" s="13">
        <f>100/O11*P11-100</f>
        <v>33.359655543460207</v>
      </c>
      <c r="R11" s="7">
        <v>4300057.4970771996</v>
      </c>
      <c r="S11" s="11">
        <v>4893197.6855999995</v>
      </c>
      <c r="T11" s="13">
        <f>100/R11*S11-100</f>
        <v>13.793773430377712</v>
      </c>
    </row>
    <row r="12" spans="1:20" s="2" customFormat="1" ht="15" customHeight="1" x14ac:dyDescent="0.2">
      <c r="B12" s="23" t="s">
        <v>32</v>
      </c>
      <c r="C12" s="24">
        <v>4685021.1609271998</v>
      </c>
      <c r="D12" s="24">
        <v>4861602.9627400003</v>
      </c>
      <c r="E12" s="13">
        <v>7.8998761291110355</v>
      </c>
      <c r="F12" s="24">
        <v>1816821.985012</v>
      </c>
      <c r="G12" s="24">
        <v>2205161.2808699999</v>
      </c>
      <c r="H12" s="13">
        <f>100/F12*G12-100</f>
        <v>21.37464754729038</v>
      </c>
      <c r="I12" s="24">
        <v>8624752.1755189653</v>
      </c>
      <c r="J12" s="25">
        <v>7669610.6628772002</v>
      </c>
      <c r="K12" s="13">
        <f>100/I12*J12-100</f>
        <v>-11.074422698809812</v>
      </c>
      <c r="L12" s="24">
        <v>1149593.762628</v>
      </c>
      <c r="M12" s="24">
        <v>968260.89973000006</v>
      </c>
      <c r="N12" s="13">
        <f>100/L12*M12-100</f>
        <v>-15.773647073681786</v>
      </c>
      <c r="O12" s="24">
        <v>257809.09083999999</v>
      </c>
      <c r="P12" s="24">
        <v>268545.59331000003</v>
      </c>
      <c r="Q12" s="13">
        <f>100/O12*P12-100</f>
        <v>4.1645166332258015</v>
      </c>
      <c r="R12" s="26">
        <v>16533998.174926165</v>
      </c>
      <c r="S12" s="26">
        <v>15973181.399527201</v>
      </c>
      <c r="T12" s="13">
        <f>100/R12*S12-100</f>
        <v>-3.3919005522175638</v>
      </c>
    </row>
    <row r="13" spans="1:20" s="2" customFormat="1" ht="15" customHeight="1" x14ac:dyDescent="0.2">
      <c r="C13" s="15"/>
      <c r="D13" s="15"/>
      <c r="E13" s="16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/>
      <c r="Q13" s="16"/>
      <c r="R13" s="15"/>
      <c r="S13" s="15"/>
      <c r="T13" s="16"/>
    </row>
    <row r="14" spans="1:20" s="2" customFormat="1" ht="12.75" x14ac:dyDescent="0.2"/>
    <row r="15" spans="1:20" s="2" customFormat="1" ht="30" customHeight="1" x14ac:dyDescent="0.2">
      <c r="B15" s="8" t="s">
        <v>5</v>
      </c>
      <c r="C15" s="35" t="s">
        <v>9</v>
      </c>
      <c r="D15" s="36"/>
      <c r="E15" s="37"/>
      <c r="F15" s="35" t="s">
        <v>15</v>
      </c>
      <c r="G15" s="36"/>
      <c r="H15" s="37"/>
      <c r="I15" s="35" t="s">
        <v>10</v>
      </c>
      <c r="J15" s="36"/>
      <c r="K15" s="37"/>
      <c r="L15" s="32" t="s">
        <v>29</v>
      </c>
      <c r="M15" s="33"/>
      <c r="N15" s="34"/>
      <c r="O15" s="32" t="s">
        <v>14</v>
      </c>
      <c r="P15" s="33"/>
      <c r="Q15" s="34"/>
    </row>
    <row r="16" spans="1:20" s="2" customFormat="1" ht="15" customHeight="1" x14ac:dyDescent="0.2">
      <c r="B16" s="5"/>
      <c r="C16" s="6">
        <f>$C$9</f>
        <v>2023</v>
      </c>
      <c r="D16" s="6">
        <f>$D$9</f>
        <v>2024</v>
      </c>
      <c r="E16" s="12" t="s">
        <v>13</v>
      </c>
      <c r="F16" s="6">
        <f>$C$9</f>
        <v>2023</v>
      </c>
      <c r="G16" s="6">
        <f>$D$9</f>
        <v>2024</v>
      </c>
      <c r="H16" s="12" t="s">
        <v>13</v>
      </c>
      <c r="I16" s="6">
        <f>$C$9</f>
        <v>2023</v>
      </c>
      <c r="J16" s="6">
        <f>$D$9</f>
        <v>2024</v>
      </c>
      <c r="K16" s="12" t="s">
        <v>13</v>
      </c>
      <c r="L16" s="6">
        <f>$C$9</f>
        <v>2023</v>
      </c>
      <c r="M16" s="6">
        <f>$D$9</f>
        <v>2024</v>
      </c>
      <c r="N16" s="12" t="s">
        <v>13</v>
      </c>
      <c r="O16" s="6">
        <f>$C$9</f>
        <v>2023</v>
      </c>
      <c r="P16" s="6">
        <f>$D$9</f>
        <v>2024</v>
      </c>
      <c r="Q16" s="12" t="s">
        <v>13</v>
      </c>
    </row>
    <row r="17" spans="2:17" s="2" customFormat="1" ht="15" customHeight="1" x14ac:dyDescent="0.2">
      <c r="B17" s="5" t="s">
        <v>6</v>
      </c>
      <c r="C17" s="7">
        <v>4620701.4702500002</v>
      </c>
      <c r="D17" s="7">
        <v>4551378.6022399999</v>
      </c>
      <c r="E17" s="13">
        <f t="shared" ref="E17:E23" si="0">100/C17*D17-100</f>
        <v>-1.5002671879222191</v>
      </c>
      <c r="F17" s="7">
        <v>758238.49368954857</v>
      </c>
      <c r="G17" s="7">
        <v>853182.05480729707</v>
      </c>
      <c r="H17" s="13">
        <f t="shared" ref="H17:H23" si="1">100/F17*G17-100</f>
        <v>12.521596029206876</v>
      </c>
      <c r="I17" s="7">
        <v>9888.7199410353496</v>
      </c>
      <c r="J17" s="7">
        <v>8743.6151027994492</v>
      </c>
      <c r="K17" s="13">
        <f t="shared" ref="K17:K24" si="2">100/I17*J17-100</f>
        <v>-11.579909685621132</v>
      </c>
      <c r="L17" s="7">
        <v>136469.75196000002</v>
      </c>
      <c r="M17" s="7">
        <v>126415.34733999998</v>
      </c>
      <c r="N17" s="13">
        <f t="shared" ref="N17:N24" si="3">100/L17*M17-100</f>
        <v>-7.3674968083381884</v>
      </c>
      <c r="O17" s="7">
        <v>5525298.4358405834</v>
      </c>
      <c r="P17" s="7">
        <v>5539719.6194900963</v>
      </c>
      <c r="Q17" s="13">
        <f t="shared" ref="Q17:Q24" si="4">100/O17*P17-100</f>
        <v>0.2610028004273488</v>
      </c>
    </row>
    <row r="18" spans="2:17" s="2" customFormat="1" ht="15" customHeight="1" x14ac:dyDescent="0.2">
      <c r="B18" s="5" t="s">
        <v>7</v>
      </c>
      <c r="C18" s="7">
        <v>19474177.439649999</v>
      </c>
      <c r="D18" s="7">
        <v>21167857.026870001</v>
      </c>
      <c r="E18" s="13">
        <f t="shared" si="0"/>
        <v>8.6970532771855176</v>
      </c>
      <c r="F18" s="7">
        <v>3727491.0148700001</v>
      </c>
      <c r="G18" s="7">
        <v>3878573.8629700001</v>
      </c>
      <c r="H18" s="13">
        <f t="shared" si="1"/>
        <v>4.0532048902945235</v>
      </c>
      <c r="I18" s="7">
        <v>69084.747999999992</v>
      </c>
      <c r="J18" s="7">
        <v>94094.725000000006</v>
      </c>
      <c r="K18" s="13">
        <f t="shared" si="2"/>
        <v>36.201879175994122</v>
      </c>
      <c r="L18" s="7">
        <v>184672.11532000001</v>
      </c>
      <c r="M18" s="7">
        <v>689693.05414999998</v>
      </c>
      <c r="N18" s="13">
        <f t="shared" si="3"/>
        <v>273.46897389186188</v>
      </c>
      <c r="O18" s="7">
        <v>23455425.317839999</v>
      </c>
      <c r="P18" s="7">
        <v>25830218.668990001</v>
      </c>
      <c r="Q18" s="13">
        <f t="shared" si="4"/>
        <v>10.124708117502166</v>
      </c>
    </row>
    <row r="19" spans="2:17" s="2" customFormat="1" ht="15" customHeight="1" x14ac:dyDescent="0.2">
      <c r="B19" s="9" t="s">
        <v>16</v>
      </c>
      <c r="C19" s="7">
        <v>16156069.295409998</v>
      </c>
      <c r="D19" s="7">
        <v>16907687.171070002</v>
      </c>
      <c r="E19" s="13">
        <f t="shared" si="0"/>
        <v>4.6522323092136162</v>
      </c>
      <c r="F19" s="7">
        <v>2121584.7117099999</v>
      </c>
      <c r="G19" s="7">
        <v>2037839.7270400003</v>
      </c>
      <c r="H19" s="13">
        <f t="shared" si="1"/>
        <v>-3.9472845089697728</v>
      </c>
      <c r="I19" s="7">
        <v>1493.077</v>
      </c>
      <c r="J19" s="7">
        <v>338.858</v>
      </c>
      <c r="K19" s="13">
        <f t="shared" si="2"/>
        <v>-77.304720386155566</v>
      </c>
      <c r="L19" s="7">
        <v>140540.58762000001</v>
      </c>
      <c r="M19" s="7">
        <v>654497.03703999997</v>
      </c>
      <c r="N19" s="13">
        <f t="shared" si="3"/>
        <v>365.6996588129108</v>
      </c>
      <c r="O19" s="7">
        <v>18419687.671739999</v>
      </c>
      <c r="P19" s="7">
        <v>19600362.79315</v>
      </c>
      <c r="Q19" s="13">
        <f t="shared" si="4"/>
        <v>6.4098541867320904</v>
      </c>
    </row>
    <row r="20" spans="2:17" s="2" customFormat="1" ht="15" customHeight="1" x14ac:dyDescent="0.2">
      <c r="B20" s="9" t="s">
        <v>8</v>
      </c>
      <c r="C20" s="7">
        <v>14354351.160420001</v>
      </c>
      <c r="D20" s="7">
        <v>15126568.164700001</v>
      </c>
      <c r="E20" s="13">
        <f t="shared" si="0"/>
        <v>5.379671959045254</v>
      </c>
      <c r="F20" s="7">
        <v>1964593.8117499999</v>
      </c>
      <c r="G20" s="7">
        <v>1886093.477</v>
      </c>
      <c r="H20" s="13">
        <f t="shared" si="1"/>
        <v>-3.9957539457010824</v>
      </c>
      <c r="I20" s="7">
        <v>137.84</v>
      </c>
      <c r="J20" s="7">
        <v>0</v>
      </c>
      <c r="K20" s="13">
        <f t="shared" si="2"/>
        <v>-100</v>
      </c>
      <c r="L20" s="7">
        <v>136422.31943999999</v>
      </c>
      <c r="M20" s="7">
        <v>650891.72722</v>
      </c>
      <c r="N20" s="13">
        <f t="shared" si="3"/>
        <v>377.11527695163488</v>
      </c>
      <c r="O20" s="7">
        <v>16455505.131610001</v>
      </c>
      <c r="P20" s="7">
        <v>17663553.368919998</v>
      </c>
      <c r="Q20" s="13">
        <f t="shared" si="4"/>
        <v>7.3413014529065492</v>
      </c>
    </row>
    <row r="21" spans="2:17" s="2" customFormat="1" ht="15" customHeight="1" x14ac:dyDescent="0.2">
      <c r="B21" s="9" t="s">
        <v>31</v>
      </c>
      <c r="C21" s="7">
        <v>3268943.1172400001</v>
      </c>
      <c r="D21" s="7">
        <v>4218511.2428000001</v>
      </c>
      <c r="E21" s="13">
        <f t="shared" si="0"/>
        <v>29.048169133078375</v>
      </c>
      <c r="F21" s="7">
        <v>1021413.66876</v>
      </c>
      <c r="G21" s="7">
        <v>1155520.01758</v>
      </c>
      <c r="H21" s="13">
        <f t="shared" si="1"/>
        <v>13.129484450977202</v>
      </c>
      <c r="I21" s="7">
        <v>9924.4599999999991</v>
      </c>
      <c r="J21" s="7">
        <v>18495.782999999999</v>
      </c>
      <c r="K21" s="13">
        <f t="shared" si="2"/>
        <v>86.365636014453173</v>
      </c>
      <c r="L21" s="7">
        <v>36207.832060000001</v>
      </c>
      <c r="M21" s="7">
        <v>27380.01038</v>
      </c>
      <c r="N21" s="13">
        <f t="shared" si="3"/>
        <v>-24.38097278337851</v>
      </c>
      <c r="O21" s="7">
        <v>4336489.0780600002</v>
      </c>
      <c r="P21" s="7">
        <v>5419907.0537599996</v>
      </c>
      <c r="Q21" s="13">
        <f t="shared" si="4"/>
        <v>24.983758893373803</v>
      </c>
    </row>
    <row r="22" spans="2:17" s="2" customFormat="1" ht="15" customHeight="1" x14ac:dyDescent="0.2">
      <c r="B22" s="9" t="s">
        <v>17</v>
      </c>
      <c r="C22" s="7">
        <v>33937.027000000002</v>
      </c>
      <c r="D22" s="7">
        <v>41658.612999999998</v>
      </c>
      <c r="E22" s="13">
        <f t="shared" si="0"/>
        <v>22.752688383693709</v>
      </c>
      <c r="F22" s="7">
        <v>584492.63439999998</v>
      </c>
      <c r="G22" s="7">
        <v>685214.11835</v>
      </c>
      <c r="H22" s="13">
        <f t="shared" si="1"/>
        <v>17.23229310723373</v>
      </c>
      <c r="I22" s="7">
        <v>57667.211000000003</v>
      </c>
      <c r="J22" s="7">
        <v>75260.084000000003</v>
      </c>
      <c r="K22" s="13">
        <f t="shared" si="2"/>
        <v>30.50758428390094</v>
      </c>
      <c r="L22" s="7">
        <v>7923.6956399999999</v>
      </c>
      <c r="M22" s="7">
        <v>7816.0067300000001</v>
      </c>
      <c r="N22" s="13">
        <f t="shared" si="3"/>
        <v>-1.3590742867049244</v>
      </c>
      <c r="O22" s="7">
        <v>684020.56804000004</v>
      </c>
      <c r="P22" s="7">
        <v>809948.82208000007</v>
      </c>
      <c r="Q22" s="13">
        <f t="shared" si="4"/>
        <v>18.410009862837342</v>
      </c>
    </row>
    <row r="23" spans="2:17" s="2" customFormat="1" ht="15" customHeight="1" x14ac:dyDescent="0.2">
      <c r="B23" s="5" t="s">
        <v>11</v>
      </c>
      <c r="C23" s="7">
        <v>24517144.026530001</v>
      </c>
      <c r="D23" s="7">
        <v>26370268.47498</v>
      </c>
      <c r="E23" s="13">
        <f t="shared" si="0"/>
        <v>7.5584841629381287</v>
      </c>
      <c r="F23" s="7">
        <v>5747184.3428900009</v>
      </c>
      <c r="G23" s="7">
        <v>5913801.2121799998</v>
      </c>
      <c r="H23" s="13">
        <f t="shared" si="1"/>
        <v>2.8991043152483087</v>
      </c>
      <c r="I23" s="7">
        <v>227315.758</v>
      </c>
      <c r="J23" s="7">
        <v>292594.60499999998</v>
      </c>
      <c r="K23" s="13">
        <f t="shared" si="2"/>
        <v>28.717255492687826</v>
      </c>
      <c r="L23" s="7">
        <v>1802787.8439800001</v>
      </c>
      <c r="M23" s="7">
        <v>1873766.0219400001</v>
      </c>
      <c r="N23" s="13">
        <f t="shared" si="3"/>
        <v>3.9371342666312898</v>
      </c>
      <c r="O23" s="7">
        <v>32294431.971400004</v>
      </c>
      <c r="P23" s="7">
        <v>34450430.314099997</v>
      </c>
      <c r="Q23" s="13">
        <f t="shared" si="4"/>
        <v>6.6760683222710071</v>
      </c>
    </row>
    <row r="24" spans="2:17" x14ac:dyDescent="0.2">
      <c r="B24" s="27" t="s">
        <v>33</v>
      </c>
      <c r="C24" s="28">
        <v>48612022.93643</v>
      </c>
      <c r="D24" s="28">
        <v>52089504.104090005</v>
      </c>
      <c r="E24" s="13">
        <f>100/C24*D24-100</f>
        <v>7.1535413619949821</v>
      </c>
      <c r="F24" s="28">
        <v>10232913.851449549</v>
      </c>
      <c r="G24" s="28">
        <v>10645557.129957296</v>
      </c>
      <c r="H24" s="13">
        <f>100/F24*G24-100</f>
        <v>4.0325100406204797</v>
      </c>
      <c r="I24" s="28">
        <v>306289.22594103531</v>
      </c>
      <c r="J24" s="28">
        <v>395432.94510279945</v>
      </c>
      <c r="K24" s="13">
        <f t="shared" si="2"/>
        <v>29.104425363928868</v>
      </c>
      <c r="L24" s="28">
        <v>2123929.7112600002</v>
      </c>
      <c r="M24" s="28">
        <v>2689874.42343</v>
      </c>
      <c r="N24" s="13">
        <f t="shared" si="3"/>
        <v>26.646113059657651</v>
      </c>
      <c r="O24" s="28">
        <v>61275155.725080587</v>
      </c>
      <c r="P24" s="28">
        <v>65820368.602580093</v>
      </c>
      <c r="Q24" s="13">
        <f t="shared" si="4"/>
        <v>7.4177092227920696</v>
      </c>
    </row>
    <row r="27" spans="2:17" x14ac:dyDescent="0.2">
      <c r="B27" s="3" t="s">
        <v>19</v>
      </c>
    </row>
    <row r="28" spans="2:17" x14ac:dyDescent="0.2">
      <c r="B28" s="17" t="s">
        <v>20</v>
      </c>
    </row>
    <row r="29" spans="2:17" x14ac:dyDescent="0.2">
      <c r="B29" s="3" t="s">
        <v>21</v>
      </c>
    </row>
    <row r="30" spans="2:17" x14ac:dyDescent="0.2">
      <c r="B30" s="3" t="s">
        <v>22</v>
      </c>
      <c r="L30" s="18"/>
      <c r="M30" s="18"/>
    </row>
    <row r="31" spans="2:17" x14ac:dyDescent="0.2">
      <c r="B31" s="3" t="s">
        <v>23</v>
      </c>
    </row>
    <row r="32" spans="2:17" x14ac:dyDescent="0.2">
      <c r="B32" s="3" t="s">
        <v>24</v>
      </c>
    </row>
    <row r="33" spans="2:2" x14ac:dyDescent="0.2">
      <c r="B33" s="3" t="s">
        <v>25</v>
      </c>
    </row>
    <row r="34" spans="2:2" x14ac:dyDescent="0.2">
      <c r="B34" s="3" t="s">
        <v>30</v>
      </c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</sheetData>
  <mergeCells count="11">
    <mergeCell ref="R8:T8"/>
    <mergeCell ref="O15:Q15"/>
    <mergeCell ref="O8:Q8"/>
    <mergeCell ref="C15:E15"/>
    <mergeCell ref="F15:H15"/>
    <mergeCell ref="I15:K15"/>
    <mergeCell ref="L15:N15"/>
    <mergeCell ref="C8:E8"/>
    <mergeCell ref="F8:H8"/>
    <mergeCell ref="I8:K8"/>
    <mergeCell ref="L8:N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Utbetalinger</vt:lpstr>
    </vt:vector>
  </TitlesOfParts>
  <Company>FNO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Anne-Kathrine Johansen</dc:creator>
  <cp:lastModifiedBy>Randi Mørk</cp:lastModifiedBy>
  <cp:lastPrinted>2016-01-27T07:14:40Z</cp:lastPrinted>
  <dcterms:created xsi:type="dcterms:W3CDTF">2012-09-03T08:10:10Z</dcterms:created>
  <dcterms:modified xsi:type="dcterms:W3CDTF">2025-02-05T06:03:21Z</dcterms:modified>
</cp:coreProperties>
</file>