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O:\Bank og kapitalmarked\Seksjon Bank og samfunnsøkonomi - Felles\Bank\Bankstatistikk hjemmeside\Markedsandeler - Innskudd fra kunder\"/>
    </mc:Choice>
  </mc:AlternateContent>
  <xr:revisionPtr revIDLastSave="0" documentId="13_ncr:1_{F4021626-E3FC-4164-A8A9-BE0D97C28B9A}" xr6:coauthVersionLast="47" xr6:coauthVersionMax="47" xr10:uidLastSave="{00000000-0000-0000-0000-000000000000}"/>
  <bookViews>
    <workbookView xWindow="5625" yWindow="1455" windowWidth="21600" windowHeight="12720" tabRatio="759" xr2:uid="{00000000-000D-0000-FFFF-FFFF00000000}"/>
  </bookViews>
  <sheets>
    <sheet name="Front" sheetId="2" r:id="rId1"/>
    <sheet name="2021" sheetId="32" r:id="rId2"/>
    <sheet name="2020" sheetId="31" r:id="rId3"/>
    <sheet name="2019" sheetId="30" r:id="rId4"/>
    <sheet name="2018" sheetId="29" r:id="rId5"/>
    <sheet name="2017" sheetId="28" r:id="rId6"/>
    <sheet name="2016" sheetId="27" r:id="rId7"/>
    <sheet name="2015" sheetId="26" r:id="rId8"/>
    <sheet name="2014" sheetId="25" r:id="rId9"/>
    <sheet name="2013" sheetId="24" r:id="rId10"/>
    <sheet name="2012" sheetId="23" r:id="rId11"/>
    <sheet name="2011" sheetId="21" r:id="rId12"/>
    <sheet name="2010" sheetId="19" r:id="rId13"/>
    <sheet name="2009" sheetId="18" r:id="rId14"/>
    <sheet name="2008" sheetId="16" r:id="rId15"/>
    <sheet name="2007" sheetId="15" r:id="rId16"/>
    <sheet name="2006" sheetId="14" r:id="rId17"/>
    <sheet name="2005" sheetId="12" r:id="rId18"/>
    <sheet name="2004" sheetId="10" r:id="rId19"/>
    <sheet name="2003" sheetId="9" r:id="rId20"/>
    <sheet name="2002" sheetId="8" r:id="rId21"/>
    <sheet name="2001" sheetId="1" r:id="rId22"/>
    <sheet name="2000" sheetId="3" r:id="rId23"/>
    <sheet name="Noter" sheetId="7" r:id="rId24"/>
  </sheets>
  <definedNames>
    <definedName name="_xlnm._FilterDatabase" localSheetId="9" hidden="1">'2013'!$J$9:$L$28</definedName>
    <definedName name="_xlnm._FilterDatabase" localSheetId="5" hidden="1">'2017'!$I$7:$J$26</definedName>
    <definedName name="_xlnm._FilterDatabase" localSheetId="4" hidden="1">'2018'!$I$11:$K$24</definedName>
    <definedName name="_xlnm._FilterDatabase" localSheetId="3" hidden="1">'2019'!$I$11:$K$24</definedName>
    <definedName name="_xlnm._FilterDatabase" localSheetId="2" hidden="1">'2020'!$I$11:$K$24</definedName>
    <definedName name="_xlnm._FilterDatabase" localSheetId="1" hidden="1">'2021'!$I$11:$K$24</definedName>
    <definedName name="HTML_CodePage" hidden="1">1252</definedName>
    <definedName name="HTML_Control" localSheetId="22" hidden="1">{"'Ark1'!$A$1:$CB$34"}</definedName>
    <definedName name="HTML_Control" localSheetId="20" hidden="1">{"'Ark1'!$A$1:$CB$34"}</definedName>
    <definedName name="HTML_Control" localSheetId="19" hidden="1">{"'Ark1'!$A$1:$CB$34"}</definedName>
    <definedName name="HTML_Control" localSheetId="17" hidden="1">{"'Ark1'!$A$1:$CB$34"}</definedName>
    <definedName name="HTML_Control" localSheetId="16" hidden="1">{"'Ark1'!$A$1:$CB$34"}</definedName>
    <definedName name="HTML_Control" localSheetId="15" hidden="1">{"'Ark1'!$A$1:$CB$34"}</definedName>
    <definedName name="HTML_Control" localSheetId="14" hidden="1">{"'Ark1'!$A$1:$CB$34"}</definedName>
    <definedName name="HTML_Control" localSheetId="13" hidden="1">{"'Ark1'!$A$1:$CB$34"}</definedName>
    <definedName name="HTML_Control" localSheetId="12" hidden="1">{"'Ark1'!$A$1:$CB$34"}</definedName>
    <definedName name="HTML_Control" localSheetId="0" hidden="1">{"'Ark1'!$A$1:$CB$34"}</definedName>
    <definedName name="HTML_Control" hidden="1">{"'Ark1'!$A$1:$CB$34"}</definedName>
    <definedName name="HTML_Description" hidden="1">""</definedName>
    <definedName name="HTML_Email" hidden="1">"preben.tornes@norges-bank.no"</definedName>
    <definedName name="HTML_Header" hidden="1">"Tabell4. Husholdningenes fordringer, gjeld og nettofordringer. Mill. kr"</definedName>
    <definedName name="HTML_LastUpdate" hidden="1">"16.10.2000"</definedName>
    <definedName name="HTML_LineAfter" hidden="1">TRUE</definedName>
    <definedName name="HTML_LineBefore" hidden="1">TRUE</definedName>
    <definedName name="HTML_Name" hidden="1">"Preben Holthe Tornes"</definedName>
    <definedName name="HTML_OBDlg2" hidden="1">TRUE</definedName>
    <definedName name="HTML_OBDlg4" hidden="1">TRUE</definedName>
    <definedName name="HTML_OS" hidden="1">0</definedName>
    <definedName name="HTML_PathFile" hidden="1">"H:\excel\tabell4_test.htm"</definedName>
    <definedName name="HTML_Title" hidden="1">""</definedName>
    <definedName name="Ny" hidden="1">{"'Ark1'!$A$1:$CB$34"}</definedName>
    <definedName name="_xlnm.Print_Area" localSheetId="22">'2000'!$B$1:$E$31</definedName>
    <definedName name="_xlnm.Print_Area" localSheetId="21">'2001'!$B$1:$E$31</definedName>
    <definedName name="_xlnm.Print_Area" localSheetId="20">'2002'!$B$1:$E$31</definedName>
    <definedName name="_xlnm.Print_Area" localSheetId="19">'2003'!$B$1:$E$31</definedName>
    <definedName name="_xlnm.Print_Area" localSheetId="18">'2004'!$A$1:$E$31</definedName>
    <definedName name="_xlnm.Print_Area" localSheetId="17">'2005'!$B$2:$H$30</definedName>
    <definedName name="_xlnm.Print_Area" localSheetId="16">'2006'!$B$2:$H$31</definedName>
    <definedName name="_xlnm.Print_Area" localSheetId="15">'2007'!$B$2:$H$58</definedName>
    <definedName name="_xlnm.Print_Area" localSheetId="14">'2008'!$B$2:$H$31</definedName>
    <definedName name="_xlnm.Print_Area" localSheetId="13">'2009'!$B$2:$H$31</definedName>
    <definedName name="_xlnm.Print_Area" localSheetId="12">'2010'!$B$2:$H$58</definedName>
    <definedName name="_xlnm.Print_Area" localSheetId="0">Front!$B$2:$J$57</definedName>
    <definedName name="_xlnm.Print_Area" localSheetId="23">Noter!$B$2:$O$30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32" l="1"/>
  <c r="E19" i="32"/>
  <c r="E18" i="32"/>
  <c r="E17" i="32"/>
  <c r="E16" i="32"/>
  <c r="E15" i="32"/>
  <c r="E14" i="32"/>
  <c r="E13" i="32"/>
  <c r="E12" i="32"/>
  <c r="E11" i="32"/>
  <c r="D21" i="32"/>
  <c r="E21" i="32" s="1"/>
  <c r="D21" i="31"/>
  <c r="B13" i="32"/>
  <c r="B14" i="32" s="1"/>
  <c r="B15" i="32" s="1"/>
  <c r="B16" i="32" s="1"/>
  <c r="B17" i="32" s="1"/>
  <c r="B18" i="32" s="1"/>
  <c r="B19" i="32" s="1"/>
  <c r="B20" i="32" s="1"/>
  <c r="B12" i="32"/>
  <c r="B13" i="31"/>
  <c r="B14" i="31" s="1"/>
  <c r="B15" i="31" s="1"/>
  <c r="B16" i="31" s="1"/>
  <c r="B17" i="31" s="1"/>
  <c r="B18" i="31" s="1"/>
  <c r="B19" i="31" s="1"/>
  <c r="B20" i="31" s="1"/>
  <c r="B12" i="31"/>
  <c r="E21" i="30"/>
  <c r="D21" i="30"/>
  <c r="D21" i="29"/>
  <c r="E20" i="30"/>
  <c r="E19" i="30"/>
  <c r="E18" i="30"/>
  <c r="E17" i="30"/>
  <c r="E16" i="30"/>
  <c r="E15" i="30"/>
  <c r="E14" i="30"/>
  <c r="E13" i="30"/>
  <c r="E12" i="30"/>
  <c r="E11" i="30"/>
  <c r="E23" i="32" l="1"/>
  <c r="B12" i="30"/>
  <c r="B13" i="30" s="1"/>
  <c r="B14" i="30" s="1"/>
  <c r="B15" i="30" s="1"/>
  <c r="B16" i="30" s="1"/>
  <c r="B17" i="30" s="1"/>
  <c r="B18" i="30" s="1"/>
  <c r="B19" i="30" s="1"/>
  <c r="B20" i="30" s="1"/>
  <c r="E23" i="30" l="1"/>
  <c r="E11" i="29"/>
  <c r="E21" i="29" l="1"/>
  <c r="E12" i="29"/>
  <c r="E20" i="29"/>
  <c r="E19" i="29"/>
  <c r="E18" i="29"/>
  <c r="E17" i="29"/>
  <c r="E16" i="29"/>
  <c r="E15" i="29"/>
  <c r="E14" i="29"/>
  <c r="E13" i="29"/>
  <c r="B12" i="29"/>
  <c r="B13" i="29" s="1"/>
  <c r="B14" i="29" s="1"/>
  <c r="B15" i="29" s="1"/>
  <c r="B16" i="29" s="1"/>
  <c r="B17" i="29" s="1"/>
  <c r="B18" i="29" s="1"/>
  <c r="B19" i="29" s="1"/>
  <c r="B20" i="29" s="1"/>
  <c r="E23" i="29" l="1"/>
  <c r="E20" i="28"/>
  <c r="E19" i="28"/>
  <c r="E18" i="28"/>
  <c r="E17" i="28"/>
  <c r="E16" i="28"/>
  <c r="E15" i="28"/>
  <c r="E14" i="28"/>
  <c r="E13" i="28"/>
  <c r="E12" i="28"/>
  <c r="E11" i="28"/>
  <c r="D21" i="28"/>
  <c r="E21" i="28" s="1"/>
  <c r="B12" i="28" l="1"/>
  <c r="B13" i="28" s="1"/>
  <c r="B14" i="28" s="1"/>
  <c r="B15" i="28" s="1"/>
  <c r="B16" i="28" s="1"/>
  <c r="B17" i="28" s="1"/>
  <c r="B18" i="28" s="1"/>
  <c r="B19" i="28" s="1"/>
  <c r="B20" i="28" s="1"/>
  <c r="E23" i="28" l="1"/>
  <c r="E12" i="27"/>
  <c r="E13" i="27"/>
  <c r="E14" i="27"/>
  <c r="E15" i="27"/>
  <c r="E16" i="27"/>
  <c r="E17" i="27"/>
  <c r="E18" i="27"/>
  <c r="E19" i="27"/>
  <c r="E20" i="27"/>
  <c r="E11" i="27"/>
  <c r="D21" i="27"/>
  <c r="E21" i="27" s="1"/>
  <c r="E12" i="26"/>
  <c r="E13" i="26"/>
  <c r="E14" i="26"/>
  <c r="E15" i="26"/>
  <c r="E16" i="26"/>
  <c r="E17" i="26"/>
  <c r="E18" i="26"/>
  <c r="E19" i="26"/>
  <c r="E20" i="26"/>
  <c r="E11" i="26"/>
  <c r="D21" i="26"/>
  <c r="E21" i="26" s="1"/>
  <c r="D21" i="23"/>
  <c r="E21" i="23" s="1"/>
  <c r="E12" i="23"/>
  <c r="E13" i="23"/>
  <c r="E14" i="23"/>
  <c r="E15" i="23"/>
  <c r="E16" i="23"/>
  <c r="E17" i="23"/>
  <c r="E18" i="23"/>
  <c r="E19" i="23"/>
  <c r="E20" i="23"/>
  <c r="E11" i="23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11" i="21"/>
  <c r="D26" i="21"/>
  <c r="E26" i="21" s="1"/>
  <c r="D26" i="3"/>
  <c r="E26" i="3" s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8" i="3" l="1"/>
  <c r="E23" i="26"/>
  <c r="E23" i="23"/>
  <c r="E23" i="27"/>
  <c r="E28" i="21"/>
  <c r="B12" i="27"/>
  <c r="B13" i="27" s="1"/>
  <c r="B14" i="27" s="1"/>
  <c r="B15" i="27" s="1"/>
  <c r="B16" i="27" s="1"/>
  <c r="B17" i="27" s="1"/>
  <c r="B18" i="27" s="1"/>
  <c r="B19" i="27" s="1"/>
  <c r="B20" i="27" s="1"/>
  <c r="B12" i="26"/>
  <c r="B13" i="26" s="1"/>
  <c r="B14" i="26" s="1"/>
  <c r="B15" i="26" s="1"/>
  <c r="B16" i="26" s="1"/>
  <c r="B17" i="26" s="1"/>
  <c r="B18" i="26" s="1"/>
  <c r="B19" i="26" s="1"/>
  <c r="B20" i="26" s="1"/>
  <c r="B12" i="25"/>
  <c r="B13" i="25" s="1"/>
  <c r="B14" i="25" s="1"/>
  <c r="B15" i="25" s="1"/>
  <c r="B16" i="25" s="1"/>
  <c r="B17" i="25" s="1"/>
  <c r="B18" i="25" s="1"/>
  <c r="B19" i="25" s="1"/>
  <c r="B20" i="25" s="1"/>
  <c r="B12" i="24"/>
  <c r="B13" i="24" s="1"/>
  <c r="B14" i="24" s="1"/>
  <c r="B15" i="24" s="1"/>
  <c r="B16" i="24" s="1"/>
  <c r="B17" i="24" s="1"/>
  <c r="B18" i="24" s="1"/>
  <c r="B19" i="24" s="1"/>
  <c r="B20" i="24" s="1"/>
  <c r="B12" i="23"/>
  <c r="B13" i="23" s="1"/>
  <c r="B14" i="23" s="1"/>
  <c r="B15" i="23" s="1"/>
  <c r="B16" i="23" s="1"/>
  <c r="B17" i="23" s="1"/>
  <c r="B18" i="23" s="1"/>
  <c r="B19" i="23" s="1"/>
  <c r="B20" i="23" s="1"/>
  <c r="B12" i="2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D28" i="19"/>
  <c r="D26" i="19" s="1"/>
  <c r="E26" i="19" s="1"/>
  <c r="B12" i="19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D28" i="18"/>
  <c r="E25" i="18" s="1"/>
  <c r="B12" i="18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12" i="16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12" i="15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12" i="14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12" i="9"/>
  <c r="B13" i="9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12" i="8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E21" i="19" l="1"/>
  <c r="E16" i="19"/>
  <c r="E12" i="19"/>
  <c r="E11" i="19"/>
  <c r="E17" i="19"/>
  <c r="E13" i="19"/>
  <c r="E14" i="19"/>
  <c r="E15" i="19"/>
  <c r="E25" i="19"/>
  <c r="E18" i="19"/>
  <c r="E24" i="19"/>
  <c r="E23" i="19"/>
  <c r="E22" i="19"/>
  <c r="E19" i="19"/>
  <c r="E20" i="19"/>
  <c r="E14" i="18"/>
  <c r="E18" i="18"/>
  <c r="E15" i="18"/>
  <c r="E11" i="18"/>
  <c r="E22" i="18"/>
  <c r="E21" i="18"/>
  <c r="E24" i="18"/>
  <c r="E17" i="18"/>
  <c r="E23" i="18"/>
  <c r="E16" i="18"/>
  <c r="E19" i="18"/>
  <c r="D26" i="18"/>
  <c r="E26" i="18" s="1"/>
  <c r="E12" i="18"/>
  <c r="E13" i="18"/>
  <c r="E20" i="18"/>
  <c r="E28" i="19" l="1"/>
  <c r="E28" i="18"/>
  <c r="E13" i="31" l="1"/>
  <c r="E14" i="31"/>
  <c r="E17" i="31"/>
  <c r="E18" i="31"/>
  <c r="E12" i="31"/>
  <c r="E15" i="31"/>
  <c r="E16" i="31"/>
  <c r="E19" i="31"/>
  <c r="E20" i="31"/>
  <c r="E11" i="31"/>
  <c r="E21" i="31"/>
  <c r="E23" i="31" l="1"/>
</calcChain>
</file>

<file path=xl/sharedStrings.xml><?xml version="1.0" encoding="utf-8"?>
<sst xmlns="http://schemas.openxmlformats.org/spreadsheetml/2006/main" count="650" uniqueCount="119">
  <si>
    <t>Market share</t>
  </si>
  <si>
    <t>NOK mill</t>
  </si>
  <si>
    <t>Markedsandel</t>
  </si>
  <si>
    <t xml:space="preserve">Mill. kr </t>
  </si>
  <si>
    <t>Banks</t>
  </si>
  <si>
    <t>Banker</t>
  </si>
  <si>
    <t>Den norske Bank</t>
  </si>
  <si>
    <t>Nordea Bank Norge</t>
  </si>
  <si>
    <t>BNbank</t>
  </si>
  <si>
    <t>Nordlandsbanken</t>
  </si>
  <si>
    <t>Handelsbanken</t>
  </si>
  <si>
    <t>Innhold i dette regnearket</t>
  </si>
  <si>
    <t>Contents of this workbook</t>
  </si>
  <si>
    <t>Innskudd fra kunder pr. 31.12.2001 (konsern)</t>
  </si>
  <si>
    <t>Deposits from customers as of December 31, 2001 (group figures)</t>
  </si>
  <si>
    <t>Gjensidige NOR Sparebank</t>
  </si>
  <si>
    <t>Innskudd fra kunder pr. 31.12.2000 (konsern)</t>
  </si>
  <si>
    <t>Deposits from customers as of December 31, 2000 (group figures)</t>
  </si>
  <si>
    <t>Kreditkassen</t>
  </si>
  <si>
    <t>Front</t>
  </si>
  <si>
    <t>Sparebanken Hedmark</t>
  </si>
  <si>
    <t>Fokus Bank og Danske Bank</t>
  </si>
  <si>
    <t>Storebrand</t>
  </si>
  <si>
    <t>SpareBank 1 SR-Bank</t>
  </si>
  <si>
    <t>SpareBank 1 Nord-Norge</t>
  </si>
  <si>
    <t>SpareBank 1 Midt-Norge</t>
  </si>
  <si>
    <t>SpareBank 1 Vest</t>
  </si>
  <si>
    <t>Sparebanken Møre</t>
  </si>
  <si>
    <t>Innskudd fra kunder pr. 31.12.2002 (konsern)</t>
  </si>
  <si>
    <t>Deposits from customers as of December 31, 2002 (group figures)</t>
  </si>
  <si>
    <t>Bank 1 Oslo</t>
  </si>
  <si>
    <r>
      <t xml:space="preserve">Storebrand </t>
    </r>
    <r>
      <rPr>
        <sz val="11"/>
        <rFont val="Arial MT"/>
      </rPr>
      <t>(Storebrand Bank og Finansbanken)</t>
    </r>
  </si>
  <si>
    <t>Noter</t>
  </si>
  <si>
    <t>Markedsandeler 2002</t>
  </si>
  <si>
    <t>Markedsandeler 2001</t>
  </si>
  <si>
    <t>Markedsandeler 2000</t>
  </si>
  <si>
    <t>Noter, se eget ark</t>
  </si>
  <si>
    <r>
      <t>Andre /</t>
    </r>
    <r>
      <rPr>
        <i/>
        <sz val="11"/>
        <rFont val="Arial MT"/>
      </rPr>
      <t xml:space="preserve"> </t>
    </r>
    <r>
      <rPr>
        <sz val="11"/>
        <rFont val="Arial MT"/>
      </rPr>
      <t>Others</t>
    </r>
  </si>
  <si>
    <t>Skandinaviska Enskilda Banken</t>
  </si>
  <si>
    <t>Markedsandeler 2003</t>
  </si>
  <si>
    <t>Innskudd fra kunder pr. 31.12.2003 (konsern)</t>
  </si>
  <si>
    <t>Deposits from customers as of December 31, 2003 (group figures)</t>
  </si>
  <si>
    <t>DnB NOR</t>
  </si>
  <si>
    <t>SkandiaBanken</t>
  </si>
  <si>
    <t>Markedsandeler 2004</t>
  </si>
  <si>
    <t>Innskudd fra kunder pr. 31.12.2004 (konsern)</t>
  </si>
  <si>
    <t>Deposits from customers as of December 31, 2004 (group figures)</t>
  </si>
  <si>
    <t>Storebrand Bank</t>
  </si>
  <si>
    <t>Sparebanken Sør</t>
  </si>
  <si>
    <t>Sparebanken Vest</t>
  </si>
  <si>
    <t>Markedsandeler 2005</t>
  </si>
  <si>
    <t>Deposits from customers as of December 31, 2005 (group figures)</t>
  </si>
  <si>
    <t>DnB NOR Bank</t>
  </si>
  <si>
    <t>Innskudd fra kunder pr. 31.12.2005 (konsern)</t>
  </si>
  <si>
    <t>Regskaps-</t>
  </si>
  <si>
    <t xml:space="preserve">standard </t>
  </si>
  <si>
    <t>IFRS</t>
  </si>
  <si>
    <t>NRS</t>
  </si>
  <si>
    <t>Innskudd fra kunder pr. 31.12.2006 (konsern)</t>
  </si>
  <si>
    <t>Markedsandeler 2006</t>
  </si>
  <si>
    <t>Markedsandeler 2007</t>
  </si>
  <si>
    <t xml:space="preserve">Fokus Bank </t>
  </si>
  <si>
    <t>Innskudd fra kunder pr. 31.12. (konsern)</t>
  </si>
  <si>
    <t>DnB NOR Bank-konsernet</t>
  </si>
  <si>
    <t>Deposits from customers as of December 31, (group figures)</t>
  </si>
  <si>
    <t>Markedsandeler 2008</t>
  </si>
  <si>
    <t>SkandiaBanken *)</t>
  </si>
  <si>
    <t>*) tall pr. 3. kv. 2008</t>
  </si>
  <si>
    <t>Markedsandeler 2009</t>
  </si>
  <si>
    <t>Markedsandeler 2010</t>
  </si>
  <si>
    <t>Markedsandeler 2011</t>
  </si>
  <si>
    <t>Andre/Others</t>
  </si>
  <si>
    <t>Sparebanken Sogn og Fjordane</t>
  </si>
  <si>
    <t>DNB Bank-konsernet</t>
  </si>
  <si>
    <t>SpareBank 1 SMN</t>
  </si>
  <si>
    <t>Markedsandeler 2012</t>
  </si>
  <si>
    <t>Sum innskudd fra kunder / Total</t>
  </si>
  <si>
    <r>
      <t xml:space="preserve">Sum innskudd fra kunder / </t>
    </r>
    <r>
      <rPr>
        <sz val="11"/>
        <rFont val="Arial"/>
        <family val="2"/>
      </rPr>
      <t>Total</t>
    </r>
  </si>
  <si>
    <t>Danske Bank</t>
  </si>
  <si>
    <t>Markedsandeler 2013</t>
  </si>
  <si>
    <t>Finans Norge tar ikke ansvar for mulige feil i denne oversikten.</t>
  </si>
  <si>
    <t>Finance Norway assumes no responsibility for any errors that might occur in these pages.</t>
  </si>
  <si>
    <t>Markedsandeler - innskudd fra kunder</t>
  </si>
  <si>
    <t>Markedsandeler 2014</t>
  </si>
  <si>
    <t>Sum</t>
  </si>
  <si>
    <t>Market shares - deposits from customers</t>
  </si>
  <si>
    <t>Markedsandeler 2015</t>
  </si>
  <si>
    <t>Markedsandeler 2016</t>
  </si>
  <si>
    <t xml:space="preserve"> *Sparebanken Hedmark tok over SpareBank 1 Oslo Akershus AS i juni 2016 og sistnevnte har vært drevet som en datterbank siden. Den juridiske fusjonen finner sted i april 2017. Nytt navn er SpareBank 1 Østlandet.</t>
  </si>
  <si>
    <t>Sparebanken Hedmark*</t>
  </si>
  <si>
    <t>Sum innskudd fra kunder (dvs. ikke inkludert kredittinstitusjoners innskudd) i forretnings- og sparebanker. Mill. kr</t>
  </si>
  <si>
    <t>Total deposits from customers (i.e. not included deposits from credit institutions) in commercial banks and saving banks. NOK Mill.</t>
  </si>
  <si>
    <t>Kilde/source:</t>
  </si>
  <si>
    <t>Statistisk Sentralbyrå/Statistics Norway</t>
  </si>
  <si>
    <t xml:space="preserve"> *Sparebanken Hedmark merged with SpareBank 1 Oslo Akershus AS in June 2016 and the latter has since been functioning as a suibsidary. The formal and legal merger will take place in April 2017 with the name being changed to SpareBank 1 Østlandet.</t>
  </si>
  <si>
    <t>Markedsandeler 2017</t>
  </si>
  <si>
    <r>
      <t>Kilder</t>
    </r>
    <r>
      <rPr>
        <i/>
        <sz val="10"/>
        <rFont val="Arial"/>
        <family val="2"/>
      </rPr>
      <t>: Bankenes Sikringsfond, å</t>
    </r>
    <r>
      <rPr>
        <sz val="10"/>
        <rFont val="Arial"/>
        <family val="2"/>
      </rPr>
      <t>rsrapporter</t>
    </r>
    <r>
      <rPr>
        <i/>
        <sz val="10"/>
        <rFont val="Arial"/>
        <family val="2"/>
      </rPr>
      <t xml:space="preserve">, </t>
    </r>
    <r>
      <rPr>
        <sz val="10"/>
        <rFont val="Arial"/>
        <family val="2"/>
      </rPr>
      <t>Statistisk sentralbyrå, Norges Bank og Finans Norge.</t>
    </r>
  </si>
  <si>
    <t>SpareBank 1 Østlandet</t>
  </si>
  <si>
    <t>Danske Bank Norge</t>
  </si>
  <si>
    <t>Nordea Norge</t>
  </si>
  <si>
    <t>https://www.ssb.no/statbank/table/07880</t>
  </si>
  <si>
    <t>Handelsbanken Norge</t>
  </si>
  <si>
    <t>Markedsandeler 2018</t>
  </si>
  <si>
    <t>Markedsandeler 2019</t>
  </si>
  <si>
    <t>Merk: Tallene gjelder kun norske banker på morbanknivå</t>
  </si>
  <si>
    <t>Note: The figures for total assets represents Norwegian banks at parent bank level only</t>
  </si>
  <si>
    <t>Kilde: Bankenes Sikringsfond</t>
  </si>
  <si>
    <t>Source: The Norwegian Banks' Guarantee Fund</t>
  </si>
  <si>
    <t>Innskudd fra kunder pr. 31.12.</t>
  </si>
  <si>
    <t>Deposits from customers as of December 31.</t>
  </si>
  <si>
    <t>Sources: The Norwegian Banks' Guarantee Fund, Annual Reports, Statistics Norway, Norges Bank and Finance Norway.</t>
  </si>
  <si>
    <t>DNB Bank ASA</t>
  </si>
  <si>
    <t>SpareBank 1 SR-Bank ASA</t>
  </si>
  <si>
    <t>Santander Consumer Bank AS</t>
  </si>
  <si>
    <t>Sbanken ASA</t>
  </si>
  <si>
    <t>Bank Norwegian AS</t>
  </si>
  <si>
    <t>Markedsandeler 2020</t>
  </si>
  <si>
    <t>Markedsandeler 2021</t>
  </si>
  <si>
    <t>SpareBank 1 Sørøst-Norge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</si>
</sst>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 * #,##0_ ;_ * \-#,##0_ ;_ * &quot;-&quot;??_ ;_ @_ "/>
  </numFmts>
  <fonts count="43">
    <font>
      <sz val="10"/>
      <name val="Arial"/>
    </font>
    <font>
      <u/>
      <sz val="10"/>
      <color indexed="36"/>
      <name val="Arial"/>
      <family val="2"/>
    </font>
    <font>
      <u/>
      <sz val="10"/>
      <color indexed="18"/>
      <name val="Arial"/>
      <family val="2"/>
    </font>
    <font>
      <sz val="12"/>
      <name val="Arial MT"/>
    </font>
    <font>
      <b/>
      <sz val="14"/>
      <name val="Arial MT"/>
    </font>
    <font>
      <i/>
      <sz val="12"/>
      <name val="Arial MT"/>
    </font>
    <font>
      <i/>
      <sz val="11"/>
      <name val="Arial MT"/>
    </font>
    <font>
      <b/>
      <sz val="14"/>
      <color indexed="18"/>
      <name val="Arial MT"/>
    </font>
    <font>
      <sz val="10"/>
      <color indexed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 MT"/>
    </font>
    <font>
      <u/>
      <sz val="10"/>
      <color indexed="56"/>
      <name val="Arial"/>
      <family val="2"/>
    </font>
    <font>
      <sz val="12"/>
      <color indexed="56"/>
      <name val="Arial MT"/>
    </font>
    <font>
      <b/>
      <sz val="14"/>
      <color indexed="56"/>
      <name val="Arial MT"/>
    </font>
    <font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1"/>
      <name val="Arial MT"/>
    </font>
    <font>
      <sz val="11"/>
      <name val="Arial"/>
      <family val="2"/>
    </font>
    <font>
      <sz val="11"/>
      <name val="Arial"/>
      <family val="2"/>
    </font>
    <font>
      <u/>
      <sz val="11"/>
      <color indexed="18"/>
      <name val="Arial"/>
      <family val="2"/>
    </font>
    <font>
      <sz val="11"/>
      <color indexed="18"/>
      <name val="Arial"/>
      <family val="2"/>
    </font>
    <font>
      <sz val="8"/>
      <name val="Arial"/>
      <family val="2"/>
    </font>
    <font>
      <sz val="10"/>
      <color indexed="56"/>
      <name val="Arial MT"/>
    </font>
    <font>
      <sz val="10"/>
      <name val="Arial MT"/>
    </font>
    <font>
      <b/>
      <sz val="12"/>
      <name val="Arial MT"/>
    </font>
    <font>
      <b/>
      <sz val="12"/>
      <color indexed="18"/>
      <name val="Arial MT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i/>
      <sz val="10"/>
      <color indexed="56"/>
      <name val="Arial MT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name val="Arial"/>
      <family val="2"/>
    </font>
    <font>
      <u/>
      <sz val="11"/>
      <color indexed="56"/>
      <name val="Arial"/>
      <family val="2"/>
    </font>
    <font>
      <b/>
      <sz val="10"/>
      <color rgb="FFFF0000"/>
      <name val="Arial"/>
      <family val="2"/>
    </font>
    <font>
      <u/>
      <sz val="12"/>
      <name val="Arial MT"/>
    </font>
    <font>
      <i/>
      <sz val="12"/>
      <color rgb="FFFF000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3" fillId="0" borderId="0"/>
  </cellStyleXfs>
  <cellXfs count="110">
    <xf numFmtId="0" fontId="0" fillId="0" borderId="0" xfId="0"/>
    <xf numFmtId="0" fontId="3" fillId="2" borderId="0" xfId="13" applyNumberFormat="1" applyFont="1" applyFill="1" applyAlignment="1" applyProtection="1">
      <protection locked="0"/>
    </xf>
    <xf numFmtId="0" fontId="4" fillId="2" borderId="0" xfId="13" applyNumberFormat="1" applyFont="1" applyFill="1" applyAlignment="1"/>
    <xf numFmtId="0" fontId="3" fillId="2" borderId="0" xfId="13" applyNumberFormat="1" applyFont="1" applyFill="1" applyAlignment="1"/>
    <xf numFmtId="0" fontId="3" fillId="2" borderId="1" xfId="13" applyNumberFormat="1" applyFont="1" applyFill="1" applyBorder="1" applyAlignment="1"/>
    <xf numFmtId="0" fontId="3" fillId="2" borderId="0" xfId="13" applyNumberFormat="1" applyFont="1" applyFill="1" applyBorder="1" applyAlignment="1"/>
    <xf numFmtId="0" fontId="3" fillId="2" borderId="1" xfId="13" applyNumberFormat="1" applyFont="1" applyFill="1" applyBorder="1" applyAlignment="1" applyProtection="1">
      <protection locked="0"/>
    </xf>
    <xf numFmtId="3" fontId="3" fillId="2" borderId="0" xfId="13" applyNumberFormat="1" applyFont="1" applyFill="1" applyBorder="1" applyAlignment="1"/>
    <xf numFmtId="0" fontId="3" fillId="2" borderId="2" xfId="13" applyNumberFormat="1" applyFont="1" applyFill="1" applyBorder="1" applyAlignment="1"/>
    <xf numFmtId="0" fontId="0" fillId="2" borderId="0" xfId="0" applyFill="1"/>
    <xf numFmtId="0" fontId="3" fillId="2" borderId="0" xfId="13" applyNumberFormat="1" applyFont="1" applyFill="1" applyBorder="1" applyAlignment="1" applyProtection="1">
      <protection locked="0"/>
    </xf>
    <xf numFmtId="0" fontId="0" fillId="2" borderId="0" xfId="0" applyFill="1" applyBorder="1"/>
    <xf numFmtId="0" fontId="6" fillId="2" borderId="0" xfId="13" applyNumberFormat="1" applyFont="1" applyFill="1" applyBorder="1" applyAlignment="1">
      <alignment horizontal="center"/>
    </xf>
    <xf numFmtId="0" fontId="3" fillId="2" borderId="3" xfId="13" applyNumberFormat="1" applyFont="1" applyFill="1" applyBorder="1" applyAlignment="1"/>
    <xf numFmtId="3" fontId="3" fillId="2" borderId="0" xfId="13" quotePrefix="1" applyNumberFormat="1" applyFont="1" applyFill="1" applyBorder="1" applyAlignment="1">
      <alignment horizontal="right"/>
    </xf>
    <xf numFmtId="0" fontId="3" fillId="2" borderId="4" xfId="13" applyNumberFormat="1" applyFont="1" applyFill="1" applyBorder="1" applyAlignment="1"/>
    <xf numFmtId="0" fontId="5" fillId="2" borderId="5" xfId="13" applyNumberFormat="1" applyFont="1" applyFill="1" applyBorder="1" applyAlignment="1"/>
    <xf numFmtId="3" fontId="3" fillId="2" borderId="6" xfId="13" applyNumberFormat="1" applyFont="1" applyFill="1" applyBorder="1" applyAlignment="1"/>
    <xf numFmtId="0" fontId="3" fillId="2" borderId="6" xfId="13" applyNumberFormat="1" applyFont="1" applyFill="1" applyBorder="1" applyAlignment="1"/>
    <xf numFmtId="165" fontId="3" fillId="2" borderId="0" xfId="13" applyNumberFormat="1" applyFont="1" applyFill="1" applyBorder="1" applyAlignment="1"/>
    <xf numFmtId="0" fontId="7" fillId="2" borderId="0" xfId="13" applyNumberFormat="1" applyFont="1" applyFill="1" applyAlignment="1"/>
    <xf numFmtId="0" fontId="0" fillId="0" borderId="0" xfId="0" applyFill="1"/>
    <xf numFmtId="0" fontId="8" fillId="2" borderId="0" xfId="0" applyFont="1" applyFill="1"/>
    <xf numFmtId="0" fontId="2" fillId="2" borderId="0" xfId="2" applyFill="1" applyAlignment="1" applyProtection="1"/>
    <xf numFmtId="0" fontId="8" fillId="2" borderId="0" xfId="0" applyFont="1" applyFill="1" applyBorder="1"/>
    <xf numFmtId="0" fontId="10" fillId="2" borderId="0" xfId="0" applyFont="1" applyFill="1"/>
    <xf numFmtId="0" fontId="0" fillId="0" borderId="0" xfId="0" applyAlignment="1">
      <alignment vertical="top"/>
    </xf>
    <xf numFmtId="0" fontId="1" fillId="2" borderId="0" xfId="1" applyFill="1" applyAlignment="1" applyProtection="1"/>
    <xf numFmtId="0" fontId="9" fillId="2" borderId="0" xfId="0" applyFont="1" applyFill="1"/>
    <xf numFmtId="0" fontId="12" fillId="2" borderId="0" xfId="0" applyFont="1" applyFill="1" applyBorder="1"/>
    <xf numFmtId="14" fontId="10" fillId="2" borderId="0" xfId="0" applyNumberFormat="1" applyFont="1" applyFill="1"/>
    <xf numFmtId="3" fontId="3" fillId="2" borderId="7" xfId="13" applyNumberFormat="1" applyFont="1" applyFill="1" applyBorder="1" applyAlignment="1"/>
    <xf numFmtId="3" fontId="3" fillId="2" borderId="8" xfId="13" applyNumberFormat="1" applyFont="1" applyFill="1" applyBorder="1" applyAlignment="1"/>
    <xf numFmtId="0" fontId="3" fillId="2" borderId="6" xfId="13" applyNumberFormat="1" applyFont="1" applyFill="1" applyBorder="1" applyAlignment="1" applyProtection="1">
      <protection locked="0"/>
    </xf>
    <xf numFmtId="0" fontId="13" fillId="2" borderId="0" xfId="13" applyNumberFormat="1" applyFont="1" applyFill="1" applyBorder="1" applyAlignment="1" applyProtection="1"/>
    <xf numFmtId="0" fontId="13" fillId="2" borderId="0" xfId="13" applyNumberFormat="1" applyFont="1" applyFill="1" applyAlignment="1"/>
    <xf numFmtId="0" fontId="13" fillId="2" borderId="0" xfId="13" applyNumberFormat="1" applyFont="1" applyFill="1" applyAlignment="1" applyProtection="1">
      <protection locked="0"/>
    </xf>
    <xf numFmtId="164" fontId="3" fillId="2" borderId="0" xfId="13" applyNumberFormat="1" applyFont="1" applyFill="1" applyAlignment="1" applyProtection="1">
      <protection locked="0"/>
    </xf>
    <xf numFmtId="0" fontId="13" fillId="2" borderId="9" xfId="13" applyNumberFormat="1" applyFont="1" applyFill="1" applyBorder="1" applyAlignment="1"/>
    <xf numFmtId="0" fontId="14" fillId="2" borderId="0" xfId="2" applyNumberFormat="1" applyFont="1" applyFill="1" applyAlignment="1">
      <protection locked="0"/>
    </xf>
    <xf numFmtId="0" fontId="15" fillId="2" borderId="0" xfId="13" applyNumberFormat="1" applyFont="1" applyFill="1" applyAlignment="1" applyProtection="1">
      <protection locked="0"/>
    </xf>
    <xf numFmtId="0" fontId="6" fillId="2" borderId="0" xfId="13" applyNumberFormat="1" applyFont="1" applyFill="1" applyBorder="1" applyAlignment="1" applyProtection="1"/>
    <xf numFmtId="0" fontId="6" fillId="2" borderId="0" xfId="13" applyNumberFormat="1" applyFont="1" applyFill="1" applyAlignment="1"/>
    <xf numFmtId="0" fontId="2" fillId="0" borderId="0" xfId="2" applyAlignment="1" applyProtection="1">
      <alignment horizontal="left"/>
    </xf>
    <xf numFmtId="0" fontId="14" fillId="0" borderId="0" xfId="2" applyFont="1" applyAlignment="1" applyProtection="1">
      <alignment horizontal="left"/>
    </xf>
    <xf numFmtId="0" fontId="16" fillId="2" borderId="0" xfId="13" applyNumberFormat="1" applyFont="1" applyFill="1" applyAlignment="1"/>
    <xf numFmtId="0" fontId="1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0" fillId="2" borderId="0" xfId="0" applyFont="1" applyFill="1" applyBorder="1"/>
    <xf numFmtId="0" fontId="19" fillId="2" borderId="7" xfId="2" applyNumberFormat="1" applyFont="1" applyFill="1" applyBorder="1" applyAlignment="1">
      <protection locked="0"/>
    </xf>
    <xf numFmtId="0" fontId="21" fillId="2" borderId="0" xfId="2" applyNumberFormat="1" applyFont="1" applyFill="1" applyAlignment="1">
      <protection locked="0"/>
    </xf>
    <xf numFmtId="0" fontId="16" fillId="2" borderId="0" xfId="13" applyNumberFormat="1" applyFont="1" applyFill="1" applyBorder="1" applyAlignment="1"/>
    <xf numFmtId="0" fontId="22" fillId="2" borderId="0" xfId="13" applyNumberFormat="1" applyFont="1" applyFill="1" applyAlignment="1"/>
    <xf numFmtId="0" fontId="23" fillId="2" borderId="0" xfId="0" applyFont="1" applyFill="1" applyBorder="1"/>
    <xf numFmtId="0" fontId="0" fillId="2" borderId="10" xfId="0" applyFill="1" applyBorder="1"/>
    <xf numFmtId="0" fontId="24" fillId="2" borderId="0" xfId="0" applyFont="1" applyFill="1" applyBorder="1"/>
    <xf numFmtId="0" fontId="24" fillId="2" borderId="0" xfId="0" applyFont="1" applyFill="1" applyBorder="1" applyAlignment="1">
      <alignment horizontal="center"/>
    </xf>
    <xf numFmtId="0" fontId="25" fillId="2" borderId="0" xfId="2" applyFont="1" applyFill="1" applyBorder="1" applyAlignment="1" applyProtection="1"/>
    <xf numFmtId="0" fontId="26" fillId="2" borderId="0" xfId="2" applyFont="1" applyFill="1" applyBorder="1" applyAlignment="1" applyProtection="1">
      <alignment horizontal="center"/>
    </xf>
    <xf numFmtId="0" fontId="17" fillId="2" borderId="0" xfId="0" applyFont="1" applyFill="1" applyBorder="1"/>
    <xf numFmtId="0" fontId="3" fillId="2" borderId="6" xfId="13" applyNumberFormat="1" applyFont="1" applyFill="1" applyBorder="1" applyAlignment="1">
      <alignment horizontal="right"/>
    </xf>
    <xf numFmtId="0" fontId="3" fillId="2" borderId="0" xfId="13" applyNumberFormat="1" applyFont="1" applyFill="1" applyBorder="1" applyAlignment="1">
      <alignment horizontal="right"/>
    </xf>
    <xf numFmtId="0" fontId="13" fillId="2" borderId="9" xfId="13" applyNumberFormat="1" applyFont="1" applyFill="1" applyBorder="1" applyAlignment="1">
      <alignment horizontal="right"/>
    </xf>
    <xf numFmtId="0" fontId="13" fillId="2" borderId="10" xfId="13" applyNumberFormat="1" applyFont="1" applyFill="1" applyBorder="1" applyAlignment="1">
      <alignment horizontal="right"/>
    </xf>
    <xf numFmtId="1" fontId="26" fillId="2" borderId="0" xfId="2" applyNumberFormat="1" applyFont="1" applyFill="1" applyAlignment="1" applyProtection="1"/>
    <xf numFmtId="0" fontId="11" fillId="2" borderId="11" xfId="0" applyFont="1" applyFill="1" applyBorder="1"/>
    <xf numFmtId="0" fontId="0" fillId="0" borderId="10" xfId="0" applyBorder="1"/>
    <xf numFmtId="0" fontId="2" fillId="2" borderId="0" xfId="2" applyFill="1" applyBorder="1" applyAlignment="1" applyProtection="1">
      <alignment horizontal="left"/>
    </xf>
    <xf numFmtId="0" fontId="0" fillId="0" borderId="0" xfId="0" applyBorder="1"/>
    <xf numFmtId="1" fontId="2" fillId="2" borderId="0" xfId="2" applyNumberFormat="1" applyFill="1" applyAlignment="1" applyProtection="1"/>
    <xf numFmtId="3" fontId="3" fillId="0" borderId="6" xfId="13" applyNumberFormat="1" applyFont="1" applyFill="1" applyBorder="1" applyAlignment="1"/>
    <xf numFmtId="0" fontId="9" fillId="0" borderId="0" xfId="0" applyFont="1"/>
    <xf numFmtId="0" fontId="9" fillId="2" borderId="0" xfId="0" applyFont="1" applyFill="1" applyBorder="1"/>
    <xf numFmtId="0" fontId="28" fillId="2" borderId="0" xfId="13" applyNumberFormat="1" applyFont="1" applyFill="1" applyAlignment="1" applyProtection="1">
      <protection locked="0"/>
    </xf>
    <xf numFmtId="0" fontId="29" fillId="2" borderId="0" xfId="13" applyNumberFormat="1" applyFont="1" applyFill="1" applyAlignment="1" applyProtection="1">
      <protection locked="0"/>
    </xf>
    <xf numFmtId="0" fontId="9" fillId="0" borderId="0" xfId="0" applyFont="1" applyBorder="1"/>
    <xf numFmtId="0" fontId="30" fillId="2" borderId="0" xfId="13" applyNumberFormat="1" applyFont="1" applyFill="1" applyAlignment="1"/>
    <xf numFmtId="0" fontId="5" fillId="2" borderId="0" xfId="13" applyNumberFormat="1" applyFont="1" applyFill="1" applyBorder="1" applyAlignment="1">
      <alignment horizontal="center"/>
    </xf>
    <xf numFmtId="0" fontId="3" fillId="2" borderId="9" xfId="13" applyNumberFormat="1" applyFont="1" applyFill="1" applyBorder="1" applyAlignment="1">
      <alignment horizontal="right"/>
    </xf>
    <xf numFmtId="0" fontId="3" fillId="2" borderId="10" xfId="13" applyNumberFormat="1" applyFont="1" applyFill="1" applyBorder="1" applyAlignment="1">
      <alignment horizontal="right"/>
    </xf>
    <xf numFmtId="166" fontId="3" fillId="2" borderId="6" xfId="13" applyNumberFormat="1" applyFont="1" applyFill="1" applyBorder="1" applyAlignment="1"/>
    <xf numFmtId="0" fontId="31" fillId="2" borderId="0" xfId="13" applyNumberFormat="1" applyFont="1" applyFill="1" applyAlignment="1"/>
    <xf numFmtId="0" fontId="3" fillId="2" borderId="9" xfId="13" applyNumberFormat="1" applyFont="1" applyFill="1" applyBorder="1" applyAlignment="1"/>
    <xf numFmtId="3" fontId="0" fillId="0" borderId="0" xfId="0" applyNumberFormat="1"/>
    <xf numFmtId="165" fontId="3" fillId="2" borderId="0" xfId="13" applyNumberFormat="1" applyFont="1" applyFill="1" applyAlignment="1" applyProtection="1">
      <protection locked="0"/>
    </xf>
    <xf numFmtId="0" fontId="34" fillId="0" borderId="0" xfId="0" applyFont="1" applyBorder="1" applyAlignment="1">
      <alignment horizontal="left"/>
    </xf>
    <xf numFmtId="166" fontId="0" fillId="0" borderId="0" xfId="0" applyNumberFormat="1"/>
    <xf numFmtId="1" fontId="25" fillId="2" borderId="0" xfId="2" applyNumberFormat="1" applyFont="1" applyFill="1" applyAlignment="1" applyProtection="1"/>
    <xf numFmtId="1" fontId="0" fillId="0" borderId="0" xfId="0" applyNumberFormat="1"/>
    <xf numFmtId="0" fontId="18" fillId="2" borderId="0" xfId="0" applyFont="1" applyFill="1" applyBorder="1"/>
    <xf numFmtId="0" fontId="35" fillId="2" borderId="0" xfId="13" applyNumberFormat="1" applyFont="1" applyFill="1" applyAlignment="1"/>
    <xf numFmtId="0" fontId="36" fillId="2" borderId="0" xfId="0" applyFont="1" applyFill="1"/>
    <xf numFmtId="3" fontId="33" fillId="0" borderId="12" xfId="8" applyNumberFormat="1" applyFont="1" applyBorder="1"/>
    <xf numFmtId="166" fontId="3" fillId="2" borderId="0" xfId="13" applyNumberFormat="1" applyFont="1" applyFill="1" applyAlignment="1" applyProtection="1">
      <protection locked="0"/>
    </xf>
    <xf numFmtId="3" fontId="33" fillId="0" borderId="12" xfId="4" applyNumberFormat="1" applyFont="1" applyBorder="1"/>
    <xf numFmtId="3" fontId="33" fillId="0" borderId="12" xfId="3" applyNumberFormat="1" applyFont="1" applyBorder="1"/>
    <xf numFmtId="3" fontId="33" fillId="0" borderId="12" xfId="12" applyNumberFormat="1" applyFont="1" applyBorder="1"/>
    <xf numFmtId="3" fontId="33" fillId="0" borderId="12" xfId="11" applyNumberFormat="1" applyFont="1" applyBorder="1"/>
    <xf numFmtId="3" fontId="33" fillId="0" borderId="12" xfId="10" applyNumberFormat="1" applyFont="1" applyBorder="1"/>
    <xf numFmtId="3" fontId="33" fillId="0" borderId="12" xfId="9" applyNumberFormat="1" applyFont="1" applyBorder="1"/>
    <xf numFmtId="0" fontId="38" fillId="2" borderId="0" xfId="0" applyFont="1" applyFill="1" applyBorder="1"/>
    <xf numFmtId="0" fontId="5" fillId="2" borderId="0" xfId="13" applyNumberFormat="1" applyFont="1" applyFill="1" applyBorder="1" applyAlignment="1"/>
    <xf numFmtId="0" fontId="39" fillId="2" borderId="0" xfId="2" applyNumberFormat="1" applyFont="1" applyFill="1" applyAlignment="1">
      <protection locked="0"/>
    </xf>
    <xf numFmtId="0" fontId="2" fillId="2" borderId="0" xfId="2" applyFill="1" applyBorder="1" applyAlignment="1" applyProtection="1"/>
    <xf numFmtId="0" fontId="40" fillId="0" borderId="0" xfId="0" applyFont="1"/>
    <xf numFmtId="0" fontId="41" fillId="2" borderId="0" xfId="13" applyNumberFormat="1" applyFont="1" applyFill="1" applyAlignment="1" applyProtection="1">
      <protection locked="0"/>
    </xf>
    <xf numFmtId="0" fontId="42" fillId="2" borderId="0" xfId="13" applyNumberFormat="1" applyFont="1" applyFill="1" applyBorder="1" applyAlignment="1"/>
    <xf numFmtId="0" fontId="3" fillId="2" borderId="0" xfId="13" applyNumberFormat="1" applyFill="1" applyProtection="1">
      <protection locked="0"/>
    </xf>
    <xf numFmtId="0" fontId="5" fillId="2" borderId="0" xfId="13" applyNumberFormat="1" applyFont="1" applyFill="1" applyProtection="1">
      <protection locked="0"/>
    </xf>
    <xf numFmtId="0" fontId="37" fillId="0" borderId="12" xfId="8" applyNumberFormat="1" applyFont="1" applyBorder="1" applyAlignment="1">
      <alignment horizontal="right"/>
    </xf>
  </cellXfs>
  <cellStyles count="14">
    <cellStyle name="Benyttet hyperkobling" xfId="1" builtinId="9"/>
    <cellStyle name="Hyperkobling" xfId="2" builtinId="8"/>
    <cellStyle name="Normal" xfId="0" builtinId="0"/>
    <cellStyle name="Normal 10" xfId="3" xr:uid="{00000000-0005-0000-0000-000003000000}"/>
    <cellStyle name="Normal 11" xfId="4" xr:uid="{00000000-0005-0000-0000-000004000000}"/>
    <cellStyle name="Normal 12" xfId="5" xr:uid="{00000000-0005-0000-0000-000005000000}"/>
    <cellStyle name="Normal 1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rmal_00forrb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66674</xdr:rowOff>
    </xdr:from>
    <xdr:to>
      <xdr:col>11</xdr:col>
      <xdr:colOff>514350</xdr:colOff>
      <xdr:row>5</xdr:row>
      <xdr:rowOff>9524</xdr:rowOff>
    </xdr:to>
    <xdr:sp macro="" textlink="">
      <xdr:nvSpPr>
        <xdr:cNvPr id="1530" name="Line 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>
          <a:off x="1181100" y="781049"/>
          <a:ext cx="6524625" cy="9525"/>
        </a:xfrm>
        <a:prstGeom prst="line">
          <a:avLst/>
        </a:prstGeom>
        <a:noFill/>
        <a:ln w="3175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38100</xdr:colOff>
      <xdr:row>1</xdr:row>
      <xdr:rowOff>66676</xdr:rowOff>
    </xdr:from>
    <xdr:to>
      <xdr:col>11</xdr:col>
      <xdr:colOff>420874</xdr:colOff>
      <xdr:row>3</xdr:row>
      <xdr:rowOff>161393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2E03D29-0B8A-4DFE-96ED-37B46349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228601"/>
          <a:ext cx="2821174" cy="48524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60</xdr:row>
      <xdr:rowOff>95250</xdr:rowOff>
    </xdr:from>
    <xdr:to>
      <xdr:col>5</xdr:col>
      <xdr:colOff>443952</xdr:colOff>
      <xdr:row>63</xdr:row>
      <xdr:rowOff>77475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AA21654C-BE30-4C2B-9EE6-9583F765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9458325"/>
          <a:ext cx="2768052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ssb.no/statbank/table/0788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0">
    <pageSetUpPr fitToPage="1"/>
  </sheetPr>
  <dimension ref="A3:G81"/>
  <sheetViews>
    <sheetView showGridLines="0" showRowColHeaders="0" tabSelected="1" zoomScaleNormal="100" workbookViewId="0">
      <selection activeCell="B3" sqref="B3"/>
    </sheetView>
  </sheetViews>
  <sheetFormatPr baseColWidth="10" defaultColWidth="9.140625" defaultRowHeight="12.75"/>
  <cols>
    <col min="1" max="1" width="17.7109375" style="21" customWidth="1"/>
    <col min="2" max="2" width="7.85546875" style="22" customWidth="1"/>
    <col min="3" max="16384" width="9.140625" style="9"/>
  </cols>
  <sheetData>
    <row r="3" spans="2:7" ht="18">
      <c r="B3" s="45" t="s">
        <v>82</v>
      </c>
    </row>
    <row r="4" spans="2:7">
      <c r="B4" s="90" t="s">
        <v>85</v>
      </c>
    </row>
    <row r="5" spans="2:7" ht="5.25" customHeight="1">
      <c r="B5" s="28"/>
    </row>
    <row r="6" spans="2:7">
      <c r="B6" s="30"/>
    </row>
    <row r="7" spans="2:7">
      <c r="B7" s="91" t="s">
        <v>11</v>
      </c>
      <c r="C7" s="22"/>
      <c r="D7" s="22"/>
    </row>
    <row r="8" spans="2:7">
      <c r="B8" s="89" t="s">
        <v>12</v>
      </c>
      <c r="C8" s="24"/>
      <c r="D8" s="24"/>
      <c r="E8" s="11"/>
      <c r="F8" s="11"/>
      <c r="G8" s="11"/>
    </row>
    <row r="9" spans="2:7">
      <c r="B9" s="89"/>
      <c r="C9" s="24"/>
      <c r="D9" s="24"/>
      <c r="E9" s="11"/>
      <c r="F9" s="11"/>
      <c r="G9" s="11"/>
    </row>
    <row r="10" spans="2:7">
      <c r="B10" s="43">
        <v>2021</v>
      </c>
      <c r="C10" s="103" t="s">
        <v>117</v>
      </c>
      <c r="D10" s="24"/>
      <c r="E10" s="11"/>
      <c r="F10" s="11"/>
      <c r="G10" s="11"/>
    </row>
    <row r="11" spans="2:7">
      <c r="B11" s="89"/>
      <c r="C11" s="24"/>
      <c r="D11" s="24"/>
      <c r="E11" s="11"/>
      <c r="F11" s="11"/>
      <c r="G11" s="11"/>
    </row>
    <row r="12" spans="2:7">
      <c r="B12" s="43">
        <v>2020</v>
      </c>
      <c r="C12" s="103" t="s">
        <v>116</v>
      </c>
      <c r="D12" s="24"/>
      <c r="E12" s="11"/>
      <c r="F12" s="11"/>
      <c r="G12" s="11"/>
    </row>
    <row r="13" spans="2:7">
      <c r="B13" s="89"/>
      <c r="C13" s="24"/>
      <c r="D13" s="24"/>
      <c r="E13" s="11"/>
      <c r="F13" s="11"/>
      <c r="G13" s="11"/>
    </row>
    <row r="14" spans="2:7">
      <c r="B14" s="43">
        <v>2019</v>
      </c>
      <c r="C14" s="103" t="s">
        <v>103</v>
      </c>
      <c r="D14" s="24"/>
      <c r="E14" s="11"/>
      <c r="F14" s="11"/>
      <c r="G14" s="11"/>
    </row>
    <row r="15" spans="2:7">
      <c r="B15" s="89"/>
      <c r="C15" s="24"/>
      <c r="D15" s="24"/>
      <c r="E15" s="11"/>
      <c r="F15" s="11"/>
      <c r="G15" s="11"/>
    </row>
    <row r="16" spans="2:7">
      <c r="B16" s="43">
        <v>2018</v>
      </c>
      <c r="C16" s="103" t="s">
        <v>102</v>
      </c>
      <c r="D16" s="24"/>
      <c r="E16" s="11"/>
      <c r="F16" s="11"/>
      <c r="G16" s="11"/>
    </row>
    <row r="17" spans="2:7">
      <c r="B17" s="43"/>
      <c r="C17" s="103"/>
      <c r="D17" s="24"/>
      <c r="E17" s="11"/>
      <c r="F17" s="11"/>
      <c r="G17" s="11"/>
    </row>
    <row r="18" spans="2:7">
      <c r="B18" s="43">
        <v>2017</v>
      </c>
      <c r="C18" s="103" t="s">
        <v>95</v>
      </c>
      <c r="D18" s="24"/>
      <c r="E18" s="11"/>
      <c r="F18" s="11"/>
      <c r="G18" s="11"/>
    </row>
    <row r="19" spans="2:7">
      <c r="B19" s="89"/>
      <c r="C19" s="24"/>
      <c r="D19" s="24"/>
      <c r="E19" s="11"/>
      <c r="F19" s="11"/>
      <c r="G19" s="11"/>
    </row>
    <row r="20" spans="2:7">
      <c r="B20" s="43">
        <v>2016</v>
      </c>
      <c r="C20" s="103" t="s">
        <v>87</v>
      </c>
      <c r="D20" s="24"/>
      <c r="E20" s="11"/>
      <c r="F20" s="11"/>
      <c r="G20" s="11"/>
    </row>
    <row r="21" spans="2:7">
      <c r="B21" s="89"/>
      <c r="C21" s="24"/>
      <c r="D21" s="24"/>
      <c r="E21" s="11"/>
      <c r="F21" s="11"/>
      <c r="G21" s="11"/>
    </row>
    <row r="22" spans="2:7">
      <c r="B22" s="43">
        <v>2015</v>
      </c>
      <c r="C22" s="103" t="s">
        <v>86</v>
      </c>
      <c r="D22" s="24"/>
      <c r="E22" s="11"/>
      <c r="F22" s="11"/>
      <c r="G22" s="11"/>
    </row>
    <row r="24" spans="2:7">
      <c r="B24" s="43">
        <v>2014</v>
      </c>
      <c r="C24" s="103" t="s">
        <v>83</v>
      </c>
    </row>
    <row r="25" spans="2:7">
      <c r="B25" s="59"/>
      <c r="C25" s="24"/>
      <c r="D25" s="24"/>
      <c r="E25" s="11"/>
      <c r="F25" s="11"/>
      <c r="G25" s="11"/>
    </row>
    <row r="26" spans="2:7">
      <c r="B26" s="43">
        <v>2013</v>
      </c>
      <c r="C26" s="103" t="s">
        <v>79</v>
      </c>
      <c r="F26" s="11"/>
      <c r="G26" s="11"/>
    </row>
    <row r="27" spans="2:7">
      <c r="F27" s="11"/>
      <c r="G27" s="11"/>
    </row>
    <row r="28" spans="2:7">
      <c r="B28" s="43">
        <v>2012</v>
      </c>
      <c r="C28" s="103" t="s">
        <v>75</v>
      </c>
      <c r="D28" s="24"/>
      <c r="E28" s="11"/>
      <c r="F28" s="11"/>
      <c r="G28" s="11"/>
    </row>
    <row r="29" spans="2:7">
      <c r="B29" s="59"/>
      <c r="C29" s="24"/>
      <c r="D29" s="24"/>
      <c r="E29" s="11"/>
      <c r="F29" s="11"/>
      <c r="G29" s="11"/>
    </row>
    <row r="30" spans="2:7">
      <c r="B30" s="43">
        <v>2011</v>
      </c>
      <c r="C30" s="103" t="s">
        <v>70</v>
      </c>
      <c r="D30" s="24"/>
      <c r="E30" s="11"/>
      <c r="F30" s="11"/>
      <c r="G30" s="11"/>
    </row>
    <row r="31" spans="2:7">
      <c r="B31" s="59"/>
      <c r="C31" s="24"/>
      <c r="D31" s="24"/>
      <c r="E31" s="11"/>
      <c r="F31" s="11"/>
      <c r="G31" s="11"/>
    </row>
    <row r="32" spans="2:7">
      <c r="B32" s="43">
        <v>2010</v>
      </c>
      <c r="C32" s="103" t="s">
        <v>69</v>
      </c>
      <c r="D32" s="24"/>
      <c r="E32" s="11"/>
      <c r="F32" s="11"/>
      <c r="G32" s="11"/>
    </row>
    <row r="33" spans="2:7">
      <c r="E33" s="11"/>
      <c r="F33" s="11"/>
      <c r="G33" s="11"/>
    </row>
    <row r="34" spans="2:7">
      <c r="B34" s="43">
        <v>2009</v>
      </c>
      <c r="C34" s="103" t="s">
        <v>68</v>
      </c>
      <c r="D34" s="24"/>
      <c r="E34" s="11"/>
      <c r="F34" s="11"/>
      <c r="G34" s="11"/>
    </row>
    <row r="35" spans="2:7">
      <c r="E35" s="11"/>
      <c r="F35" s="11"/>
      <c r="G35" s="11"/>
    </row>
    <row r="36" spans="2:7">
      <c r="B36" s="43">
        <v>2008</v>
      </c>
      <c r="C36" s="103" t="s">
        <v>65</v>
      </c>
      <c r="D36" s="24"/>
      <c r="E36" s="11"/>
      <c r="F36" s="11"/>
      <c r="G36" s="11"/>
    </row>
    <row r="37" spans="2:7">
      <c r="E37" s="11"/>
      <c r="F37" s="11"/>
      <c r="G37" s="11"/>
    </row>
    <row r="38" spans="2:7">
      <c r="B38" s="67">
        <v>2007</v>
      </c>
      <c r="C38" s="103" t="s">
        <v>60</v>
      </c>
      <c r="D38" s="24"/>
      <c r="E38" s="11"/>
      <c r="F38" s="11"/>
      <c r="G38" s="11"/>
    </row>
    <row r="39" spans="2:7">
      <c r="B39" s="59"/>
      <c r="C39" s="24"/>
      <c r="D39" s="24"/>
      <c r="E39" s="11"/>
      <c r="F39" s="11"/>
      <c r="G39" s="11"/>
    </row>
    <row r="40" spans="2:7">
      <c r="B40" s="67">
        <v>2006</v>
      </c>
      <c r="C40" s="103" t="s">
        <v>59</v>
      </c>
      <c r="D40" s="24"/>
      <c r="E40" s="11"/>
      <c r="F40" s="11"/>
      <c r="G40" s="11"/>
    </row>
    <row r="41" spans="2:7">
      <c r="B41" s="59"/>
      <c r="C41" s="24"/>
      <c r="D41" s="24"/>
      <c r="E41" s="11"/>
      <c r="F41" s="11"/>
      <c r="G41" s="11"/>
    </row>
    <row r="42" spans="2:7">
      <c r="B42" s="43">
        <v>2005</v>
      </c>
      <c r="C42" s="103" t="s">
        <v>50</v>
      </c>
      <c r="D42" s="24"/>
      <c r="E42" s="11"/>
      <c r="F42" s="11"/>
      <c r="G42" s="11"/>
    </row>
    <row r="43" spans="2:7">
      <c r="B43" s="59"/>
      <c r="C43" s="24"/>
      <c r="D43" s="24"/>
      <c r="E43" s="11"/>
      <c r="F43" s="23"/>
    </row>
    <row r="44" spans="2:7">
      <c r="B44" s="43">
        <v>2004</v>
      </c>
      <c r="C44" s="103" t="s">
        <v>44</v>
      </c>
      <c r="D44" s="24"/>
      <c r="E44" s="11"/>
      <c r="F44" s="25"/>
    </row>
    <row r="45" spans="2:7">
      <c r="B45" s="29"/>
      <c r="C45" s="24"/>
      <c r="D45" s="24"/>
      <c r="F45" s="25"/>
    </row>
    <row r="46" spans="2:7">
      <c r="B46" s="43">
        <v>2003</v>
      </c>
      <c r="C46" s="103" t="s">
        <v>39</v>
      </c>
      <c r="D46" s="24"/>
      <c r="E46" s="26"/>
      <c r="F46" s="25"/>
    </row>
    <row r="47" spans="2:7">
      <c r="C47" s="24"/>
      <c r="D47" s="24"/>
      <c r="F47" s="25"/>
    </row>
    <row r="48" spans="2:7">
      <c r="B48" s="43">
        <v>2002</v>
      </c>
      <c r="C48" s="103" t="s">
        <v>33</v>
      </c>
      <c r="D48" s="24"/>
      <c r="F48" s="25"/>
    </row>
    <row r="49" spans="2:6">
      <c r="B49" s="44"/>
      <c r="C49" s="46"/>
      <c r="D49" s="11"/>
      <c r="F49" s="25"/>
    </row>
    <row r="50" spans="2:6">
      <c r="B50" s="44">
        <v>2001</v>
      </c>
      <c r="C50" s="103" t="s">
        <v>34</v>
      </c>
      <c r="D50" s="11"/>
      <c r="E50" s="26"/>
      <c r="F50" s="25"/>
    </row>
    <row r="51" spans="2:6">
      <c r="B51" s="44"/>
      <c r="C51" s="46"/>
      <c r="D51" s="11"/>
      <c r="F51" s="25"/>
    </row>
    <row r="52" spans="2:6">
      <c r="B52" s="44">
        <v>2000</v>
      </c>
      <c r="C52" s="103" t="s">
        <v>35</v>
      </c>
    </row>
    <row r="53" spans="2:6">
      <c r="B53" s="44"/>
      <c r="C53" s="47"/>
      <c r="D53" s="25"/>
    </row>
    <row r="54" spans="2:6">
      <c r="B54" s="43" t="s">
        <v>32</v>
      </c>
      <c r="C54" s="47"/>
      <c r="D54" s="25"/>
    </row>
    <row r="55" spans="2:6">
      <c r="B55" s="27"/>
    </row>
    <row r="56" spans="2:6">
      <c r="B56" s="47" t="s">
        <v>80</v>
      </c>
    </row>
    <row r="57" spans="2:6">
      <c r="B57" s="46" t="s">
        <v>81</v>
      </c>
    </row>
    <row r="58" spans="2:6">
      <c r="B58" s="9"/>
    </row>
    <row r="59" spans="2:6">
      <c r="B59" s="47" t="s">
        <v>96</v>
      </c>
    </row>
    <row r="60" spans="2:6">
      <c r="B60" s="46" t="s">
        <v>110</v>
      </c>
    </row>
    <row r="65" spans="2:2">
      <c r="B65" s="27"/>
    </row>
    <row r="66" spans="2:2">
      <c r="B66" s="27"/>
    </row>
    <row r="67" spans="2:2">
      <c r="B67" s="27"/>
    </row>
    <row r="68" spans="2:2">
      <c r="B68" s="27"/>
    </row>
    <row r="69" spans="2:2">
      <c r="B69" s="27"/>
    </row>
    <row r="70" spans="2:2">
      <c r="B70" s="27"/>
    </row>
    <row r="71" spans="2:2">
      <c r="B71" s="27"/>
    </row>
    <row r="72" spans="2:2">
      <c r="B72" s="27"/>
    </row>
    <row r="73" spans="2:2">
      <c r="B73" s="27"/>
    </row>
    <row r="74" spans="2:2">
      <c r="B74" s="27"/>
    </row>
    <row r="75" spans="2:2">
      <c r="B75" s="27"/>
    </row>
    <row r="76" spans="2:2">
      <c r="B76" s="27"/>
    </row>
    <row r="77" spans="2:2">
      <c r="B77" s="27"/>
    </row>
    <row r="78" spans="2:2">
      <c r="B78" s="27"/>
    </row>
    <row r="79" spans="2:2">
      <c r="B79" s="27"/>
    </row>
    <row r="80" spans="2:2">
      <c r="B80" s="27"/>
    </row>
    <row r="81" spans="2:2">
      <c r="B81" s="27"/>
    </row>
  </sheetData>
  <phoneticPr fontId="0" type="noConversion"/>
  <hyperlinks>
    <hyperlink ref="B50" location="'2001'!A1" tooltip="2001" display="'2001'!A1" xr:uid="{00000000-0004-0000-0000-000000000000}"/>
    <hyperlink ref="B52" location="'2000'!A1" tooltip="2000" display="'2000'!A1" xr:uid="{00000000-0004-0000-0000-000001000000}"/>
    <hyperlink ref="B54" location="Noter!A1" tooltip="Kommentarer og definisjoner" display="Noter" xr:uid="{00000000-0004-0000-0000-000002000000}"/>
    <hyperlink ref="B48" location="'2002'!A1" tooltip="2002" display="'2002'!A1" xr:uid="{00000000-0004-0000-0000-000003000000}"/>
    <hyperlink ref="B46" location="'2003'!A1" tooltip="2003" display="'2003'!A1" xr:uid="{00000000-0004-0000-0000-000004000000}"/>
    <hyperlink ref="B44" location="'2004'!A1" tooltip="2004" display="'2004'!A1" xr:uid="{00000000-0004-0000-0000-000005000000}"/>
    <hyperlink ref="B42" location="'2004'!A1" tooltip="2004" display="'2004'!A1" xr:uid="{00000000-0004-0000-0000-000006000000}"/>
    <hyperlink ref="B40" location="'2006'!A1" display="'2006'!A1" xr:uid="{00000000-0004-0000-0000-000007000000}"/>
    <hyperlink ref="B38" location="'2007'!A1" display="'2007'!A1" xr:uid="{00000000-0004-0000-0000-000008000000}"/>
    <hyperlink ref="B36" location="'2008'!A1" display="'2008'!A1" xr:uid="{00000000-0004-0000-0000-000009000000}"/>
    <hyperlink ref="B34" location="'2009'!Utskriftsområde" display="'2009'!Utskriftsområde" xr:uid="{00000000-0004-0000-0000-00000A000000}"/>
    <hyperlink ref="B32" location="'2010'!A1" display="'2010'!A1" xr:uid="{00000000-0004-0000-0000-00000B000000}"/>
    <hyperlink ref="B30" location="'2011'!A1" display="'2011'!A1" xr:uid="{00000000-0004-0000-0000-00000C000000}"/>
    <hyperlink ref="B28" location="'2012'!A1" display="'2012'!A1" xr:uid="{00000000-0004-0000-0000-00000D000000}"/>
    <hyperlink ref="B26" location="'2013'!A1" display="'2013'!A1" xr:uid="{00000000-0004-0000-0000-00000E000000}"/>
    <hyperlink ref="B24" location="'2014'!A1" display="'2014'!A1" xr:uid="{00000000-0004-0000-0000-00000F000000}"/>
    <hyperlink ref="B22" location="'2015'!A1" display="'2015'!A1" xr:uid="{00000000-0004-0000-0000-000010000000}"/>
    <hyperlink ref="B20" location="'2016'!A1" display="'2016'!A1" xr:uid="{00000000-0004-0000-0000-000011000000}"/>
    <hyperlink ref="B18" location="'2017'!A1" display="'2017'!A1" xr:uid="{47B50D14-4746-4914-BA4E-D3803189C7C1}"/>
    <hyperlink ref="C18" location="'2017'!A1" display="Markedsandeler 2017" xr:uid="{53B8E508-8773-40D3-B3E9-AA3CDB747775}"/>
    <hyperlink ref="C20" location="'2016'!A1" display="Markedsandeler 2016" xr:uid="{D971E460-AD8C-4A5C-8576-0BC0B0882BDB}"/>
    <hyperlink ref="C22" location="'2015'!A1" display="Markedsandeler 2015" xr:uid="{74A08CDC-A02E-4F56-BE0F-848FA843EE30}"/>
    <hyperlink ref="C24" location="'2014'!A1" display="Markedsandeler 2014" xr:uid="{F5D6B663-543C-4D12-9698-AA4784D6C883}"/>
    <hyperlink ref="C26" location="'2013'!A1" display="Markedsandeler 2013" xr:uid="{8B54FEC0-1E2E-459E-A04B-41223200F298}"/>
    <hyperlink ref="C28" location="'2012'!A1" display="Markedsandeler 2012" xr:uid="{02D00CF6-C592-4C23-AC6C-2C42BE451DB8}"/>
    <hyperlink ref="C30" location="'2011'!A1" display="Markedsandeler 2011" xr:uid="{88E72278-8C98-42AC-AED7-909F756F0DC2}"/>
    <hyperlink ref="C32" location="'2010'!A1" display="Markedsandeler 2010" xr:uid="{797504E6-064A-40A5-A9CA-C9D7A8C1B724}"/>
    <hyperlink ref="C34" location="'2009'!A1" display="Markedsandeler 2009" xr:uid="{A5A87F9E-8249-4AE3-B3CB-558785E96955}"/>
    <hyperlink ref="C36" location="'2008'!A1" display="Markedsandeler 2008" xr:uid="{CF89A090-5F2D-4039-BCCE-B37B3949A157}"/>
    <hyperlink ref="C38" location="'2007'!A1" display="Markedsandeler 2007" xr:uid="{471C0FF8-8C7D-49FA-913E-0146B0DC6D44}"/>
    <hyperlink ref="C40" location="'2006'!A1" display="Markedsandeler 2006" xr:uid="{3DD1C796-6146-4236-9FC5-CB543EE70091}"/>
    <hyperlink ref="C42" location="'2005'!A1" display="Markedsandeler 2005" xr:uid="{04592C8E-29D6-4E62-844C-6967850A0017}"/>
    <hyperlink ref="C44" location="'2004'!A1" display="Markedsandeler 2004" xr:uid="{8862B2AC-E738-4EF0-8036-DF5DD97BA044}"/>
    <hyperlink ref="C46" location="'2003'!A1" display="Markedsandeler 2003" xr:uid="{20A55080-E151-401E-95D4-8CE2B800BDCF}"/>
    <hyperlink ref="C48" location="'2002'!A1" display="Markedsandeler 2002" xr:uid="{2B69934F-4CB5-4333-83CE-353955651B3F}"/>
    <hyperlink ref="C50" location="'2001'!A1" display="Markedsandeler 2001" xr:uid="{F54E83E9-C9E3-48D6-BF3D-3CEBE27C7CED}"/>
    <hyperlink ref="C52" location="'2000'!A1" display="Markedsandeler 2000" xr:uid="{FA83DADF-B1AD-425E-B6E2-DE8ECE15E2D1}"/>
    <hyperlink ref="B16" location="'2018'!A1" display="'2018'!A1" xr:uid="{45A98794-65BF-429C-9FB5-FC4B6AE523F9}"/>
    <hyperlink ref="C16" location="'2018'!A1" display="Markedsandeler 2018" xr:uid="{41674E40-1041-472C-89A0-3162AB64F9CA}"/>
    <hyperlink ref="B14" location="'2019'!A1" display="'2019'!A1" xr:uid="{361D47E3-03B1-42F5-99D8-9740019C6297}"/>
    <hyperlink ref="C14" location="'2019'!A1" display="Markedsandeler 2019" xr:uid="{91E5D5B5-2FF7-4987-A4C5-9550F00CF67C}"/>
    <hyperlink ref="B12" location="'2020'!A1" display="'2020'!A1" xr:uid="{7226523B-C318-40D7-9575-A678FCA27493}"/>
    <hyperlink ref="C12" location="'2020'!A1" display="Markedsandeler 2020" xr:uid="{4772DEF7-DF90-400F-8E35-DA8E5F8B599E}"/>
    <hyperlink ref="B10" location="'2020'!A1" display="'2020'!A1" xr:uid="{C237F4EC-53F3-4AA8-B2FC-58E5724E3557}"/>
    <hyperlink ref="C10" location="'2020'!A1" display="Markedsandeler 2020" xr:uid="{40E56BD8-BD89-40C8-83F1-3B3C34BD5EEF}"/>
    <hyperlink ref="B10:C10" location="'2021'!A1" display="'2021'!A1" xr:uid="{0416EA17-1C0C-43A6-A836-32F1B8B548F4}"/>
  </hyperlinks>
  <pageMargins left="0.78740157480314965" right="0.78740157480314965" top="0.98425196850393704" bottom="0.98425196850393704" header="0.51181102362204722" footer="0.51181102362204722"/>
  <pageSetup paperSize="9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12" max="12" width="13" bestFit="1" customWidth="1"/>
  </cols>
  <sheetData>
    <row r="1" spans="1:12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2" ht="18">
      <c r="A2" s="74"/>
      <c r="B2" s="5"/>
      <c r="C2" s="45" t="s">
        <v>79</v>
      </c>
      <c r="D2" s="7"/>
      <c r="E2" s="7"/>
      <c r="F2" s="71"/>
      <c r="G2" s="71"/>
      <c r="H2" s="71"/>
      <c r="I2" s="71"/>
    </row>
    <row r="3" spans="1:12" ht="15">
      <c r="A3" s="74"/>
      <c r="B3" s="5"/>
      <c r="C3" s="5"/>
      <c r="D3" s="5"/>
      <c r="E3" s="14"/>
      <c r="F3" s="71"/>
      <c r="G3" s="71"/>
      <c r="H3" s="71"/>
      <c r="I3" s="71"/>
    </row>
    <row r="4" spans="1:12" ht="15">
      <c r="A4" s="74"/>
      <c r="B4" s="3"/>
      <c r="C4" s="3"/>
      <c r="D4" s="1"/>
      <c r="E4" s="1"/>
      <c r="F4" s="71"/>
      <c r="G4" s="71"/>
      <c r="H4" s="71"/>
      <c r="I4" s="71"/>
    </row>
    <row r="5" spans="1:12" ht="15.75">
      <c r="A5" s="74"/>
      <c r="B5" s="1"/>
      <c r="C5" s="76" t="s">
        <v>62</v>
      </c>
      <c r="D5" s="1"/>
      <c r="E5" s="1"/>
      <c r="F5" s="71"/>
      <c r="G5" s="71"/>
      <c r="H5" s="71"/>
      <c r="I5" s="71"/>
    </row>
    <row r="6" spans="1:12" ht="15.75">
      <c r="A6" s="74"/>
      <c r="B6" s="81"/>
      <c r="C6" s="3" t="s">
        <v>64</v>
      </c>
      <c r="D6" s="1"/>
      <c r="E6" s="1"/>
      <c r="F6" s="71"/>
      <c r="G6" s="71"/>
      <c r="H6" s="71"/>
      <c r="I6" s="71"/>
    </row>
    <row r="7" spans="1:12" ht="15">
      <c r="A7" s="74"/>
      <c r="B7" s="5"/>
      <c r="C7" s="5"/>
      <c r="D7" s="77"/>
      <c r="E7" s="77"/>
      <c r="F7" s="71"/>
      <c r="G7" s="71"/>
      <c r="H7" s="71"/>
      <c r="I7" s="71"/>
    </row>
    <row r="8" spans="1:12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</row>
    <row r="9" spans="1:12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I9" s="71"/>
      <c r="J9" s="85"/>
      <c r="L9" s="86"/>
    </row>
    <row r="10" spans="1:12" ht="15">
      <c r="A10" s="74"/>
      <c r="B10" s="8"/>
      <c r="C10" s="13"/>
      <c r="D10" s="13"/>
      <c r="E10" s="5"/>
      <c r="F10" s="71"/>
      <c r="G10" s="75"/>
      <c r="J10" s="85"/>
      <c r="L10" s="86"/>
    </row>
    <row r="11" spans="1:12" ht="15">
      <c r="A11" s="74"/>
      <c r="B11" s="4">
        <v>1</v>
      </c>
      <c r="C11" s="18" t="s">
        <v>73</v>
      </c>
      <c r="D11" s="80">
        <v>891256</v>
      </c>
      <c r="E11" s="19">
        <v>45.397663022992838</v>
      </c>
      <c r="F11" s="71"/>
      <c r="G11" s="71"/>
      <c r="J11" s="85"/>
      <c r="L11" s="86"/>
    </row>
    <row r="12" spans="1:12" ht="15">
      <c r="A12" s="74"/>
      <c r="B12" s="4">
        <f t="shared" ref="B12:B20" si="0">+B11+1</f>
        <v>2</v>
      </c>
      <c r="C12" s="18" t="s">
        <v>7</v>
      </c>
      <c r="D12" s="80">
        <v>218862</v>
      </c>
      <c r="E12" s="19">
        <v>11.148113813021466</v>
      </c>
      <c r="F12" s="71"/>
      <c r="G12" s="71"/>
      <c r="J12" s="85"/>
      <c r="L12" s="86"/>
    </row>
    <row r="13" spans="1:12" ht="15">
      <c r="A13" s="74"/>
      <c r="B13" s="4">
        <f t="shared" si="0"/>
        <v>3</v>
      </c>
      <c r="C13" s="18" t="s">
        <v>78</v>
      </c>
      <c r="D13" s="80">
        <v>107940</v>
      </c>
      <c r="E13" s="19">
        <v>5.4960727783946783</v>
      </c>
      <c r="F13" s="71"/>
      <c r="G13" s="71"/>
      <c r="J13" s="85"/>
      <c r="L13" s="86"/>
    </row>
    <row r="14" spans="1:12" ht="15">
      <c r="A14" s="74"/>
      <c r="B14" s="4">
        <f t="shared" si="0"/>
        <v>4</v>
      </c>
      <c r="C14" s="18" t="s">
        <v>23</v>
      </c>
      <c r="D14" s="80">
        <v>71667</v>
      </c>
      <c r="E14" s="19">
        <v>3.6504823707989935</v>
      </c>
      <c r="F14" s="71"/>
      <c r="G14" s="71"/>
      <c r="J14" s="85"/>
      <c r="L14" s="86"/>
    </row>
    <row r="15" spans="1:12" ht="15">
      <c r="A15" s="74"/>
      <c r="B15" s="4">
        <f t="shared" si="0"/>
        <v>5</v>
      </c>
      <c r="C15" s="18" t="s">
        <v>49</v>
      </c>
      <c r="D15" s="80">
        <v>62172</v>
      </c>
      <c r="E15" s="19">
        <v>3.1668381536455419</v>
      </c>
      <c r="F15" s="71"/>
      <c r="G15" s="71"/>
    </row>
    <row r="16" spans="1:12" ht="15">
      <c r="A16" s="74"/>
      <c r="B16" s="4">
        <f t="shared" si="0"/>
        <v>6</v>
      </c>
      <c r="C16" s="18" t="s">
        <v>10</v>
      </c>
      <c r="D16" s="80">
        <v>56400</v>
      </c>
      <c r="E16" s="19">
        <v>2.8728313688735851</v>
      </c>
      <c r="F16" s="71"/>
      <c r="G16" s="71"/>
    </row>
    <row r="17" spans="1:10" ht="15">
      <c r="A17" s="74"/>
      <c r="B17" s="4">
        <f t="shared" si="0"/>
        <v>7</v>
      </c>
      <c r="C17" s="18" t="s">
        <v>74</v>
      </c>
      <c r="D17" s="80">
        <v>55879</v>
      </c>
      <c r="E17" s="19">
        <v>2.8562259960676846</v>
      </c>
      <c r="F17" s="71"/>
      <c r="G17" s="71"/>
    </row>
    <row r="18" spans="1:10" ht="15">
      <c r="A18" s="74"/>
      <c r="B18" s="4">
        <f t="shared" si="0"/>
        <v>8</v>
      </c>
      <c r="C18" s="18" t="s">
        <v>24</v>
      </c>
      <c r="D18" s="80">
        <v>44940</v>
      </c>
      <c r="E18" s="19">
        <v>2.289096484347144</v>
      </c>
      <c r="F18" s="71"/>
      <c r="G18" s="71"/>
    </row>
    <row r="19" spans="1:10" ht="15">
      <c r="A19" s="74"/>
      <c r="B19" s="4">
        <f t="shared" si="0"/>
        <v>9</v>
      </c>
      <c r="C19" s="33" t="s">
        <v>43</v>
      </c>
      <c r="D19" s="80">
        <v>37800</v>
      </c>
      <c r="E19" s="19">
        <v>1.9254082578620837</v>
      </c>
      <c r="F19" s="71"/>
      <c r="G19" s="71"/>
    </row>
    <row r="20" spans="1:10" ht="15">
      <c r="A20" s="74"/>
      <c r="B20" s="4">
        <f t="shared" si="0"/>
        <v>10</v>
      </c>
      <c r="C20" s="33" t="s">
        <v>20</v>
      </c>
      <c r="D20" s="80">
        <v>30097</v>
      </c>
      <c r="E20" s="19">
        <v>1.533042654414686</v>
      </c>
      <c r="F20" s="71"/>
      <c r="G20" s="71"/>
    </row>
    <row r="21" spans="1:10" ht="15">
      <c r="A21" s="74"/>
      <c r="B21" s="4"/>
      <c r="C21" s="18" t="s">
        <v>71</v>
      </c>
      <c r="D21" s="17">
        <v>386052</v>
      </c>
      <c r="E21" s="19">
        <v>19.664225099581301</v>
      </c>
      <c r="F21" s="71"/>
      <c r="G21" s="71"/>
    </row>
    <row r="22" spans="1:10" ht="15">
      <c r="A22" s="74"/>
      <c r="B22" s="6"/>
      <c r="C22" s="1"/>
      <c r="D22" s="33"/>
      <c r="E22" s="1"/>
      <c r="F22" s="71"/>
      <c r="G22" s="71"/>
      <c r="J22" s="88"/>
    </row>
    <row r="23" spans="1:10" ht="15.75" thickBot="1">
      <c r="A23" s="74"/>
      <c r="B23" s="15"/>
      <c r="C23" s="49" t="s">
        <v>76</v>
      </c>
      <c r="D23" s="31">
        <v>1963220</v>
      </c>
      <c r="E23" s="32">
        <v>100</v>
      </c>
      <c r="F23" s="71"/>
      <c r="G23" s="71"/>
    </row>
    <row r="24" spans="1:10" ht="15.75" thickTop="1">
      <c r="A24" s="74"/>
      <c r="B24" s="1"/>
      <c r="C24" s="1"/>
      <c r="D24" s="1"/>
      <c r="E24" s="1"/>
      <c r="F24" s="71"/>
      <c r="G24" s="71"/>
    </row>
    <row r="25" spans="1:10" ht="15">
      <c r="A25" s="74"/>
      <c r="B25" s="1"/>
      <c r="C25" s="50" t="s">
        <v>36</v>
      </c>
      <c r="D25" s="1"/>
      <c r="E25" s="1"/>
      <c r="F25" s="71"/>
      <c r="G25" s="71"/>
    </row>
    <row r="26" spans="1:10">
      <c r="A26" s="71"/>
      <c r="B26" s="71"/>
      <c r="C26" s="71"/>
      <c r="D26" s="71"/>
      <c r="E26" s="71"/>
      <c r="F26" s="71"/>
      <c r="G26" s="71"/>
      <c r="H26" s="71"/>
      <c r="I26" s="71"/>
    </row>
    <row r="27" spans="1:10">
      <c r="A27" s="71"/>
      <c r="B27" s="71"/>
      <c r="C27" s="71"/>
      <c r="D27" s="71"/>
      <c r="E27" s="71"/>
      <c r="F27" s="71"/>
      <c r="G27" s="71"/>
      <c r="H27" s="71"/>
      <c r="I27" s="71"/>
    </row>
    <row r="28" spans="1:10">
      <c r="F28" s="71"/>
      <c r="G28" s="71"/>
      <c r="H28" s="71"/>
      <c r="I28" s="71"/>
    </row>
    <row r="29" spans="1:10">
      <c r="F29" s="71"/>
      <c r="G29" s="71"/>
      <c r="H29" s="71"/>
      <c r="I29" s="71"/>
    </row>
    <row r="30" spans="1:10">
      <c r="F30" s="71"/>
      <c r="G30" s="71"/>
      <c r="H30" s="71"/>
      <c r="I30" s="71"/>
    </row>
    <row r="31" spans="1:10">
      <c r="F31" s="71"/>
      <c r="G31" s="71"/>
      <c r="H31" s="71"/>
      <c r="I31" s="71"/>
    </row>
    <row r="32" spans="1:10">
      <c r="F32" s="71"/>
      <c r="G32" s="71"/>
      <c r="H32" s="71"/>
      <c r="I32" s="71"/>
    </row>
    <row r="34" spans="4:5">
      <c r="D34" s="71"/>
    </row>
    <row r="37" spans="4:5">
      <c r="E37" s="71"/>
    </row>
    <row r="38" spans="4:5">
      <c r="E38" s="71"/>
    </row>
    <row r="39" spans="4:5">
      <c r="E39" s="71"/>
    </row>
  </sheetData>
  <hyperlinks>
    <hyperlink ref="C25" location="Noter!A1" tooltip="Kommentarer og definisjoner" display="Noter, se eget ark" xr:uid="{00000000-0004-0000-0400-000000000000}"/>
    <hyperlink ref="C23" location="Noter!A1" tooltip="Gå til note 3" display="Totale innskudd fra kunder / Total  3)" xr:uid="{00000000-0004-0000-0400-000001000000}"/>
    <hyperlink ref="A1" location="Front!A1" display="Front" xr:uid="{00000000-0004-0000-0400-000002000000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85546875" customWidth="1"/>
  </cols>
  <sheetData>
    <row r="1" spans="1:9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9" ht="18">
      <c r="A2" s="74"/>
      <c r="B2" s="5"/>
      <c r="C2" s="45" t="s">
        <v>75</v>
      </c>
      <c r="D2" s="7"/>
      <c r="E2" s="7"/>
      <c r="F2" s="71"/>
      <c r="G2" s="71"/>
      <c r="H2" s="71"/>
      <c r="I2" s="71"/>
    </row>
    <row r="3" spans="1:9" ht="15">
      <c r="A3" s="74"/>
      <c r="B3" s="5"/>
      <c r="C3" s="5"/>
      <c r="D3" s="5"/>
      <c r="E3" s="14"/>
      <c r="F3" s="71"/>
      <c r="G3" s="71"/>
      <c r="H3" s="71"/>
      <c r="I3" s="71"/>
    </row>
    <row r="4" spans="1:9" ht="15">
      <c r="A4" s="74"/>
      <c r="B4" s="3"/>
      <c r="C4" s="3"/>
      <c r="D4" s="1"/>
      <c r="E4" s="1"/>
      <c r="F4" s="71"/>
      <c r="G4" s="71"/>
      <c r="H4" s="71"/>
      <c r="I4" s="71"/>
    </row>
    <row r="5" spans="1:9" ht="15.75">
      <c r="A5" s="74"/>
      <c r="B5" s="1"/>
      <c r="C5" s="76" t="s">
        <v>62</v>
      </c>
      <c r="D5" s="1"/>
      <c r="E5" s="1"/>
      <c r="F5" s="71"/>
      <c r="G5" s="71"/>
      <c r="H5" s="71"/>
      <c r="I5" s="71"/>
    </row>
    <row r="6" spans="1:9" ht="15.75">
      <c r="A6" s="74"/>
      <c r="B6" s="81"/>
      <c r="C6" s="3" t="s">
        <v>64</v>
      </c>
      <c r="D6" s="1"/>
      <c r="E6" s="1"/>
      <c r="F6" s="71"/>
      <c r="G6" s="71"/>
      <c r="H6" s="71"/>
      <c r="I6" s="71"/>
    </row>
    <row r="7" spans="1:9" ht="15">
      <c r="A7" s="74"/>
      <c r="B7" s="5"/>
      <c r="C7" s="5"/>
      <c r="D7" s="77"/>
      <c r="E7" s="77"/>
      <c r="F7" s="71"/>
      <c r="G7" s="71"/>
      <c r="H7" s="71"/>
      <c r="I7" s="71"/>
    </row>
    <row r="8" spans="1:9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</row>
    <row r="9" spans="1:9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I9" s="71"/>
    </row>
    <row r="10" spans="1:9" ht="15">
      <c r="A10" s="74"/>
      <c r="B10" s="8"/>
      <c r="C10" s="13"/>
      <c r="D10" s="13"/>
      <c r="E10" s="5"/>
      <c r="F10" s="71"/>
      <c r="G10" s="75"/>
      <c r="H10" s="71"/>
      <c r="I10" s="71"/>
    </row>
    <row r="11" spans="1:9" ht="15">
      <c r="A11" s="74"/>
      <c r="B11" s="4">
        <v>1</v>
      </c>
      <c r="C11" s="18" t="s">
        <v>73</v>
      </c>
      <c r="D11" s="80">
        <v>819945</v>
      </c>
      <c r="E11" s="19">
        <f>D11/$D$23*100</f>
        <v>45.076244435184257</v>
      </c>
      <c r="F11" s="71"/>
      <c r="G11" s="71"/>
      <c r="H11" s="71"/>
      <c r="I11" s="71"/>
    </row>
    <row r="12" spans="1:9" ht="15">
      <c r="A12" s="74"/>
      <c r="B12" s="4">
        <f t="shared" ref="B12:B20" si="0">+B11+1</f>
        <v>2</v>
      </c>
      <c r="C12" s="18" t="s">
        <v>7</v>
      </c>
      <c r="D12" s="80">
        <v>218952</v>
      </c>
      <c r="E12" s="19">
        <f t="shared" ref="E12:E21" si="1">D12/$D$23*100</f>
        <v>12.036824264520748</v>
      </c>
      <c r="F12" s="71"/>
      <c r="G12" s="71"/>
      <c r="H12" s="71"/>
      <c r="I12" s="71"/>
    </row>
    <row r="13" spans="1:9" ht="15">
      <c r="A13" s="74"/>
      <c r="B13" s="4">
        <f t="shared" si="0"/>
        <v>3</v>
      </c>
      <c r="C13" s="18" t="s">
        <v>78</v>
      </c>
      <c r="D13" s="80">
        <v>87948</v>
      </c>
      <c r="E13" s="19">
        <f t="shared" si="1"/>
        <v>4.8349164219375513</v>
      </c>
      <c r="F13" s="71"/>
      <c r="G13" s="71"/>
      <c r="H13" s="71"/>
      <c r="I13" s="71"/>
    </row>
    <row r="14" spans="1:9" ht="15">
      <c r="A14" s="74"/>
      <c r="B14" s="4">
        <f t="shared" si="0"/>
        <v>4</v>
      </c>
      <c r="C14" s="18" t="s">
        <v>23</v>
      </c>
      <c r="D14" s="80">
        <v>67594</v>
      </c>
      <c r="E14" s="19">
        <f t="shared" si="1"/>
        <v>3.7159610295225227</v>
      </c>
      <c r="F14" s="71"/>
      <c r="G14" s="71"/>
      <c r="H14" s="71"/>
      <c r="I14" s="71"/>
    </row>
    <row r="15" spans="1:9" ht="15">
      <c r="A15" s="74"/>
      <c r="B15" s="4">
        <f t="shared" si="0"/>
        <v>5</v>
      </c>
      <c r="C15" s="18" t="s">
        <v>49</v>
      </c>
      <c r="D15" s="80">
        <v>60032</v>
      </c>
      <c r="E15" s="19">
        <f t="shared" si="1"/>
        <v>3.300242218603664</v>
      </c>
      <c r="F15" s="71"/>
      <c r="G15" s="71"/>
      <c r="H15" s="71"/>
      <c r="I15" s="71"/>
    </row>
    <row r="16" spans="1:9" ht="15">
      <c r="A16" s="74"/>
      <c r="B16" s="4">
        <f t="shared" si="0"/>
        <v>6</v>
      </c>
      <c r="C16" s="18" t="s">
        <v>10</v>
      </c>
      <c r="D16" s="80">
        <v>53300</v>
      </c>
      <c r="E16" s="19">
        <f t="shared" si="1"/>
        <v>2.9301524229007079</v>
      </c>
      <c r="F16" s="71"/>
      <c r="G16" s="71"/>
      <c r="H16" s="71"/>
      <c r="I16" s="71"/>
    </row>
    <row r="17" spans="1:9" ht="15">
      <c r="A17" s="74"/>
      <c r="B17" s="4">
        <f t="shared" si="0"/>
        <v>7</v>
      </c>
      <c r="C17" s="18" t="s">
        <v>74</v>
      </c>
      <c r="D17" s="80">
        <v>52252</v>
      </c>
      <c r="E17" s="19">
        <f t="shared" si="1"/>
        <v>2.8725389193509905</v>
      </c>
      <c r="F17" s="71"/>
      <c r="G17" s="71"/>
      <c r="H17" s="71"/>
      <c r="I17" s="71"/>
    </row>
    <row r="18" spans="1:9" ht="15">
      <c r="A18" s="74"/>
      <c r="B18" s="4">
        <f t="shared" si="0"/>
        <v>8</v>
      </c>
      <c r="C18" s="18" t="s">
        <v>24</v>
      </c>
      <c r="D18" s="80">
        <v>41220</v>
      </c>
      <c r="E18" s="19">
        <f t="shared" si="1"/>
        <v>2.2660578399993843</v>
      </c>
      <c r="F18" s="71"/>
      <c r="G18" s="71"/>
      <c r="H18" s="71"/>
      <c r="I18" s="71"/>
    </row>
    <row r="19" spans="1:9" ht="15">
      <c r="A19" s="74"/>
      <c r="B19" s="4">
        <f t="shared" si="0"/>
        <v>9</v>
      </c>
      <c r="C19" s="33" t="s">
        <v>43</v>
      </c>
      <c r="D19" s="80">
        <v>35015</v>
      </c>
      <c r="E19" s="19">
        <f t="shared" si="1"/>
        <v>1.9249397202226695</v>
      </c>
      <c r="F19" s="71"/>
      <c r="G19" s="71"/>
      <c r="H19" s="71"/>
      <c r="I19" s="71"/>
    </row>
    <row r="20" spans="1:9" ht="15">
      <c r="A20" s="74"/>
      <c r="B20" s="4">
        <f t="shared" si="0"/>
        <v>10</v>
      </c>
      <c r="C20" s="33" t="s">
        <v>20</v>
      </c>
      <c r="D20" s="80">
        <v>28137</v>
      </c>
      <c r="E20" s="19">
        <f t="shared" si="1"/>
        <v>1.5468236158190847</v>
      </c>
      <c r="F20" s="71"/>
      <c r="G20" s="71"/>
      <c r="H20" s="71"/>
      <c r="I20" s="71"/>
    </row>
    <row r="21" spans="1:9" ht="15">
      <c r="A21" s="74"/>
      <c r="B21" s="4"/>
      <c r="C21" s="18" t="s">
        <v>71</v>
      </c>
      <c r="D21" s="17">
        <f>D23-SUM(D11:D20)</f>
        <v>354623</v>
      </c>
      <c r="E21" s="19">
        <f t="shared" si="1"/>
        <v>19.495299111938419</v>
      </c>
      <c r="F21" s="71"/>
      <c r="G21" s="71"/>
      <c r="H21" s="71"/>
      <c r="I21" s="71"/>
    </row>
    <row r="22" spans="1:9" ht="15">
      <c r="A22" s="74"/>
      <c r="B22" s="6"/>
      <c r="C22" s="1"/>
      <c r="D22" s="33"/>
      <c r="E22" s="1"/>
      <c r="F22" s="71"/>
      <c r="G22" s="71"/>
      <c r="H22" s="71"/>
      <c r="I22" s="71"/>
    </row>
    <row r="23" spans="1:9" ht="15.75" thickBot="1">
      <c r="A23" s="74"/>
      <c r="B23" s="15"/>
      <c r="C23" s="49" t="s">
        <v>76</v>
      </c>
      <c r="D23" s="32">
        <v>1819018</v>
      </c>
      <c r="E23" s="32">
        <f>SUM(E11:E21)</f>
        <v>100</v>
      </c>
      <c r="F23" s="71"/>
      <c r="G23" s="71"/>
      <c r="H23" s="71"/>
      <c r="I23" s="71"/>
    </row>
    <row r="24" spans="1:9" ht="15.75" thickTop="1">
      <c r="A24" s="74"/>
      <c r="B24" s="1"/>
      <c r="C24" s="1"/>
      <c r="D24" s="1"/>
      <c r="E24" s="1"/>
      <c r="F24" s="71"/>
      <c r="G24" s="71"/>
      <c r="H24" s="71"/>
      <c r="I24" s="71"/>
    </row>
    <row r="25" spans="1:9" ht="15">
      <c r="A25" s="74"/>
      <c r="B25" s="1"/>
      <c r="C25" s="50" t="s">
        <v>36</v>
      </c>
      <c r="D25" s="1"/>
      <c r="E25" s="1"/>
      <c r="F25" s="71"/>
      <c r="G25" s="71"/>
      <c r="H25" s="71"/>
      <c r="I25" s="71"/>
    </row>
    <row r="26" spans="1:9">
      <c r="A26" s="71"/>
      <c r="B26" s="71"/>
      <c r="C26" s="71"/>
      <c r="D26" s="71"/>
      <c r="E26" s="71"/>
      <c r="F26" s="71"/>
      <c r="G26" s="71"/>
      <c r="H26" s="71"/>
      <c r="I26" s="71"/>
    </row>
    <row r="27" spans="1:9">
      <c r="A27" s="71"/>
      <c r="B27" s="71"/>
      <c r="C27" s="71"/>
      <c r="D27" s="71"/>
      <c r="E27" s="71"/>
      <c r="F27" s="71"/>
      <c r="G27" s="71"/>
      <c r="H27" s="71"/>
      <c r="I27" s="71"/>
    </row>
    <row r="28" spans="1:9">
      <c r="F28" s="71"/>
      <c r="G28" s="71"/>
      <c r="H28" s="71"/>
      <c r="I28" s="71"/>
    </row>
    <row r="29" spans="1:9">
      <c r="F29" s="71"/>
      <c r="G29" s="71"/>
      <c r="H29" s="71"/>
      <c r="I29" s="71"/>
    </row>
    <row r="30" spans="1:9">
      <c r="F30" s="71"/>
      <c r="G30" s="71"/>
      <c r="H30" s="71"/>
      <c r="I30" s="71"/>
    </row>
    <row r="31" spans="1:9">
      <c r="F31" s="71"/>
      <c r="G31" s="71"/>
      <c r="H31" s="71"/>
      <c r="I31" s="71"/>
    </row>
    <row r="32" spans="1:9">
      <c r="F32" s="71"/>
      <c r="G32" s="71"/>
      <c r="H32" s="71"/>
      <c r="I32" s="71"/>
    </row>
  </sheetData>
  <hyperlinks>
    <hyperlink ref="C25" location="Noter!A1" tooltip="Kommentarer og definisjoner" display="Noter, se eget ark" xr:uid="{00000000-0004-0000-0500-000000000000}"/>
    <hyperlink ref="C23" location="Noter!A1" tooltip="Gå til note 3" display="Totale innskudd fra kunder / Total  3)" xr:uid="{00000000-0004-0000-0500-000001000000}"/>
    <hyperlink ref="A1" location="Front!A1" display="Front" xr:uid="{00000000-0004-0000-0500-000002000000}"/>
  </hyperlinks>
  <pageMargins left="0.7" right="0.7" top="0.78740157499999996" bottom="0.78740157499999996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2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19.5703125" customWidth="1"/>
  </cols>
  <sheetData>
    <row r="1" spans="1:9" ht="15">
      <c r="A1" s="102" t="s">
        <v>19</v>
      </c>
      <c r="B1" s="40"/>
      <c r="C1" s="40"/>
      <c r="D1" s="73"/>
      <c r="E1" s="74"/>
      <c r="F1" s="71"/>
      <c r="G1" s="71"/>
      <c r="H1" s="71"/>
      <c r="I1" s="71"/>
    </row>
    <row r="2" spans="1:9" ht="18">
      <c r="A2" s="39"/>
      <c r="B2" s="40"/>
      <c r="C2" s="45" t="s">
        <v>70</v>
      </c>
      <c r="D2" s="7"/>
      <c r="E2" s="7"/>
      <c r="F2" s="71"/>
      <c r="G2" s="71"/>
      <c r="H2" s="71"/>
      <c r="I2" s="71"/>
    </row>
    <row r="3" spans="1:9" ht="15">
      <c r="A3" s="74"/>
      <c r="B3" s="5"/>
      <c r="C3" s="5"/>
      <c r="D3" s="5"/>
      <c r="E3" s="14"/>
      <c r="F3" s="71"/>
      <c r="G3" s="71"/>
      <c r="H3" s="71"/>
      <c r="I3" s="71"/>
    </row>
    <row r="4" spans="1:9" ht="15">
      <c r="A4" s="74"/>
      <c r="B4" s="3"/>
      <c r="C4" s="3"/>
      <c r="D4" s="1"/>
      <c r="E4" s="1"/>
      <c r="F4" s="71"/>
      <c r="G4" s="71"/>
      <c r="H4" s="71"/>
      <c r="I4" s="71"/>
    </row>
    <row r="5" spans="1:9" ht="15.75">
      <c r="A5" s="74"/>
      <c r="B5" s="1"/>
      <c r="C5" s="76" t="s">
        <v>62</v>
      </c>
      <c r="D5" s="1"/>
      <c r="E5" s="1"/>
      <c r="F5" s="71"/>
      <c r="G5" s="71"/>
      <c r="H5" s="71"/>
      <c r="I5" s="71"/>
    </row>
    <row r="6" spans="1:9" ht="15.75">
      <c r="A6" s="74"/>
      <c r="B6" s="81"/>
      <c r="C6" s="3" t="s">
        <v>64</v>
      </c>
      <c r="D6" s="1"/>
      <c r="E6" s="1"/>
      <c r="F6" s="71"/>
      <c r="G6" s="71"/>
      <c r="H6" s="71"/>
      <c r="I6" s="71"/>
    </row>
    <row r="7" spans="1:9" ht="15">
      <c r="A7" s="74"/>
      <c r="B7" s="5"/>
      <c r="C7" s="5"/>
      <c r="D7" s="77"/>
      <c r="E7" s="77"/>
      <c r="F7" s="71"/>
      <c r="G7" s="71"/>
      <c r="H7" s="71"/>
      <c r="I7" s="71"/>
    </row>
    <row r="8" spans="1:9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</row>
    <row r="9" spans="1:9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I9" s="71"/>
    </row>
    <row r="10" spans="1:9" ht="15">
      <c r="A10" s="74"/>
      <c r="B10" s="8"/>
      <c r="C10" s="13"/>
      <c r="D10" s="13"/>
      <c r="E10" s="5"/>
      <c r="F10" s="71"/>
      <c r="G10" s="75"/>
      <c r="H10" s="71"/>
      <c r="I10" s="71"/>
    </row>
    <row r="11" spans="1:9" ht="15">
      <c r="A11" s="74"/>
      <c r="B11" s="4">
        <v>1</v>
      </c>
      <c r="C11" s="18" t="s">
        <v>73</v>
      </c>
      <c r="D11" s="80">
        <v>750102</v>
      </c>
      <c r="E11" s="19">
        <f>D11/$D$28*100</f>
        <v>43.391303945410748</v>
      </c>
      <c r="F11" s="71"/>
      <c r="G11" s="71"/>
      <c r="H11" s="71"/>
      <c r="I11" s="71"/>
    </row>
    <row r="12" spans="1:9" ht="15">
      <c r="A12" s="74"/>
      <c r="B12" s="4">
        <f t="shared" ref="B12:B25" si="0">+B11+1</f>
        <v>2</v>
      </c>
      <c r="C12" s="18" t="s">
        <v>7</v>
      </c>
      <c r="D12" s="80">
        <v>223195</v>
      </c>
      <c r="E12" s="19">
        <f t="shared" ref="E12:E26" si="1">D12/$D$28*100</f>
        <v>12.911206854662369</v>
      </c>
      <c r="F12" s="71"/>
      <c r="G12" s="71"/>
      <c r="H12" s="71"/>
      <c r="I12" s="71"/>
    </row>
    <row r="13" spans="1:9" ht="15">
      <c r="A13" s="74"/>
      <c r="B13" s="4">
        <f t="shared" si="0"/>
        <v>3</v>
      </c>
      <c r="C13" s="18" t="s">
        <v>61</v>
      </c>
      <c r="D13" s="80">
        <v>89892</v>
      </c>
      <c r="E13" s="19">
        <f t="shared" si="1"/>
        <v>5.2000009255552753</v>
      </c>
      <c r="F13" s="71"/>
      <c r="G13" s="71"/>
      <c r="H13" s="71"/>
      <c r="I13" s="71"/>
    </row>
    <row r="14" spans="1:9" ht="15">
      <c r="A14" s="74"/>
      <c r="B14" s="4">
        <f t="shared" si="0"/>
        <v>4</v>
      </c>
      <c r="C14" s="18" t="s">
        <v>23</v>
      </c>
      <c r="D14" s="80">
        <v>64042</v>
      </c>
      <c r="E14" s="19">
        <f t="shared" si="1"/>
        <v>3.7046506838696542</v>
      </c>
      <c r="F14" s="71"/>
      <c r="G14" s="71"/>
      <c r="H14" s="71"/>
      <c r="I14" s="71"/>
    </row>
    <row r="15" spans="1:9" ht="15">
      <c r="A15" s="74"/>
      <c r="B15" s="4">
        <f t="shared" si="0"/>
        <v>5</v>
      </c>
      <c r="C15" s="18" t="s">
        <v>49</v>
      </c>
      <c r="D15" s="80">
        <v>53142</v>
      </c>
      <c r="E15" s="19">
        <f t="shared" si="1"/>
        <v>3.0741161525592759</v>
      </c>
      <c r="F15" s="71"/>
      <c r="G15" s="71"/>
      <c r="H15" s="71"/>
      <c r="I15" s="71"/>
    </row>
    <row r="16" spans="1:9" ht="15">
      <c r="A16" s="74"/>
      <c r="B16" s="4">
        <f t="shared" si="0"/>
        <v>6</v>
      </c>
      <c r="C16" s="18" t="s">
        <v>10</v>
      </c>
      <c r="D16" s="80">
        <v>48638.2</v>
      </c>
      <c r="E16" s="19">
        <f t="shared" si="1"/>
        <v>2.813583911998204</v>
      </c>
      <c r="F16" s="71"/>
      <c r="G16" s="71"/>
      <c r="H16" s="71"/>
      <c r="I16" s="71"/>
    </row>
    <row r="17" spans="1:9" ht="15">
      <c r="A17" s="74"/>
      <c r="B17" s="4">
        <f t="shared" si="0"/>
        <v>7</v>
      </c>
      <c r="C17" s="18" t="s">
        <v>74</v>
      </c>
      <c r="D17" s="80">
        <v>47871</v>
      </c>
      <c r="E17" s="19">
        <f t="shared" si="1"/>
        <v>2.7692035365467071</v>
      </c>
      <c r="F17" s="71"/>
      <c r="G17" s="71"/>
      <c r="H17" s="71"/>
      <c r="I17" s="71"/>
    </row>
    <row r="18" spans="1:9" ht="15">
      <c r="A18" s="74"/>
      <c r="B18" s="4">
        <f t="shared" si="0"/>
        <v>8</v>
      </c>
      <c r="C18" s="18" t="s">
        <v>24</v>
      </c>
      <c r="D18" s="80">
        <v>41765</v>
      </c>
      <c r="E18" s="19">
        <f t="shared" si="1"/>
        <v>2.4159885046034808</v>
      </c>
      <c r="F18" s="71"/>
      <c r="G18" s="71"/>
      <c r="H18" s="71"/>
      <c r="I18" s="71"/>
    </row>
    <row r="19" spans="1:9" ht="15">
      <c r="A19" s="74"/>
      <c r="B19" s="4">
        <f t="shared" si="0"/>
        <v>9</v>
      </c>
      <c r="C19" s="33" t="s">
        <v>43</v>
      </c>
      <c r="D19" s="80">
        <v>33137.599999999999</v>
      </c>
      <c r="E19" s="19">
        <f t="shared" si="1"/>
        <v>1.9169175307110808</v>
      </c>
      <c r="F19" s="71"/>
      <c r="G19" s="71"/>
      <c r="H19" s="71"/>
      <c r="I19" s="71"/>
    </row>
    <row r="20" spans="1:9" ht="15">
      <c r="A20" s="74"/>
      <c r="B20" s="4">
        <f t="shared" si="0"/>
        <v>10</v>
      </c>
      <c r="C20" s="33" t="s">
        <v>20</v>
      </c>
      <c r="D20" s="80">
        <v>25907</v>
      </c>
      <c r="E20" s="19">
        <f t="shared" si="1"/>
        <v>1.4986475323539417</v>
      </c>
      <c r="F20" s="71"/>
      <c r="G20" s="71"/>
      <c r="H20" s="71"/>
      <c r="I20" s="71"/>
    </row>
    <row r="21" spans="1:9" ht="15">
      <c r="A21" s="74"/>
      <c r="B21" s="4">
        <f t="shared" si="0"/>
        <v>11</v>
      </c>
      <c r="C21" s="33" t="s">
        <v>27</v>
      </c>
      <c r="D21" s="80">
        <v>25325</v>
      </c>
      <c r="E21" s="19">
        <f t="shared" si="1"/>
        <v>1.4649804592142499</v>
      </c>
      <c r="F21" s="71"/>
      <c r="G21" s="71"/>
      <c r="H21" s="71"/>
      <c r="I21" s="71"/>
    </row>
    <row r="22" spans="1:9" ht="15">
      <c r="A22" s="74"/>
      <c r="B22" s="4">
        <f t="shared" si="0"/>
        <v>12</v>
      </c>
      <c r="C22" s="33" t="s">
        <v>38</v>
      </c>
      <c r="D22" s="80">
        <v>20741.2</v>
      </c>
      <c r="E22" s="19">
        <f t="shared" si="1"/>
        <v>1.1998204422765884</v>
      </c>
      <c r="F22" s="71"/>
      <c r="G22" s="71"/>
      <c r="H22" s="71"/>
      <c r="I22" s="71"/>
    </row>
    <row r="23" spans="1:9" ht="15">
      <c r="A23" s="74"/>
      <c r="B23" s="4">
        <f t="shared" si="0"/>
        <v>13</v>
      </c>
      <c r="C23" s="18" t="s">
        <v>48</v>
      </c>
      <c r="D23" s="80">
        <v>19028</v>
      </c>
      <c r="E23" s="19">
        <f t="shared" si="1"/>
        <v>1.1007166111719151</v>
      </c>
      <c r="F23" s="71"/>
      <c r="G23" s="71"/>
      <c r="H23" s="71"/>
      <c r="I23" s="71"/>
    </row>
    <row r="24" spans="1:9" ht="15">
      <c r="A24" s="74"/>
      <c r="B24" s="4">
        <f t="shared" si="0"/>
        <v>14</v>
      </c>
      <c r="C24" s="18" t="s">
        <v>47</v>
      </c>
      <c r="D24" s="80">
        <v>18486</v>
      </c>
      <c r="E24" s="19">
        <f t="shared" si="1"/>
        <v>1.0693634262205181</v>
      </c>
      <c r="F24" s="71"/>
      <c r="G24" s="71"/>
      <c r="H24" s="71"/>
      <c r="I24" s="71"/>
    </row>
    <row r="25" spans="1:9" ht="15">
      <c r="A25" s="74"/>
      <c r="B25" s="4">
        <f t="shared" si="0"/>
        <v>15</v>
      </c>
      <c r="C25" s="33" t="s">
        <v>72</v>
      </c>
      <c r="D25" s="80">
        <v>17789</v>
      </c>
      <c r="E25" s="19">
        <f t="shared" si="1"/>
        <v>1.0290439245394785</v>
      </c>
      <c r="F25" s="71"/>
      <c r="G25" s="71"/>
      <c r="H25" s="71"/>
      <c r="I25" s="71"/>
    </row>
    <row r="26" spans="1:9" ht="15">
      <c r="A26" s="74"/>
      <c r="B26" s="4"/>
      <c r="C26" s="18" t="s">
        <v>71</v>
      </c>
      <c r="D26" s="17">
        <f>D28-SUM(D11:D25)</f>
        <v>249631</v>
      </c>
      <c r="E26" s="19">
        <f t="shared" si="1"/>
        <v>14.440455558306512</v>
      </c>
      <c r="F26" s="71"/>
      <c r="G26" s="71"/>
      <c r="H26" s="71"/>
      <c r="I26" s="71"/>
    </row>
    <row r="27" spans="1:9" ht="15">
      <c r="A27" s="74"/>
      <c r="B27" s="6"/>
      <c r="C27" s="1"/>
      <c r="D27" s="33"/>
      <c r="E27" s="1"/>
      <c r="F27" s="71"/>
      <c r="G27" s="71"/>
      <c r="H27" s="71"/>
      <c r="I27" s="71"/>
    </row>
    <row r="28" spans="1:9" ht="15.75" thickBot="1">
      <c r="A28" s="74"/>
      <c r="B28" s="15"/>
      <c r="C28" s="49" t="s">
        <v>76</v>
      </c>
      <c r="D28" s="32">
        <v>1728692</v>
      </c>
      <c r="E28" s="32">
        <f>SUM(E11:E26)</f>
        <v>99.999999999999986</v>
      </c>
      <c r="F28" s="71"/>
      <c r="G28" s="71"/>
      <c r="H28" s="71"/>
      <c r="I28" s="71"/>
    </row>
    <row r="29" spans="1:9" ht="15.75" thickTop="1">
      <c r="A29" s="74"/>
      <c r="B29" s="1"/>
      <c r="C29" s="1"/>
      <c r="D29" s="1"/>
      <c r="E29" s="1"/>
      <c r="F29" s="71"/>
      <c r="G29" s="71"/>
      <c r="H29" s="71"/>
      <c r="I29" s="71"/>
    </row>
    <row r="30" spans="1:9" ht="15">
      <c r="A30" s="74"/>
      <c r="B30" s="1"/>
      <c r="C30" s="50" t="s">
        <v>36</v>
      </c>
      <c r="D30" s="1"/>
      <c r="E30" s="1"/>
      <c r="F30" s="71"/>
      <c r="G30" s="71"/>
      <c r="H30" s="71"/>
      <c r="I30" s="71"/>
    </row>
    <row r="31" spans="1:9">
      <c r="A31" s="71"/>
      <c r="B31" s="71"/>
      <c r="C31" s="71"/>
      <c r="D31" s="71"/>
      <c r="E31" s="71"/>
      <c r="F31" s="71"/>
      <c r="G31" s="71"/>
      <c r="H31" s="71"/>
      <c r="I31" s="71"/>
    </row>
    <row r="32" spans="1:9">
      <c r="A32" s="71"/>
      <c r="B32" s="71"/>
      <c r="C32" s="71"/>
      <c r="D32" s="71"/>
      <c r="E32" s="71"/>
      <c r="F32" s="71"/>
      <c r="G32" s="71"/>
      <c r="H32" s="71"/>
      <c r="I32" s="71"/>
    </row>
  </sheetData>
  <hyperlinks>
    <hyperlink ref="C30" location="Noter!A1" tooltip="Kommentarer og definisjoner" display="Noter, se eget ark" xr:uid="{00000000-0004-0000-0600-000000000000}"/>
    <hyperlink ref="C28" location="Noter!A1" tooltip="Gå til note 3" display="Totale innskudd fra kunder / Total  3)" xr:uid="{00000000-0004-0000-0600-000001000000}"/>
    <hyperlink ref="A1" location="Front!A1" display="Front" xr:uid="{00000000-0004-0000-0600-000002000000}"/>
  </hyperlinks>
  <pageMargins left="0.7" right="0.7" top="0.78740157499999996" bottom="0.78740157499999996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J30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7" ht="15">
      <c r="A1" s="102" t="s">
        <v>19</v>
      </c>
      <c r="B1" s="40"/>
      <c r="C1" s="40"/>
      <c r="D1" s="40"/>
      <c r="E1" s="1"/>
    </row>
    <row r="2" spans="1:7" ht="18">
      <c r="A2" s="39"/>
      <c r="B2" s="40"/>
      <c r="C2" s="45" t="s">
        <v>69</v>
      </c>
      <c r="D2" s="40"/>
      <c r="E2" s="1"/>
    </row>
    <row r="3" spans="1:7" ht="15">
      <c r="A3" s="1"/>
      <c r="B3" s="5"/>
      <c r="C3" s="5"/>
      <c r="D3" s="7"/>
      <c r="E3" s="7"/>
    </row>
    <row r="4" spans="1:7" ht="15">
      <c r="A4" s="1"/>
      <c r="B4" s="3"/>
      <c r="C4" s="3"/>
      <c r="D4" s="1"/>
      <c r="E4" s="1"/>
    </row>
    <row r="5" spans="1:7" ht="18">
      <c r="A5" s="1"/>
      <c r="B5" s="1"/>
      <c r="C5" s="2" t="s">
        <v>62</v>
      </c>
      <c r="D5" s="1"/>
      <c r="E5" s="1"/>
    </row>
    <row r="6" spans="1:7" ht="18">
      <c r="A6" s="1"/>
      <c r="B6" s="20"/>
      <c r="C6" s="35" t="s">
        <v>64</v>
      </c>
      <c r="D6" s="1"/>
      <c r="E6" s="1"/>
    </row>
    <row r="7" spans="1:7" ht="15">
      <c r="A7" s="1"/>
      <c r="B7" s="5"/>
      <c r="C7" s="5"/>
      <c r="D7" s="12"/>
      <c r="E7" s="12"/>
    </row>
    <row r="8" spans="1:7" ht="15">
      <c r="A8" s="1"/>
      <c r="B8" s="4"/>
      <c r="C8" s="18" t="s">
        <v>5</v>
      </c>
      <c r="D8" s="60" t="s">
        <v>3</v>
      </c>
      <c r="E8" s="61" t="s">
        <v>2</v>
      </c>
    </row>
    <row r="9" spans="1:7" ht="15">
      <c r="A9" s="1"/>
      <c r="B9" s="16"/>
      <c r="C9" s="38" t="s">
        <v>4</v>
      </c>
      <c r="D9" s="62" t="s">
        <v>1</v>
      </c>
      <c r="E9" s="63" t="s">
        <v>0</v>
      </c>
      <c r="G9" s="68"/>
    </row>
    <row r="10" spans="1:7" ht="15">
      <c r="A10" s="1"/>
      <c r="B10" s="8"/>
      <c r="C10" s="13"/>
      <c r="D10" s="13"/>
      <c r="E10" s="5"/>
      <c r="G10" s="68"/>
    </row>
    <row r="11" spans="1:7" ht="15">
      <c r="A11" s="1"/>
      <c r="B11" s="4">
        <v>1</v>
      </c>
      <c r="C11" s="18" t="s">
        <v>63</v>
      </c>
      <c r="D11" s="17">
        <v>664012</v>
      </c>
      <c r="E11" s="19">
        <f t="shared" ref="E11:E26" si="0">+D11/$D$28*100</f>
        <v>40.916160358872602</v>
      </c>
    </row>
    <row r="12" spans="1:7" ht="15">
      <c r="A12" s="1"/>
      <c r="B12" s="4">
        <f t="shared" ref="B12:B25" si="1">+B11+1</f>
        <v>2</v>
      </c>
      <c r="C12" s="18" t="s">
        <v>7</v>
      </c>
      <c r="D12" s="17">
        <v>234062</v>
      </c>
      <c r="E12" s="19">
        <f t="shared" si="0"/>
        <v>14.422809114772686</v>
      </c>
    </row>
    <row r="13" spans="1:7" ht="15">
      <c r="A13" s="1"/>
      <c r="B13" s="4">
        <f t="shared" si="1"/>
        <v>3</v>
      </c>
      <c r="C13" s="18" t="s">
        <v>61</v>
      </c>
      <c r="D13" s="17">
        <v>76884.5</v>
      </c>
      <c r="E13" s="19">
        <f t="shared" si="0"/>
        <v>4.7375928915618104</v>
      </c>
    </row>
    <row r="14" spans="1:7" ht="15">
      <c r="A14" s="1"/>
      <c r="B14" s="4">
        <f t="shared" si="1"/>
        <v>4</v>
      </c>
      <c r="C14" s="18" t="s">
        <v>23</v>
      </c>
      <c r="D14" s="17">
        <v>60770</v>
      </c>
      <c r="E14" s="19">
        <f t="shared" si="0"/>
        <v>3.7446236890428009</v>
      </c>
    </row>
    <row r="15" spans="1:7" ht="15">
      <c r="A15" s="1"/>
      <c r="B15" s="4">
        <f t="shared" si="1"/>
        <v>5</v>
      </c>
      <c r="C15" s="18" t="s">
        <v>49</v>
      </c>
      <c r="D15" s="17">
        <v>48719</v>
      </c>
      <c r="E15" s="19">
        <f t="shared" si="0"/>
        <v>3.0020457710461779</v>
      </c>
    </row>
    <row r="16" spans="1:7" ht="15">
      <c r="A16" s="1"/>
      <c r="B16" s="4">
        <f t="shared" si="1"/>
        <v>6</v>
      </c>
      <c r="C16" s="18" t="s">
        <v>10</v>
      </c>
      <c r="D16" s="17">
        <v>44960.5</v>
      </c>
      <c r="E16" s="19">
        <f t="shared" si="0"/>
        <v>2.7704484675203038</v>
      </c>
    </row>
    <row r="17" spans="1:10" ht="15">
      <c r="A17" s="1"/>
      <c r="B17" s="4">
        <f t="shared" si="1"/>
        <v>7</v>
      </c>
      <c r="C17" s="18" t="s">
        <v>25</v>
      </c>
      <c r="D17" s="17">
        <v>42786</v>
      </c>
      <c r="E17" s="19">
        <f t="shared" si="0"/>
        <v>2.6364566259566442</v>
      </c>
      <c r="J17" s="71"/>
    </row>
    <row r="18" spans="1:10" ht="15">
      <c r="A18" s="1"/>
      <c r="B18" s="4">
        <f t="shared" si="1"/>
        <v>8</v>
      </c>
      <c r="C18" s="18" t="s">
        <v>24</v>
      </c>
      <c r="D18" s="17">
        <v>39389</v>
      </c>
      <c r="E18" s="19">
        <f t="shared" si="0"/>
        <v>2.4271348113823743</v>
      </c>
    </row>
    <row r="19" spans="1:10" ht="15">
      <c r="A19" s="1"/>
      <c r="B19" s="4">
        <f t="shared" si="1"/>
        <v>9</v>
      </c>
      <c r="C19" s="33" t="s">
        <v>43</v>
      </c>
      <c r="D19" s="17">
        <v>28024.7</v>
      </c>
      <c r="E19" s="19">
        <f t="shared" si="0"/>
        <v>1.726871079452325</v>
      </c>
    </row>
    <row r="20" spans="1:10" ht="15">
      <c r="A20" s="1"/>
      <c r="B20" s="4">
        <f t="shared" si="1"/>
        <v>10</v>
      </c>
      <c r="C20" s="33" t="s">
        <v>27</v>
      </c>
      <c r="D20" s="17">
        <v>24551</v>
      </c>
      <c r="E20" s="19">
        <f t="shared" si="0"/>
        <v>1.5128230408045056</v>
      </c>
    </row>
    <row r="21" spans="1:10" ht="15">
      <c r="A21" s="1"/>
      <c r="B21" s="4">
        <f t="shared" si="1"/>
        <v>11</v>
      </c>
      <c r="C21" s="33" t="s">
        <v>20</v>
      </c>
      <c r="D21" s="17">
        <v>24083</v>
      </c>
      <c r="E21" s="19">
        <f t="shared" si="0"/>
        <v>1.4839850634065785</v>
      </c>
    </row>
    <row r="22" spans="1:10" ht="15">
      <c r="A22" s="1"/>
      <c r="B22" s="4">
        <f t="shared" si="1"/>
        <v>12</v>
      </c>
      <c r="C22" s="33" t="s">
        <v>38</v>
      </c>
      <c r="D22" s="17">
        <v>22852.3</v>
      </c>
      <c r="E22" s="19">
        <f t="shared" si="0"/>
        <v>1.4081498095954057</v>
      </c>
    </row>
    <row r="23" spans="1:10" ht="15">
      <c r="A23" s="1"/>
      <c r="B23" s="4">
        <f t="shared" si="1"/>
        <v>13</v>
      </c>
      <c r="C23" s="18" t="s">
        <v>47</v>
      </c>
      <c r="D23" s="17">
        <v>18808</v>
      </c>
      <c r="E23" s="19">
        <f>+D23/$D$28*100</f>
        <v>1.1589416215816521</v>
      </c>
    </row>
    <row r="24" spans="1:10" ht="15">
      <c r="A24" s="1"/>
      <c r="B24" s="4">
        <f t="shared" si="1"/>
        <v>14</v>
      </c>
      <c r="C24" s="18" t="s">
        <v>48</v>
      </c>
      <c r="D24" s="17">
        <v>17319</v>
      </c>
      <c r="E24" s="19">
        <f t="shared" si="0"/>
        <v>1.0671900225527771</v>
      </c>
    </row>
    <row r="25" spans="1:10" ht="15">
      <c r="A25" s="1"/>
      <c r="B25" s="4">
        <f t="shared" si="1"/>
        <v>15</v>
      </c>
      <c r="C25" s="33" t="s">
        <v>8</v>
      </c>
      <c r="D25" s="17">
        <v>16395</v>
      </c>
      <c r="E25" s="19">
        <f t="shared" si="0"/>
        <v>1.0102535030748185</v>
      </c>
    </row>
    <row r="26" spans="1:10" ht="15">
      <c r="A26" s="1"/>
      <c r="B26" s="4"/>
      <c r="C26" s="18" t="s">
        <v>37</v>
      </c>
      <c r="D26" s="17">
        <f>D28-SUM(D11:D25)</f>
        <v>259244</v>
      </c>
      <c r="E26" s="19">
        <f t="shared" si="0"/>
        <v>15.974514129376532</v>
      </c>
    </row>
    <row r="27" spans="1:10" ht="15">
      <c r="A27" s="1"/>
      <c r="B27" s="6"/>
      <c r="C27" s="1"/>
      <c r="D27" s="33"/>
      <c r="E27" s="1"/>
    </row>
    <row r="28" spans="1:10" ht="15.75" thickBot="1">
      <c r="A28" s="1"/>
      <c r="B28" s="15"/>
      <c r="C28" s="49" t="s">
        <v>77</v>
      </c>
      <c r="D28" s="31">
        <f>Noter!N8</f>
        <v>1622860</v>
      </c>
      <c r="E28" s="32">
        <f>SUM(E11:E26)</f>
        <v>100</v>
      </c>
    </row>
    <row r="29" spans="1:10" ht="15.75" thickTop="1">
      <c r="A29" s="1"/>
      <c r="B29" s="1"/>
      <c r="C29" s="1"/>
      <c r="D29" s="1"/>
      <c r="E29" s="1"/>
    </row>
    <row r="30" spans="1:10" ht="15">
      <c r="A30" s="1"/>
      <c r="B30" s="1"/>
      <c r="C30" s="50" t="s">
        <v>36</v>
      </c>
      <c r="D30" s="1"/>
      <c r="E30" s="1"/>
    </row>
  </sheetData>
  <hyperlinks>
    <hyperlink ref="C30" location="Noter!A1" tooltip="Kommentarer og definisjoner" display="Noter, se eget ark" xr:uid="{00000000-0004-0000-0700-000000000000}"/>
    <hyperlink ref="C28" location="Noter!A1" tooltip="Gå til note 3" display="Totale innskudd fra kunder / Total  3)" xr:uid="{00000000-0004-0000-0700-000001000000}"/>
    <hyperlink ref="A1" location="Front!A1" display="Front" xr:uid="{00000000-0004-0000-0700-000002000000}"/>
  </hyperlink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J30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10" ht="15">
      <c r="A1" s="102" t="s">
        <v>19</v>
      </c>
      <c r="B1" s="40"/>
      <c r="C1" s="40"/>
      <c r="D1" s="40"/>
      <c r="E1" s="1"/>
    </row>
    <row r="2" spans="1:10" ht="18">
      <c r="A2" s="39"/>
      <c r="B2" s="40"/>
      <c r="C2" s="45" t="s">
        <v>68</v>
      </c>
      <c r="D2" s="40"/>
      <c r="E2" s="1"/>
    </row>
    <row r="3" spans="1:10" ht="15">
      <c r="A3" s="40"/>
      <c r="B3" s="40"/>
      <c r="C3" s="1"/>
      <c r="D3" s="40"/>
      <c r="E3" s="1"/>
    </row>
    <row r="4" spans="1:10" ht="15">
      <c r="A4" s="1"/>
      <c r="B4" s="3"/>
      <c r="C4" s="3"/>
      <c r="D4" s="1"/>
      <c r="E4" s="1"/>
    </row>
    <row r="5" spans="1:10" ht="18">
      <c r="A5" s="1"/>
      <c r="B5" s="1"/>
      <c r="C5" s="2" t="s">
        <v>62</v>
      </c>
      <c r="D5" s="1"/>
      <c r="E5" s="1"/>
    </row>
    <row r="6" spans="1:10" ht="18">
      <c r="A6" s="1"/>
      <c r="B6" s="20"/>
      <c r="C6" s="35" t="s">
        <v>64</v>
      </c>
      <c r="D6" s="1"/>
      <c r="E6" s="1"/>
    </row>
    <row r="7" spans="1:10" ht="15">
      <c r="A7" s="1"/>
      <c r="B7" s="5"/>
      <c r="C7" s="5"/>
      <c r="D7" s="12"/>
      <c r="E7" s="12"/>
    </row>
    <row r="8" spans="1:10" ht="15">
      <c r="A8" s="1"/>
      <c r="B8" s="4"/>
      <c r="C8" s="18" t="s">
        <v>5</v>
      </c>
      <c r="D8" s="60" t="s">
        <v>3</v>
      </c>
      <c r="E8" s="61" t="s">
        <v>2</v>
      </c>
    </row>
    <row r="9" spans="1:10" ht="15">
      <c r="A9" s="1"/>
      <c r="B9" s="16"/>
      <c r="C9" s="38" t="s">
        <v>4</v>
      </c>
      <c r="D9" s="62" t="s">
        <v>1</v>
      </c>
      <c r="E9" s="63" t="s">
        <v>0</v>
      </c>
      <c r="G9" s="68"/>
    </row>
    <row r="10" spans="1:10" ht="15">
      <c r="A10" s="1"/>
      <c r="B10" s="8"/>
      <c r="C10" s="13"/>
      <c r="D10" s="13"/>
      <c r="E10" s="5"/>
      <c r="G10" s="68"/>
    </row>
    <row r="11" spans="1:10" ht="15">
      <c r="A11" s="1"/>
      <c r="B11" s="4">
        <v>1</v>
      </c>
      <c r="C11" s="18" t="s">
        <v>63</v>
      </c>
      <c r="D11" s="17">
        <v>613627</v>
      </c>
      <c r="E11" s="19">
        <f t="shared" ref="E11:E26" si="0">+D11/$D$28*100</f>
        <v>40.268387228868065</v>
      </c>
    </row>
    <row r="12" spans="1:10" ht="15">
      <c r="A12" s="1"/>
      <c r="B12" s="4">
        <f t="shared" ref="B12:B25" si="1">+B11+1</f>
        <v>2</v>
      </c>
      <c r="C12" s="18" t="s">
        <v>7</v>
      </c>
      <c r="D12" s="17">
        <v>217165</v>
      </c>
      <c r="E12" s="19">
        <f t="shared" si="0"/>
        <v>14.25114004526713</v>
      </c>
    </row>
    <row r="13" spans="1:10" ht="15">
      <c r="A13" s="1"/>
      <c r="B13" s="4">
        <f t="shared" si="1"/>
        <v>3</v>
      </c>
      <c r="C13" s="18" t="s">
        <v>61</v>
      </c>
      <c r="D13" s="17">
        <v>71112</v>
      </c>
      <c r="E13" s="19">
        <f t="shared" si="0"/>
        <v>4.6666224801373897</v>
      </c>
    </row>
    <row r="14" spans="1:10" ht="15">
      <c r="A14" s="1"/>
      <c r="B14" s="4">
        <f t="shared" si="1"/>
        <v>4</v>
      </c>
      <c r="C14" s="18" t="s">
        <v>23</v>
      </c>
      <c r="D14" s="17">
        <v>54336</v>
      </c>
      <c r="E14" s="19">
        <f t="shared" si="0"/>
        <v>3.56572166555216</v>
      </c>
    </row>
    <row r="15" spans="1:10" ht="15">
      <c r="A15" s="1"/>
      <c r="B15" s="4">
        <f t="shared" si="1"/>
        <v>5</v>
      </c>
      <c r="C15" s="18" t="s">
        <v>49</v>
      </c>
      <c r="D15" s="17">
        <v>44881</v>
      </c>
      <c r="E15" s="19">
        <f t="shared" si="0"/>
        <v>2.9452509215188178</v>
      </c>
      <c r="J15" s="71"/>
    </row>
    <row r="16" spans="1:10" ht="15">
      <c r="A16" s="1"/>
      <c r="B16" s="4">
        <f t="shared" si="1"/>
        <v>6</v>
      </c>
      <c r="C16" s="18" t="s">
        <v>10</v>
      </c>
      <c r="D16" s="17">
        <v>43607</v>
      </c>
      <c r="E16" s="19">
        <f t="shared" si="0"/>
        <v>2.8616465082032727</v>
      </c>
    </row>
    <row r="17" spans="1:5" ht="15">
      <c r="A17" s="1"/>
      <c r="B17" s="4">
        <f t="shared" si="1"/>
        <v>7</v>
      </c>
      <c r="C17" s="18" t="s">
        <v>25</v>
      </c>
      <c r="D17" s="17">
        <v>37227</v>
      </c>
      <c r="E17" s="19">
        <f t="shared" si="0"/>
        <v>2.4429682060422233</v>
      </c>
    </row>
    <row r="18" spans="1:5" ht="15">
      <c r="A18" s="1"/>
      <c r="B18" s="4">
        <f t="shared" si="1"/>
        <v>8</v>
      </c>
      <c r="C18" s="33" t="s">
        <v>20</v>
      </c>
      <c r="D18" s="17">
        <v>34877</v>
      </c>
      <c r="E18" s="19">
        <f t="shared" si="0"/>
        <v>2.2887528439609595</v>
      </c>
    </row>
    <row r="19" spans="1:5" ht="15">
      <c r="A19" s="1"/>
      <c r="B19" s="4">
        <f t="shared" si="1"/>
        <v>9</v>
      </c>
      <c r="C19" s="33" t="s">
        <v>43</v>
      </c>
      <c r="D19" s="17">
        <v>24816</v>
      </c>
      <c r="E19" s="19">
        <f t="shared" si="0"/>
        <v>1.6285142235781507</v>
      </c>
    </row>
    <row r="20" spans="1:5" ht="15">
      <c r="A20" s="1"/>
      <c r="B20" s="4">
        <f t="shared" si="1"/>
        <v>10</v>
      </c>
      <c r="C20" s="18" t="s">
        <v>24</v>
      </c>
      <c r="D20" s="17">
        <v>23358</v>
      </c>
      <c r="E20" s="19">
        <f t="shared" si="0"/>
        <v>1.5328350755294347</v>
      </c>
    </row>
    <row r="21" spans="1:5" ht="15">
      <c r="A21" s="1"/>
      <c r="B21" s="4">
        <f t="shared" si="1"/>
        <v>11</v>
      </c>
      <c r="C21" s="33" t="s">
        <v>27</v>
      </c>
      <c r="D21" s="17">
        <v>23081</v>
      </c>
      <c r="E21" s="19">
        <f t="shared" si="0"/>
        <v>1.5146573498713451</v>
      </c>
    </row>
    <row r="22" spans="1:5" ht="15">
      <c r="A22" s="1"/>
      <c r="B22" s="4">
        <f t="shared" si="1"/>
        <v>12</v>
      </c>
      <c r="C22" s="33" t="s">
        <v>38</v>
      </c>
      <c r="D22" s="17">
        <v>19126</v>
      </c>
      <c r="E22" s="19">
        <f t="shared" si="0"/>
        <v>1.2551161766664938</v>
      </c>
    </row>
    <row r="23" spans="1:5" ht="15">
      <c r="A23" s="1"/>
      <c r="B23" s="4">
        <f t="shared" si="1"/>
        <v>13</v>
      </c>
      <c r="C23" s="18" t="s">
        <v>47</v>
      </c>
      <c r="D23" s="17">
        <v>18320</v>
      </c>
      <c r="E23" s="19">
        <f>+D23/$D$28*100</f>
        <v>1.2022235886505368</v>
      </c>
    </row>
    <row r="24" spans="1:5" ht="15">
      <c r="A24" s="1"/>
      <c r="B24" s="4">
        <f t="shared" si="1"/>
        <v>14</v>
      </c>
      <c r="C24" s="18" t="s">
        <v>48</v>
      </c>
      <c r="D24" s="17">
        <v>16971</v>
      </c>
      <c r="E24" s="19">
        <f t="shared" si="0"/>
        <v>1.1136974084600579</v>
      </c>
    </row>
    <row r="25" spans="1:5" ht="15">
      <c r="A25" s="1"/>
      <c r="B25" s="4">
        <f t="shared" si="1"/>
        <v>15</v>
      </c>
      <c r="C25" s="33" t="s">
        <v>8</v>
      </c>
      <c r="D25" s="17">
        <v>15592</v>
      </c>
      <c r="E25" s="19">
        <f t="shared" si="0"/>
        <v>1.0232025215196054</v>
      </c>
    </row>
    <row r="26" spans="1:5" ht="15">
      <c r="A26" s="1"/>
      <c r="B26" s="4"/>
      <c r="C26" s="18" t="s">
        <v>37</v>
      </c>
      <c r="D26" s="17">
        <f>D28-SUM(D11:D25)</f>
        <v>265747</v>
      </c>
      <c r="E26" s="19">
        <f t="shared" si="0"/>
        <v>17.439263756174356</v>
      </c>
    </row>
    <row r="27" spans="1:5" ht="15">
      <c r="A27" s="1"/>
      <c r="B27" s="6"/>
      <c r="C27" s="1"/>
      <c r="D27" s="33"/>
      <c r="E27" s="1"/>
    </row>
    <row r="28" spans="1:5" ht="15.75" thickBot="1">
      <c r="A28" s="1"/>
      <c r="B28" s="15"/>
      <c r="C28" s="49" t="s">
        <v>77</v>
      </c>
      <c r="D28" s="31">
        <f>Noter!M8</f>
        <v>1523843</v>
      </c>
      <c r="E28" s="32">
        <f>SUM(E11:E26)</f>
        <v>100</v>
      </c>
    </row>
    <row r="29" spans="1:5" ht="15.75" thickTop="1">
      <c r="A29" s="1"/>
      <c r="B29" s="1"/>
      <c r="C29" s="1"/>
      <c r="D29" s="1"/>
      <c r="E29" s="1"/>
    </row>
    <row r="30" spans="1:5" ht="15">
      <c r="A30" s="1"/>
      <c r="B30" s="1"/>
      <c r="C30" s="50" t="s">
        <v>36</v>
      </c>
      <c r="D30" s="1"/>
      <c r="E30" s="1"/>
    </row>
  </sheetData>
  <hyperlinks>
    <hyperlink ref="C30" location="Noter!A1" tooltip="Kommentarer og definisjoner" display="Noter, se eget ark" xr:uid="{00000000-0004-0000-0800-000000000000}"/>
    <hyperlink ref="C28" location="Noter!A1" tooltip="Gå til note 3" display="Totale innskudd fra kunder / Total  3)" xr:uid="{00000000-0004-0000-0800-000001000000}"/>
    <hyperlink ref="A1" location="Front!A1" display="Front" xr:uid="{00000000-0004-0000-0800-000002000000}"/>
  </hyperlink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G32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7" ht="15">
      <c r="A1" s="102" t="s">
        <v>19</v>
      </c>
      <c r="B1" s="40"/>
      <c r="C1" s="40"/>
      <c r="D1" s="40"/>
      <c r="E1" s="1"/>
    </row>
    <row r="2" spans="1:7" ht="18">
      <c r="A2" s="39"/>
      <c r="B2" s="40"/>
      <c r="C2" s="45" t="s">
        <v>65</v>
      </c>
      <c r="D2" s="40"/>
      <c r="E2" s="1"/>
    </row>
    <row r="3" spans="1:7" ht="15">
      <c r="A3" s="40"/>
      <c r="B3" s="40"/>
      <c r="C3" s="1"/>
      <c r="D3" s="40"/>
      <c r="E3" s="1"/>
    </row>
    <row r="4" spans="1:7" ht="15">
      <c r="A4" s="1"/>
      <c r="B4" s="3"/>
      <c r="C4" s="3"/>
      <c r="D4" s="1"/>
      <c r="E4" s="1"/>
    </row>
    <row r="5" spans="1:7" ht="18">
      <c r="A5" s="1"/>
      <c r="B5" s="1"/>
      <c r="C5" s="2" t="s">
        <v>62</v>
      </c>
      <c r="D5" s="1"/>
      <c r="E5" s="1"/>
    </row>
    <row r="6" spans="1:7" ht="18">
      <c r="A6" s="1"/>
      <c r="B6" s="20"/>
      <c r="C6" s="35" t="s">
        <v>64</v>
      </c>
      <c r="D6" s="1"/>
      <c r="E6" s="1"/>
    </row>
    <row r="7" spans="1:7" ht="15">
      <c r="A7" s="1"/>
      <c r="B7" s="5"/>
      <c r="C7" s="5"/>
      <c r="D7" s="12"/>
      <c r="E7" s="12"/>
    </row>
    <row r="8" spans="1:7" ht="15">
      <c r="A8" s="1"/>
      <c r="B8" s="4"/>
      <c r="C8" s="18" t="s">
        <v>5</v>
      </c>
      <c r="D8" s="60" t="s">
        <v>3</v>
      </c>
      <c r="E8" s="61" t="s">
        <v>2</v>
      </c>
    </row>
    <row r="9" spans="1:7" ht="15">
      <c r="A9" s="1"/>
      <c r="B9" s="16"/>
      <c r="C9" s="38" t="s">
        <v>4</v>
      </c>
      <c r="D9" s="62" t="s">
        <v>1</v>
      </c>
      <c r="E9" s="63" t="s">
        <v>0</v>
      </c>
      <c r="G9" s="68"/>
    </row>
    <row r="10" spans="1:7" ht="15">
      <c r="A10" s="1"/>
      <c r="B10" s="8"/>
      <c r="C10" s="13"/>
      <c r="D10" s="13"/>
      <c r="E10" s="5"/>
      <c r="G10" s="68"/>
    </row>
    <row r="11" spans="1:7" ht="15">
      <c r="A11" s="1"/>
      <c r="B11" s="4">
        <v>1</v>
      </c>
      <c r="C11" s="18" t="s">
        <v>63</v>
      </c>
      <c r="D11" s="70">
        <v>606915</v>
      </c>
      <c r="E11" s="19">
        <v>39.819873490225049</v>
      </c>
    </row>
    <row r="12" spans="1:7" ht="15">
      <c r="A12" s="1"/>
      <c r="B12" s="4">
        <f t="shared" ref="B12:B25" si="0">+B11+1</f>
        <v>2</v>
      </c>
      <c r="C12" s="18" t="s">
        <v>7</v>
      </c>
      <c r="D12" s="70">
        <v>235407</v>
      </c>
      <c r="E12" s="19">
        <v>15.44512321941855</v>
      </c>
    </row>
    <row r="13" spans="1:7" ht="15">
      <c r="A13" s="1"/>
      <c r="B13" s="4">
        <f t="shared" si="0"/>
        <v>3</v>
      </c>
      <c r="C13" s="18" t="s">
        <v>61</v>
      </c>
      <c r="D13" s="70">
        <v>65234</v>
      </c>
      <c r="E13" s="19">
        <v>4.2800221237921967</v>
      </c>
    </row>
    <row r="14" spans="1:7" ht="15">
      <c r="A14" s="1"/>
      <c r="B14" s="4">
        <f t="shared" si="0"/>
        <v>4</v>
      </c>
      <c r="C14" s="18" t="s">
        <v>23</v>
      </c>
      <c r="D14" s="70">
        <v>54307</v>
      </c>
      <c r="E14" s="19">
        <v>3.5630984069163749</v>
      </c>
    </row>
    <row r="15" spans="1:7" ht="15">
      <c r="A15" s="1"/>
      <c r="B15" s="4">
        <f t="shared" si="0"/>
        <v>5</v>
      </c>
      <c r="C15" s="18" t="s">
        <v>49</v>
      </c>
      <c r="D15" s="70">
        <v>40521</v>
      </c>
      <c r="E15" s="19">
        <v>2.6585948505102186</v>
      </c>
    </row>
    <row r="16" spans="1:7" ht="15">
      <c r="A16" s="1"/>
      <c r="B16" s="4">
        <f t="shared" si="0"/>
        <v>6</v>
      </c>
      <c r="C16" s="18" t="s">
        <v>10</v>
      </c>
      <c r="D16" s="70">
        <v>39329</v>
      </c>
      <c r="E16" s="19">
        <v>2.5803873763163883</v>
      </c>
    </row>
    <row r="17" spans="1:5" ht="15">
      <c r="A17" s="1"/>
      <c r="B17" s="4">
        <f t="shared" si="0"/>
        <v>7</v>
      </c>
      <c r="C17" s="18" t="s">
        <v>25</v>
      </c>
      <c r="D17" s="70">
        <v>35280</v>
      </c>
      <c r="E17" s="19">
        <v>2.3147312831865086</v>
      </c>
    </row>
    <row r="18" spans="1:5" ht="15">
      <c r="A18" s="1"/>
      <c r="B18" s="4">
        <f t="shared" si="0"/>
        <v>8</v>
      </c>
      <c r="C18" s="18" t="s">
        <v>24</v>
      </c>
      <c r="D18" s="70">
        <v>34572</v>
      </c>
      <c r="E18" s="19">
        <v>2.2682791928096364</v>
      </c>
    </row>
    <row r="19" spans="1:5" ht="15">
      <c r="A19" s="1"/>
      <c r="B19" s="4">
        <f t="shared" si="0"/>
        <v>9</v>
      </c>
      <c r="C19" s="33" t="s">
        <v>20</v>
      </c>
      <c r="D19" s="70">
        <v>22389</v>
      </c>
      <c r="E19" s="19">
        <v>1.4689489427228668</v>
      </c>
    </row>
    <row r="20" spans="1:5" ht="15">
      <c r="A20" s="1"/>
      <c r="B20" s="4">
        <f t="shared" si="0"/>
        <v>10</v>
      </c>
      <c r="C20" s="33" t="s">
        <v>27</v>
      </c>
      <c r="D20" s="70">
        <v>20672</v>
      </c>
      <c r="E20" s="19">
        <v>1.3562960625292375</v>
      </c>
    </row>
    <row r="21" spans="1:5" ht="15">
      <c r="A21" s="1"/>
      <c r="B21" s="4">
        <f t="shared" si="0"/>
        <v>11</v>
      </c>
      <c r="C21" s="33" t="s">
        <v>66</v>
      </c>
      <c r="D21" s="70">
        <v>18623</v>
      </c>
      <c r="E21" s="19">
        <v>1.2218605636843067</v>
      </c>
    </row>
    <row r="22" spans="1:5" ht="15">
      <c r="A22" s="1"/>
      <c r="B22" s="4">
        <f t="shared" si="0"/>
        <v>12</v>
      </c>
      <c r="C22" s="18" t="s">
        <v>47</v>
      </c>
      <c r="D22" s="70">
        <v>18292</v>
      </c>
      <c r="E22" s="19">
        <v>1.2001435553301476</v>
      </c>
    </row>
    <row r="23" spans="1:5" ht="15">
      <c r="A23" s="1"/>
      <c r="B23" s="4">
        <f t="shared" si="0"/>
        <v>13</v>
      </c>
      <c r="C23" s="33" t="s">
        <v>38</v>
      </c>
      <c r="D23" s="70">
        <v>17635</v>
      </c>
      <c r="E23" s="19">
        <v>1.1570375901075418</v>
      </c>
    </row>
    <row r="24" spans="1:5" ht="15">
      <c r="A24" s="1"/>
      <c r="B24" s="4">
        <f t="shared" si="0"/>
        <v>14</v>
      </c>
      <c r="C24" s="18" t="s">
        <v>48</v>
      </c>
      <c r="D24" s="17">
        <v>16066</v>
      </c>
      <c r="E24" s="19">
        <v>1.0540950338909991</v>
      </c>
    </row>
    <row r="25" spans="1:5" ht="15">
      <c r="A25" s="1"/>
      <c r="B25" s="4">
        <f t="shared" si="0"/>
        <v>15</v>
      </c>
      <c r="C25" s="33" t="s">
        <v>8</v>
      </c>
      <c r="D25" s="17">
        <v>16005</v>
      </c>
      <c r="E25" s="19">
        <v>1.0500928057653081</v>
      </c>
    </row>
    <row r="26" spans="1:5" ht="15">
      <c r="A26" s="1"/>
      <c r="B26" s="4"/>
      <c r="C26" s="18" t="s">
        <v>37</v>
      </c>
      <c r="D26" s="17">
        <v>282904</v>
      </c>
      <c r="E26" s="19">
        <v>18.56141550279467</v>
      </c>
    </row>
    <row r="27" spans="1:5" ht="15">
      <c r="A27" s="1"/>
      <c r="B27" s="6"/>
      <c r="C27" s="1"/>
      <c r="D27" s="33"/>
      <c r="E27" s="1"/>
    </row>
    <row r="28" spans="1:5" ht="15.75" thickBot="1">
      <c r="A28" s="1"/>
      <c r="B28" s="15"/>
      <c r="C28" s="49" t="s">
        <v>77</v>
      </c>
      <c r="D28" s="31">
        <v>1524151</v>
      </c>
      <c r="E28" s="32">
        <v>99.999999999999986</v>
      </c>
    </row>
    <row r="29" spans="1:5" ht="15.75" thickTop="1">
      <c r="A29" s="1"/>
      <c r="B29" s="1"/>
      <c r="D29" s="1"/>
      <c r="E29" s="1"/>
    </row>
    <row r="30" spans="1:5" ht="15">
      <c r="A30" s="1"/>
      <c r="B30" s="1"/>
      <c r="C30" s="50" t="s">
        <v>36</v>
      </c>
      <c r="D30" s="1"/>
      <c r="E30" s="1"/>
    </row>
    <row r="32" spans="1:5" ht="15">
      <c r="C32" s="1" t="s">
        <v>67</v>
      </c>
    </row>
  </sheetData>
  <hyperlinks>
    <hyperlink ref="C30" location="Noter!A1" tooltip="Kommentarer og definisjoner" display="Noter, se eget ark" xr:uid="{00000000-0004-0000-0900-000000000000}"/>
    <hyperlink ref="C28" location="Noter!A1" tooltip="Gå til note 3" display="Totale innskudd fra kunder / Total  3)" xr:uid="{00000000-0004-0000-0900-000001000000}"/>
    <hyperlink ref="A1" location="Front!A1" display="Front" xr:uid="{00000000-0004-0000-0900-000002000000}"/>
  </hyperlink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G37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7" ht="15">
      <c r="A1" s="102" t="s">
        <v>19</v>
      </c>
      <c r="B1" s="40"/>
      <c r="C1" s="40"/>
      <c r="D1" s="40"/>
      <c r="E1" s="1"/>
    </row>
    <row r="2" spans="1:7" ht="18">
      <c r="A2" s="39"/>
      <c r="B2" s="40"/>
      <c r="C2" s="45" t="s">
        <v>60</v>
      </c>
      <c r="D2" s="40"/>
      <c r="E2" s="1"/>
    </row>
    <row r="3" spans="1:7" ht="15">
      <c r="A3" s="1"/>
      <c r="B3" s="5"/>
      <c r="C3" s="5"/>
      <c r="D3" s="5"/>
      <c r="E3" s="14"/>
    </row>
    <row r="4" spans="1:7" ht="15">
      <c r="A4" s="1"/>
      <c r="B4" s="3"/>
      <c r="C4" s="3"/>
      <c r="D4" s="1"/>
      <c r="E4" s="1"/>
    </row>
    <row r="5" spans="1:7" ht="18">
      <c r="A5" s="1"/>
      <c r="B5" s="1"/>
      <c r="C5" s="2" t="s">
        <v>62</v>
      </c>
      <c r="D5" s="1"/>
      <c r="E5" s="1"/>
    </row>
    <row r="6" spans="1:7" ht="18">
      <c r="A6" s="1"/>
      <c r="B6" s="20"/>
      <c r="C6" s="35" t="s">
        <v>64</v>
      </c>
      <c r="D6" s="1"/>
      <c r="E6" s="1"/>
    </row>
    <row r="7" spans="1:7" ht="15">
      <c r="A7" s="1"/>
      <c r="B7" s="5"/>
      <c r="C7" s="5"/>
      <c r="D7" s="12"/>
      <c r="E7" s="12"/>
      <c r="G7" s="68"/>
    </row>
    <row r="8" spans="1:7" ht="15">
      <c r="A8" s="1"/>
      <c r="B8" s="4"/>
      <c r="C8" s="18" t="s">
        <v>5</v>
      </c>
      <c r="D8" s="60" t="s">
        <v>3</v>
      </c>
      <c r="E8" s="61" t="s">
        <v>2</v>
      </c>
      <c r="G8" s="68"/>
    </row>
    <row r="9" spans="1:7" ht="15">
      <c r="A9" s="1"/>
      <c r="B9" s="16"/>
      <c r="C9" s="38" t="s">
        <v>4</v>
      </c>
      <c r="D9" s="62" t="s">
        <v>1</v>
      </c>
      <c r="E9" s="63" t="s">
        <v>0</v>
      </c>
    </row>
    <row r="10" spans="1:7" ht="15">
      <c r="A10" s="1"/>
      <c r="B10" s="8"/>
      <c r="C10" s="13"/>
      <c r="D10" s="13"/>
      <c r="E10" s="5"/>
    </row>
    <row r="11" spans="1:7" ht="15">
      <c r="A11" s="1"/>
      <c r="B11" s="4">
        <v>1</v>
      </c>
      <c r="C11" s="18" t="s">
        <v>63</v>
      </c>
      <c r="D11" s="17">
        <v>542307</v>
      </c>
      <c r="E11" s="19">
        <v>38.288106694154486</v>
      </c>
    </row>
    <row r="12" spans="1:7" ht="15">
      <c r="A12" s="1"/>
      <c r="B12" s="4">
        <f t="shared" ref="B12:B25" si="0">+B11+1</f>
        <v>2</v>
      </c>
      <c r="C12" s="18" t="s">
        <v>7</v>
      </c>
      <c r="D12" s="17">
        <v>217771</v>
      </c>
      <c r="E12" s="19">
        <v>15.375127525355042</v>
      </c>
    </row>
    <row r="13" spans="1:7" ht="15">
      <c r="A13" s="1"/>
      <c r="B13" s="4">
        <f t="shared" si="0"/>
        <v>3</v>
      </c>
      <c r="C13" s="18" t="s">
        <v>61</v>
      </c>
      <c r="D13" s="17">
        <v>61600</v>
      </c>
      <c r="E13" s="19">
        <v>4.3490999975289206</v>
      </c>
    </row>
    <row r="14" spans="1:7" ht="15">
      <c r="A14" s="1"/>
      <c r="B14" s="4">
        <f t="shared" si="0"/>
        <v>4</v>
      </c>
      <c r="C14" s="18" t="s">
        <v>23</v>
      </c>
      <c r="D14" s="17">
        <v>50214</v>
      </c>
      <c r="E14" s="19">
        <v>3.5452225207129415</v>
      </c>
    </row>
    <row r="15" spans="1:7" ht="15">
      <c r="A15" s="1"/>
      <c r="B15" s="4">
        <f t="shared" si="0"/>
        <v>5</v>
      </c>
      <c r="C15" s="18" t="s">
        <v>10</v>
      </c>
      <c r="D15" s="17">
        <v>46153</v>
      </c>
      <c r="E15" s="19">
        <v>3.2585066913303944</v>
      </c>
    </row>
    <row r="16" spans="1:7" ht="15">
      <c r="A16" s="1"/>
      <c r="B16" s="4">
        <f t="shared" si="0"/>
        <v>6</v>
      </c>
      <c r="C16" s="18" t="s">
        <v>49</v>
      </c>
      <c r="D16" s="17">
        <v>37611</v>
      </c>
      <c r="E16" s="19">
        <v>2.6554220780366919</v>
      </c>
    </row>
    <row r="17" spans="1:5" ht="15">
      <c r="A17" s="1"/>
      <c r="B17" s="4">
        <f t="shared" si="0"/>
        <v>7</v>
      </c>
      <c r="C17" s="18" t="s">
        <v>25</v>
      </c>
      <c r="D17" s="17">
        <v>32434</v>
      </c>
      <c r="E17" s="19">
        <v>2.2899141123352762</v>
      </c>
    </row>
    <row r="18" spans="1:5" ht="15">
      <c r="A18" s="1"/>
      <c r="B18" s="4">
        <f t="shared" si="0"/>
        <v>8</v>
      </c>
      <c r="C18" s="18" t="s">
        <v>24</v>
      </c>
      <c r="D18" s="17">
        <v>32034</v>
      </c>
      <c r="E18" s="19">
        <v>2.261673203260413</v>
      </c>
    </row>
    <row r="19" spans="1:5" ht="15">
      <c r="A19" s="1"/>
      <c r="B19" s="4">
        <f t="shared" si="0"/>
        <v>9</v>
      </c>
      <c r="C19" s="33" t="s">
        <v>20</v>
      </c>
      <c r="D19" s="17">
        <v>20812</v>
      </c>
      <c r="E19" s="19">
        <v>1.4693744991651281</v>
      </c>
    </row>
    <row r="20" spans="1:5" ht="15">
      <c r="A20" s="1"/>
      <c r="B20" s="4">
        <f t="shared" si="0"/>
        <v>10</v>
      </c>
      <c r="C20" s="33" t="s">
        <v>27</v>
      </c>
      <c r="D20" s="17">
        <v>19401</v>
      </c>
      <c r="E20" s="19">
        <v>1.3697546924035484</v>
      </c>
    </row>
    <row r="21" spans="1:5" ht="15">
      <c r="A21" s="1"/>
      <c r="B21" s="4">
        <f t="shared" si="0"/>
        <v>11</v>
      </c>
      <c r="C21" s="33" t="s">
        <v>43</v>
      </c>
      <c r="D21" s="17">
        <v>18382</v>
      </c>
      <c r="E21" s="19">
        <v>1.2978109765353347</v>
      </c>
    </row>
    <row r="22" spans="1:5" ht="15">
      <c r="A22" s="1"/>
      <c r="B22" s="4">
        <f t="shared" si="0"/>
        <v>12</v>
      </c>
      <c r="C22" s="33" t="s">
        <v>38</v>
      </c>
      <c r="D22" s="17">
        <v>18098</v>
      </c>
      <c r="E22" s="19">
        <v>1.2777599310921819</v>
      </c>
    </row>
    <row r="23" spans="1:5" ht="15">
      <c r="A23" s="1"/>
      <c r="B23" s="4">
        <f t="shared" si="0"/>
        <v>13</v>
      </c>
      <c r="C23" s="18" t="s">
        <v>47</v>
      </c>
      <c r="D23" s="17">
        <v>17470</v>
      </c>
      <c r="E23" s="19">
        <v>1.2334217038446469</v>
      </c>
    </row>
    <row r="24" spans="1:5" ht="15">
      <c r="A24" s="1"/>
      <c r="B24" s="4">
        <f t="shared" si="0"/>
        <v>14</v>
      </c>
      <c r="C24" s="33" t="s">
        <v>8</v>
      </c>
      <c r="D24" s="17">
        <v>16759</v>
      </c>
      <c r="E24" s="19">
        <v>1.1832234879640775</v>
      </c>
    </row>
    <row r="25" spans="1:5" ht="15">
      <c r="A25" s="1"/>
      <c r="B25" s="4">
        <f t="shared" si="0"/>
        <v>15</v>
      </c>
      <c r="C25" s="18" t="s">
        <v>48</v>
      </c>
      <c r="D25" s="17">
        <v>15695</v>
      </c>
      <c r="E25" s="19">
        <v>1.1081026698249417</v>
      </c>
    </row>
    <row r="26" spans="1:5" ht="15">
      <c r="A26" s="1"/>
      <c r="B26" s="4"/>
      <c r="C26" s="18" t="s">
        <v>37</v>
      </c>
      <c r="D26" s="17">
        <v>269644</v>
      </c>
      <c r="E26" s="19">
        <v>19.037479216455978</v>
      </c>
    </row>
    <row r="27" spans="1:5" ht="15">
      <c r="A27" s="1"/>
      <c r="B27" s="6"/>
      <c r="C27" s="1"/>
      <c r="D27" s="33"/>
      <c r="E27" s="1"/>
    </row>
    <row r="28" spans="1:5" ht="15.75" thickBot="1">
      <c r="A28" s="1"/>
      <c r="B28" s="15"/>
      <c r="C28" s="49" t="s">
        <v>77</v>
      </c>
      <c r="D28" s="31">
        <v>1416385</v>
      </c>
      <c r="E28" s="32">
        <v>99.999999999999986</v>
      </c>
    </row>
    <row r="29" spans="1:5" ht="15.75" thickTop="1">
      <c r="A29" s="1"/>
      <c r="B29" s="1"/>
      <c r="C29" s="1"/>
      <c r="D29" s="1"/>
      <c r="E29" s="1"/>
    </row>
    <row r="30" spans="1:5" ht="15">
      <c r="A30" s="1"/>
      <c r="B30" s="1"/>
      <c r="C30" s="50" t="s">
        <v>36</v>
      </c>
      <c r="D30" s="1"/>
      <c r="E30" s="1"/>
    </row>
    <row r="36" spans="7:7">
      <c r="G36" s="68"/>
    </row>
    <row r="37" spans="7:7">
      <c r="G37" s="68"/>
    </row>
  </sheetData>
  <hyperlinks>
    <hyperlink ref="C30" location="Noter!A1" tooltip="Kommentarer og definisjoner" display="Noter, se eget ark" xr:uid="{00000000-0004-0000-0A00-000000000000}"/>
    <hyperlink ref="C28" location="Noter!A1" tooltip="Gå til note 3" display="Totale innskudd fra kunder / Total  3)" xr:uid="{00000000-0004-0000-0A00-000001000000}"/>
    <hyperlink ref="A1" location="Front!A1" display="Front" xr:uid="{00000000-0004-0000-0A00-000002000000}"/>
  </hyperlink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G30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7" ht="15">
      <c r="A1" s="102" t="s">
        <v>19</v>
      </c>
      <c r="B1" s="40"/>
      <c r="C1" s="40"/>
      <c r="D1" s="40"/>
      <c r="E1" s="1"/>
    </row>
    <row r="2" spans="1:7" ht="18">
      <c r="A2" s="39"/>
      <c r="B2" s="40"/>
      <c r="C2" s="45" t="s">
        <v>59</v>
      </c>
      <c r="D2" s="40"/>
      <c r="E2" s="1"/>
    </row>
    <row r="3" spans="1:7" ht="15">
      <c r="A3" s="1"/>
      <c r="B3" s="5"/>
      <c r="C3" s="5"/>
      <c r="D3" s="7"/>
      <c r="E3" s="7"/>
    </row>
    <row r="4" spans="1:7" ht="15">
      <c r="A4" s="1"/>
      <c r="B4" s="3"/>
      <c r="C4" s="3"/>
      <c r="D4" s="1"/>
      <c r="E4" s="1"/>
    </row>
    <row r="5" spans="1:7" ht="18">
      <c r="A5" s="1"/>
      <c r="B5" s="1"/>
      <c r="C5" s="2" t="s">
        <v>58</v>
      </c>
      <c r="D5" s="1"/>
      <c r="E5" s="1"/>
    </row>
    <row r="6" spans="1:7" ht="18">
      <c r="A6" s="1"/>
      <c r="B6" s="20"/>
      <c r="C6" s="35" t="s">
        <v>51</v>
      </c>
      <c r="D6" s="1"/>
      <c r="E6" s="1"/>
    </row>
    <row r="7" spans="1:7" ht="15">
      <c r="A7" s="1"/>
      <c r="B7" s="5"/>
      <c r="C7" s="5"/>
      <c r="D7" s="12"/>
      <c r="E7" s="12"/>
    </row>
    <row r="8" spans="1:7" ht="15">
      <c r="A8" s="1"/>
      <c r="B8" s="4"/>
      <c r="C8" s="18" t="s">
        <v>5</v>
      </c>
      <c r="D8" s="60" t="s">
        <v>3</v>
      </c>
      <c r="E8" s="61" t="s">
        <v>2</v>
      </c>
      <c r="G8" t="s">
        <v>54</v>
      </c>
    </row>
    <row r="9" spans="1:7" ht="15">
      <c r="A9" s="1"/>
      <c r="B9" s="16"/>
      <c r="C9" s="38" t="s">
        <v>4</v>
      </c>
      <c r="D9" s="62" t="s">
        <v>1</v>
      </c>
      <c r="E9" s="63" t="s">
        <v>0</v>
      </c>
      <c r="G9" s="66" t="s">
        <v>55</v>
      </c>
    </row>
    <row r="10" spans="1:7" ht="15">
      <c r="A10" s="1"/>
      <c r="B10" s="8"/>
      <c r="C10" s="13"/>
      <c r="D10" s="13"/>
      <c r="E10" s="5"/>
    </row>
    <row r="11" spans="1:7" ht="15">
      <c r="A11" s="1"/>
      <c r="B11" s="4">
        <v>1</v>
      </c>
      <c r="C11" s="18" t="s">
        <v>52</v>
      </c>
      <c r="D11" s="17">
        <v>481157</v>
      </c>
      <c r="E11" s="19">
        <v>39.216272784473794</v>
      </c>
      <c r="G11" t="s">
        <v>57</v>
      </c>
    </row>
    <row r="12" spans="1:7" ht="15">
      <c r="A12" s="1"/>
      <c r="B12" s="4">
        <f t="shared" ref="B12:B25" si="0">+B11+1</f>
        <v>2</v>
      </c>
      <c r="C12" s="18" t="s">
        <v>7</v>
      </c>
      <c r="D12" s="17">
        <v>178876</v>
      </c>
      <c r="E12" s="19">
        <v>14.579129079688197</v>
      </c>
      <c r="G12" t="s">
        <v>56</v>
      </c>
    </row>
    <row r="13" spans="1:7" ht="15">
      <c r="A13" s="1"/>
      <c r="B13" s="4">
        <f t="shared" si="0"/>
        <v>3</v>
      </c>
      <c r="C13" s="18" t="s">
        <v>21</v>
      </c>
      <c r="D13" s="17">
        <v>56565</v>
      </c>
      <c r="E13" s="19">
        <v>4.6102799503150953</v>
      </c>
      <c r="G13" t="s">
        <v>57</v>
      </c>
    </row>
    <row r="14" spans="1:7" ht="15">
      <c r="A14" s="1"/>
      <c r="B14" s="4">
        <f t="shared" si="0"/>
        <v>4</v>
      </c>
      <c r="C14" s="18" t="s">
        <v>23</v>
      </c>
      <c r="D14" s="17">
        <v>42547</v>
      </c>
      <c r="E14" s="19">
        <v>3.467755344224456</v>
      </c>
      <c r="G14" t="s">
        <v>56</v>
      </c>
    </row>
    <row r="15" spans="1:7" ht="15">
      <c r="A15" s="1"/>
      <c r="B15" s="4">
        <f t="shared" si="0"/>
        <v>5</v>
      </c>
      <c r="C15" s="18" t="s">
        <v>10</v>
      </c>
      <c r="D15" s="17">
        <v>38645</v>
      </c>
      <c r="E15" s="19">
        <v>3.1497263092005094</v>
      </c>
    </row>
    <row r="16" spans="1:7" ht="15">
      <c r="A16" s="1"/>
      <c r="B16" s="4">
        <f t="shared" si="0"/>
        <v>6</v>
      </c>
      <c r="C16" s="18" t="s">
        <v>49</v>
      </c>
      <c r="D16" s="17">
        <v>31119</v>
      </c>
      <c r="E16" s="19">
        <v>2.536326381576159</v>
      </c>
      <c r="G16" t="s">
        <v>56</v>
      </c>
    </row>
    <row r="17" spans="1:7" ht="15">
      <c r="A17" s="1"/>
      <c r="B17" s="4">
        <f t="shared" si="0"/>
        <v>7</v>
      </c>
      <c r="C17" s="18" t="s">
        <v>25</v>
      </c>
      <c r="D17" s="17">
        <v>30136</v>
      </c>
      <c r="E17" s="19">
        <v>2.4562078419993938</v>
      </c>
      <c r="G17" t="s">
        <v>56</v>
      </c>
    </row>
    <row r="18" spans="1:7" ht="15">
      <c r="A18" s="1"/>
      <c r="B18" s="4">
        <f t="shared" si="0"/>
        <v>8</v>
      </c>
      <c r="C18" s="18" t="s">
        <v>24</v>
      </c>
      <c r="D18" s="17">
        <v>27784</v>
      </c>
      <c r="E18" s="19">
        <v>2.2645101766031046</v>
      </c>
      <c r="G18" t="s">
        <v>56</v>
      </c>
    </row>
    <row r="19" spans="1:7" ht="15">
      <c r="A19" s="1"/>
      <c r="B19" s="4">
        <f t="shared" si="0"/>
        <v>9</v>
      </c>
      <c r="C19" s="33" t="s">
        <v>20</v>
      </c>
      <c r="D19" s="17">
        <v>18855</v>
      </c>
      <c r="E19" s="19">
        <v>1.536759983438365</v>
      </c>
      <c r="G19" t="s">
        <v>57</v>
      </c>
    </row>
    <row r="20" spans="1:7" ht="15">
      <c r="A20" s="1"/>
      <c r="B20" s="4">
        <f t="shared" si="0"/>
        <v>10</v>
      </c>
      <c r="C20" s="33" t="s">
        <v>43</v>
      </c>
      <c r="D20" s="17">
        <v>16923</v>
      </c>
      <c r="E20" s="19">
        <v>1.3792940440056987</v>
      </c>
      <c r="G20" t="s">
        <v>57</v>
      </c>
    </row>
    <row r="21" spans="1:7" ht="15">
      <c r="A21" s="1"/>
      <c r="B21" s="4">
        <f t="shared" si="0"/>
        <v>11</v>
      </c>
      <c r="C21" s="33" t="s">
        <v>27</v>
      </c>
      <c r="D21" s="17">
        <v>16851</v>
      </c>
      <c r="E21" s="19">
        <v>1.3734257481262204</v>
      </c>
      <c r="G21" t="s">
        <v>56</v>
      </c>
    </row>
    <row r="22" spans="1:7" ht="15">
      <c r="A22" s="1"/>
      <c r="B22" s="4">
        <f t="shared" si="0"/>
        <v>12</v>
      </c>
      <c r="C22" s="33" t="s">
        <v>38</v>
      </c>
      <c r="D22" s="17">
        <v>15342</v>
      </c>
      <c r="E22" s="19">
        <v>1.2504360469854889</v>
      </c>
    </row>
    <row r="23" spans="1:7" ht="15">
      <c r="A23" s="1"/>
      <c r="B23" s="4">
        <f t="shared" si="0"/>
        <v>13</v>
      </c>
      <c r="C23" s="18" t="s">
        <v>48</v>
      </c>
      <c r="D23" s="17">
        <v>14591</v>
      </c>
      <c r="E23" s="19">
        <v>1.1892264607981535</v>
      </c>
      <c r="G23" t="s">
        <v>56</v>
      </c>
    </row>
    <row r="24" spans="1:7" ht="15">
      <c r="A24" s="1"/>
      <c r="B24" s="4">
        <f t="shared" si="0"/>
        <v>14</v>
      </c>
      <c r="C24" s="33" t="s">
        <v>8</v>
      </c>
      <c r="D24" s="17">
        <v>14470</v>
      </c>
      <c r="E24" s="19">
        <v>1.1793644635562526</v>
      </c>
      <c r="G24" t="s">
        <v>57</v>
      </c>
    </row>
    <row r="25" spans="1:7" ht="15">
      <c r="A25" s="1"/>
      <c r="B25" s="4">
        <f t="shared" si="0"/>
        <v>15</v>
      </c>
      <c r="C25" s="18" t="s">
        <v>47</v>
      </c>
      <c r="D25" s="17">
        <v>13534</v>
      </c>
      <c r="E25" s="19">
        <v>1.1030766171230353</v>
      </c>
      <c r="G25" t="s">
        <v>56</v>
      </c>
    </row>
    <row r="26" spans="1:7" ht="15">
      <c r="A26" s="1"/>
      <c r="B26" s="4"/>
      <c r="C26" s="18" t="s">
        <v>37</v>
      </c>
      <c r="D26" s="17">
        <v>229537</v>
      </c>
      <c r="E26" s="19">
        <v>18.708208767886077</v>
      </c>
    </row>
    <row r="27" spans="1:7" ht="15">
      <c r="A27" s="1"/>
      <c r="B27" s="6"/>
      <c r="C27" s="1"/>
      <c r="D27" s="33"/>
      <c r="E27" s="1"/>
    </row>
    <row r="28" spans="1:7" ht="15.75" thickBot="1">
      <c r="A28" s="1"/>
      <c r="B28" s="15"/>
      <c r="C28" s="49" t="s">
        <v>77</v>
      </c>
      <c r="D28" s="31">
        <v>1226932</v>
      </c>
      <c r="E28" s="32">
        <v>100.00000000000001</v>
      </c>
    </row>
    <row r="29" spans="1:7" ht="15.75" thickTop="1">
      <c r="A29" s="1"/>
      <c r="B29" s="1"/>
      <c r="C29" s="1"/>
      <c r="D29" s="1"/>
      <c r="E29" s="1"/>
    </row>
    <row r="30" spans="1:7" ht="15">
      <c r="A30" s="1"/>
      <c r="B30" s="1"/>
      <c r="C30" s="50" t="s">
        <v>36</v>
      </c>
      <c r="D30" s="1"/>
      <c r="E30" s="1"/>
    </row>
  </sheetData>
  <phoneticPr fontId="27" type="noConversion"/>
  <hyperlinks>
    <hyperlink ref="C30" location="Noter!A1" tooltip="Kommentarer og definisjoner" display="Noter, se eget ark" xr:uid="{00000000-0004-0000-0B00-000000000000}"/>
    <hyperlink ref="C28" location="Noter!A1" tooltip="Gå til note 3" display="Totale innskudd fra kunder / Total  3)" xr:uid="{00000000-0004-0000-0B00-000001000000}"/>
    <hyperlink ref="A1" location="Front!A1" display="Front" xr:uid="{00000000-0004-0000-0B00-000002000000}"/>
  </hyperlink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G30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7" ht="15">
      <c r="A1" s="102" t="s">
        <v>19</v>
      </c>
      <c r="B1" s="40"/>
      <c r="C1" s="40"/>
      <c r="D1" s="40"/>
      <c r="E1" s="1"/>
    </row>
    <row r="2" spans="1:7" ht="18">
      <c r="A2" s="39"/>
      <c r="B2" s="40"/>
      <c r="C2" s="45" t="s">
        <v>50</v>
      </c>
      <c r="D2" s="40"/>
      <c r="E2" s="1"/>
    </row>
    <row r="3" spans="1:7" ht="15">
      <c r="A3" s="40"/>
      <c r="B3" s="40"/>
      <c r="C3" s="1"/>
      <c r="D3" s="40"/>
      <c r="E3" s="1"/>
    </row>
    <row r="4" spans="1:7" ht="15">
      <c r="A4" s="1"/>
      <c r="B4" s="3"/>
      <c r="C4" s="3"/>
      <c r="D4" s="1"/>
      <c r="E4" s="1"/>
    </row>
    <row r="5" spans="1:7" ht="18">
      <c r="A5" s="1"/>
      <c r="B5" s="1"/>
      <c r="C5" s="2" t="s">
        <v>53</v>
      </c>
      <c r="D5" s="1"/>
      <c r="E5" s="1"/>
    </row>
    <row r="6" spans="1:7" ht="18">
      <c r="A6" s="1"/>
      <c r="B6" s="20"/>
      <c r="C6" s="35" t="s">
        <v>51</v>
      </c>
      <c r="D6" s="1"/>
      <c r="E6" s="1"/>
    </row>
    <row r="7" spans="1:7" ht="15">
      <c r="A7" s="1"/>
      <c r="B7" s="5"/>
      <c r="C7" s="5"/>
      <c r="D7" s="12"/>
      <c r="E7" s="12"/>
    </row>
    <row r="8" spans="1:7" ht="15">
      <c r="A8" s="1"/>
      <c r="B8" s="4"/>
      <c r="C8" s="18" t="s">
        <v>5</v>
      </c>
      <c r="D8" s="60" t="s">
        <v>3</v>
      </c>
      <c r="E8" s="61" t="s">
        <v>2</v>
      </c>
      <c r="G8" t="s">
        <v>54</v>
      </c>
    </row>
    <row r="9" spans="1:7" ht="15">
      <c r="A9" s="1"/>
      <c r="B9" s="16"/>
      <c r="C9" s="38" t="s">
        <v>4</v>
      </c>
      <c r="D9" s="62" t="s">
        <v>1</v>
      </c>
      <c r="E9" s="63" t="s">
        <v>0</v>
      </c>
      <c r="G9" s="66" t="s">
        <v>55</v>
      </c>
    </row>
    <row r="10" spans="1:7" ht="15">
      <c r="A10" s="1"/>
      <c r="B10" s="8"/>
      <c r="C10" s="13"/>
      <c r="D10" s="13"/>
      <c r="E10" s="5"/>
    </row>
    <row r="11" spans="1:7" ht="15">
      <c r="A11" s="1"/>
      <c r="B11" s="4">
        <v>1</v>
      </c>
      <c r="C11" s="18" t="s">
        <v>52</v>
      </c>
      <c r="D11" s="17">
        <v>418395</v>
      </c>
      <c r="E11" s="19">
        <v>39.994818964882718</v>
      </c>
      <c r="G11" t="s">
        <v>57</v>
      </c>
    </row>
    <row r="12" spans="1:7" ht="15">
      <c r="A12" s="1"/>
      <c r="B12" s="4">
        <f t="shared" ref="B12:B25" si="0">+B11+1</f>
        <v>2</v>
      </c>
      <c r="C12" s="18" t="s">
        <v>7</v>
      </c>
      <c r="D12" s="17">
        <v>147892</v>
      </c>
      <c r="E12" s="19">
        <v>14.137152132206252</v>
      </c>
      <c r="G12" t="s">
        <v>56</v>
      </c>
    </row>
    <row r="13" spans="1:7" ht="15">
      <c r="A13" s="1"/>
      <c r="B13" s="4">
        <f t="shared" si="0"/>
        <v>3</v>
      </c>
      <c r="C13" s="18" t="s">
        <v>21</v>
      </c>
      <c r="D13" s="17">
        <v>46466</v>
      </c>
      <c r="E13" s="19">
        <v>4.4417339070071105</v>
      </c>
      <c r="G13" t="s">
        <v>57</v>
      </c>
    </row>
    <row r="14" spans="1:7" ht="15">
      <c r="A14" s="1"/>
      <c r="B14" s="4">
        <f t="shared" si="0"/>
        <v>4</v>
      </c>
      <c r="C14" s="18" t="s">
        <v>23</v>
      </c>
      <c r="D14" s="17">
        <v>37530</v>
      </c>
      <c r="E14" s="19">
        <v>3.5875322500317837</v>
      </c>
      <c r="G14" t="s">
        <v>56</v>
      </c>
    </row>
    <row r="15" spans="1:7" ht="15">
      <c r="A15" s="1"/>
      <c r="B15" s="4">
        <f t="shared" si="0"/>
        <v>5</v>
      </c>
      <c r="C15" s="18" t="s">
        <v>10</v>
      </c>
      <c r="D15" s="17">
        <v>30526</v>
      </c>
      <c r="E15" s="19">
        <v>2.9180125090453037</v>
      </c>
    </row>
    <row r="16" spans="1:7" ht="15">
      <c r="A16" s="1"/>
      <c r="B16" s="4">
        <f t="shared" si="0"/>
        <v>6</v>
      </c>
      <c r="C16" s="18" t="s">
        <v>49</v>
      </c>
      <c r="D16" s="17">
        <v>27390</v>
      </c>
      <c r="E16" s="19">
        <v>2.6182389642518138</v>
      </c>
      <c r="G16" t="s">
        <v>56</v>
      </c>
    </row>
    <row r="17" spans="1:7" ht="15">
      <c r="A17" s="1"/>
      <c r="B17" s="4">
        <f t="shared" si="0"/>
        <v>7</v>
      </c>
      <c r="C17" s="18" t="s">
        <v>25</v>
      </c>
      <c r="D17" s="17">
        <v>27048</v>
      </c>
      <c r="E17" s="19">
        <v>2.5855468238438499</v>
      </c>
      <c r="G17" t="s">
        <v>56</v>
      </c>
    </row>
    <row r="18" spans="1:7" ht="15">
      <c r="A18" s="1"/>
      <c r="B18" s="4">
        <f t="shared" si="0"/>
        <v>8</v>
      </c>
      <c r="C18" s="18" t="s">
        <v>24</v>
      </c>
      <c r="D18" s="17">
        <v>25350</v>
      </c>
      <c r="E18" s="19">
        <v>2.423233214449926</v>
      </c>
      <c r="G18" t="s">
        <v>56</v>
      </c>
    </row>
    <row r="19" spans="1:7" ht="15">
      <c r="A19" s="1"/>
      <c r="B19" s="4">
        <f t="shared" si="0"/>
        <v>9</v>
      </c>
      <c r="C19" s="33" t="s">
        <v>20</v>
      </c>
      <c r="D19" s="17">
        <v>16810</v>
      </c>
      <c r="E19" s="19">
        <v>1.6068856147890831</v>
      </c>
      <c r="G19" t="s">
        <v>57</v>
      </c>
    </row>
    <row r="20" spans="1:7" ht="15">
      <c r="A20" s="1"/>
      <c r="B20" s="4">
        <f t="shared" si="0"/>
        <v>10</v>
      </c>
      <c r="C20" s="33" t="s">
        <v>38</v>
      </c>
      <c r="D20" s="17">
        <v>15627</v>
      </c>
      <c r="E20" s="19">
        <v>1.4938013981147533</v>
      </c>
    </row>
    <row r="21" spans="1:7" ht="15">
      <c r="A21" s="1"/>
      <c r="B21" s="4">
        <f t="shared" si="0"/>
        <v>11</v>
      </c>
      <c r="C21" s="33" t="s">
        <v>27</v>
      </c>
      <c r="D21" s="17">
        <v>14366</v>
      </c>
      <c r="E21" s="19">
        <v>1.3732610792421158</v>
      </c>
      <c r="G21" t="s">
        <v>56</v>
      </c>
    </row>
    <row r="22" spans="1:7" ht="15">
      <c r="A22" s="1"/>
      <c r="B22" s="4">
        <f t="shared" si="0"/>
        <v>12</v>
      </c>
      <c r="C22" s="33" t="s">
        <v>43</v>
      </c>
      <c r="D22" s="17">
        <v>14337</v>
      </c>
      <c r="E22" s="19">
        <v>1.3704889386812067</v>
      </c>
      <c r="G22" t="s">
        <v>57</v>
      </c>
    </row>
    <row r="23" spans="1:7" ht="15">
      <c r="A23" s="1"/>
      <c r="B23" s="4">
        <f t="shared" si="0"/>
        <v>13</v>
      </c>
      <c r="C23" s="33" t="s">
        <v>8</v>
      </c>
      <c r="D23" s="17">
        <v>12816</v>
      </c>
      <c r="E23" s="19">
        <v>1.2250949458142111</v>
      </c>
      <c r="G23" t="s">
        <v>57</v>
      </c>
    </row>
    <row r="24" spans="1:7" ht="15">
      <c r="A24" s="1"/>
      <c r="B24" s="4">
        <f t="shared" si="0"/>
        <v>14</v>
      </c>
      <c r="C24" s="18" t="s">
        <v>48</v>
      </c>
      <c r="D24" s="17">
        <v>12235</v>
      </c>
      <c r="E24" s="19">
        <v>1.1695565435422031</v>
      </c>
      <c r="G24" t="s">
        <v>56</v>
      </c>
    </row>
    <row r="25" spans="1:7" ht="15">
      <c r="A25" s="1"/>
      <c r="B25" s="4">
        <f t="shared" si="0"/>
        <v>15</v>
      </c>
      <c r="C25" s="18" t="s">
        <v>47</v>
      </c>
      <c r="D25" s="17">
        <v>11187</v>
      </c>
      <c r="E25" s="19">
        <v>1.0693771191341743</v>
      </c>
      <c r="G25" t="s">
        <v>56</v>
      </c>
    </row>
    <row r="26" spans="1:7" ht="15">
      <c r="A26" s="1"/>
      <c r="B26" s="4"/>
      <c r="C26" s="18" t="s">
        <v>37</v>
      </c>
      <c r="D26" s="17">
        <v>188148</v>
      </c>
      <c r="E26" s="19">
        <v>17.985265594963497</v>
      </c>
    </row>
    <row r="27" spans="1:7" ht="15">
      <c r="A27" s="1"/>
      <c r="B27" s="6"/>
      <c r="C27" s="1"/>
      <c r="D27" s="33"/>
      <c r="E27" s="1"/>
    </row>
    <row r="28" spans="1:7" ht="15.75" thickBot="1">
      <c r="A28" s="1"/>
      <c r="B28" s="15"/>
      <c r="C28" s="49" t="s">
        <v>77</v>
      </c>
      <c r="D28" s="31">
        <v>1046123</v>
      </c>
      <c r="E28" s="32">
        <v>99.999999999999986</v>
      </c>
    </row>
    <row r="29" spans="1:7" ht="15.75" thickTop="1">
      <c r="A29" s="1"/>
      <c r="B29" s="1"/>
      <c r="C29" s="1"/>
      <c r="D29" s="1"/>
      <c r="E29" s="1"/>
    </row>
    <row r="30" spans="1:7" ht="15">
      <c r="A30" s="1"/>
      <c r="B30" s="1"/>
      <c r="C30" s="50" t="s">
        <v>36</v>
      </c>
      <c r="D30" s="1"/>
      <c r="E30" s="1"/>
    </row>
  </sheetData>
  <phoneticPr fontId="27" type="noConversion"/>
  <hyperlinks>
    <hyperlink ref="C30" location="Noter!A1" tooltip="Kommentarer og definisjoner" display="Noter, se eget ark" xr:uid="{00000000-0004-0000-0C00-000000000000}"/>
    <hyperlink ref="A1" location="Front!A1" display="Front" xr:uid="{00000000-0004-0000-0C00-000001000000}"/>
    <hyperlink ref="C28" location="Noter!A1" tooltip="Gå til note 3" display="Totale innskudd fra kunder / Total  3)" xr:uid="{00000000-0004-0000-0C00-000002000000}"/>
  </hyperlink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E32"/>
  <sheetViews>
    <sheetView showGridLines="0" showRowColHeaders="0" zoomScale="80" zoomScaleNormal="80" workbookViewId="0"/>
  </sheetViews>
  <sheetFormatPr baseColWidth="10" defaultRowHeight="12.75"/>
  <cols>
    <col min="1" max="1" width="5.85546875" customWidth="1"/>
    <col min="2" max="2" width="4" customWidth="1"/>
    <col min="3" max="3" width="51.28515625" customWidth="1"/>
    <col min="4" max="4" width="24.5703125" customWidth="1"/>
    <col min="5" max="5" width="24.140625" customWidth="1"/>
  </cols>
  <sheetData>
    <row r="1" spans="1:5" ht="15">
      <c r="A1" s="102" t="s">
        <v>19</v>
      </c>
      <c r="B1" s="40"/>
      <c r="C1" s="40"/>
      <c r="D1" s="40"/>
      <c r="E1" s="1"/>
    </row>
    <row r="2" spans="1:5" ht="18">
      <c r="A2" s="39"/>
      <c r="B2" s="40"/>
      <c r="C2" s="45" t="s">
        <v>44</v>
      </c>
      <c r="D2" s="40"/>
      <c r="E2" s="1"/>
    </row>
    <row r="3" spans="1:5" ht="15">
      <c r="A3" s="40"/>
      <c r="B3" s="40"/>
      <c r="C3" s="1"/>
      <c r="D3" s="40"/>
      <c r="E3" s="1"/>
    </row>
    <row r="4" spans="1:5" ht="15">
      <c r="A4" s="1"/>
      <c r="B4" s="3"/>
      <c r="C4" s="3"/>
      <c r="D4" s="1"/>
      <c r="E4" s="1"/>
    </row>
    <row r="5" spans="1:5" ht="18">
      <c r="A5" s="1"/>
      <c r="B5" s="1"/>
      <c r="C5" s="2" t="s">
        <v>45</v>
      </c>
      <c r="D5" s="1"/>
      <c r="E5" s="1"/>
    </row>
    <row r="6" spans="1:5" ht="18">
      <c r="A6" s="1"/>
      <c r="B6" s="20"/>
      <c r="C6" s="35" t="s">
        <v>46</v>
      </c>
      <c r="D6" s="1"/>
      <c r="E6" s="1"/>
    </row>
    <row r="7" spans="1:5" ht="15">
      <c r="A7" s="1"/>
      <c r="B7" s="5"/>
      <c r="C7" s="5"/>
      <c r="D7" s="12"/>
      <c r="E7" s="12"/>
    </row>
    <row r="8" spans="1:5" ht="15">
      <c r="A8" s="1"/>
      <c r="B8" s="4"/>
      <c r="C8" s="18" t="s">
        <v>5</v>
      </c>
      <c r="D8" s="60" t="s">
        <v>3</v>
      </c>
      <c r="E8" s="61" t="s">
        <v>2</v>
      </c>
    </row>
    <row r="9" spans="1:5" ht="15">
      <c r="A9" s="1"/>
      <c r="B9" s="16"/>
      <c r="C9" s="38" t="s">
        <v>4</v>
      </c>
      <c r="D9" s="62" t="s">
        <v>1</v>
      </c>
      <c r="E9" s="63" t="s">
        <v>0</v>
      </c>
    </row>
    <row r="10" spans="1:5" ht="15">
      <c r="A10" s="1"/>
      <c r="B10" s="8"/>
      <c r="C10" s="13"/>
      <c r="D10" s="13"/>
      <c r="E10" s="5"/>
    </row>
    <row r="11" spans="1:5" ht="15">
      <c r="A11" s="1"/>
      <c r="B11" s="4">
        <v>1</v>
      </c>
      <c r="C11" s="18" t="s">
        <v>42</v>
      </c>
      <c r="D11" s="17">
        <v>410991</v>
      </c>
      <c r="E11" s="19">
        <v>44.085400976765087</v>
      </c>
    </row>
    <row r="12" spans="1:5" ht="15">
      <c r="A12" s="1"/>
      <c r="B12" s="4">
        <f t="shared" ref="B12:B25" si="0">+B11+1</f>
        <v>2</v>
      </c>
      <c r="C12" s="18" t="s">
        <v>7</v>
      </c>
      <c r="D12" s="17">
        <v>126915</v>
      </c>
      <c r="E12" s="19">
        <v>13.613676856588445</v>
      </c>
    </row>
    <row r="13" spans="1:5" ht="15">
      <c r="A13" s="1"/>
      <c r="B13" s="4">
        <f t="shared" si="0"/>
        <v>3</v>
      </c>
      <c r="C13" s="18" t="s">
        <v>21</v>
      </c>
      <c r="D13" s="17">
        <v>38397.599999999999</v>
      </c>
      <c r="E13" s="19">
        <v>4.1187607333139535</v>
      </c>
    </row>
    <row r="14" spans="1:5" ht="15">
      <c r="A14" s="1"/>
      <c r="B14" s="4">
        <f t="shared" si="0"/>
        <v>4</v>
      </c>
      <c r="C14" s="18" t="s">
        <v>23</v>
      </c>
      <c r="D14" s="17">
        <v>33062</v>
      </c>
      <c r="E14" s="19">
        <v>3.5464317396094014</v>
      </c>
    </row>
    <row r="15" spans="1:5" ht="15">
      <c r="A15" s="1"/>
      <c r="B15" s="4">
        <f t="shared" si="0"/>
        <v>5</v>
      </c>
      <c r="C15" s="18" t="s">
        <v>49</v>
      </c>
      <c r="D15" s="17">
        <v>24871</v>
      </c>
      <c r="E15" s="19">
        <v>2.6678151290250263</v>
      </c>
    </row>
    <row r="16" spans="1:5" ht="15">
      <c r="A16" s="1"/>
      <c r="B16" s="4">
        <f t="shared" si="0"/>
        <v>6</v>
      </c>
      <c r="C16" s="18" t="s">
        <v>24</v>
      </c>
      <c r="D16" s="17">
        <v>22999</v>
      </c>
      <c r="E16" s="19">
        <v>2.4670129931424785</v>
      </c>
    </row>
    <row r="17" spans="1:5" ht="15">
      <c r="A17" s="1"/>
      <c r="B17" s="4">
        <f t="shared" si="0"/>
        <v>7</v>
      </c>
      <c r="C17" s="18" t="s">
        <v>10</v>
      </c>
      <c r="D17" s="17">
        <v>22583</v>
      </c>
      <c r="E17" s="19">
        <v>2.4223902962796902</v>
      </c>
    </row>
    <row r="18" spans="1:5" ht="15">
      <c r="A18" s="1"/>
      <c r="B18" s="4">
        <f t="shared" si="0"/>
        <v>8</v>
      </c>
      <c r="C18" s="18" t="s">
        <v>25</v>
      </c>
      <c r="D18" s="17">
        <v>20725</v>
      </c>
      <c r="E18" s="19">
        <v>2.2230898857723318</v>
      </c>
    </row>
    <row r="19" spans="1:5" ht="15">
      <c r="A19" s="1"/>
      <c r="B19" s="4">
        <f t="shared" si="0"/>
        <v>9</v>
      </c>
      <c r="C19" s="33" t="s">
        <v>20</v>
      </c>
      <c r="D19" s="17">
        <v>15921</v>
      </c>
      <c r="E19" s="19">
        <v>1.7077835498857081</v>
      </c>
    </row>
    <row r="20" spans="1:5" ht="15">
      <c r="A20" s="1"/>
      <c r="B20" s="4">
        <f t="shared" si="0"/>
        <v>10</v>
      </c>
      <c r="C20" s="33" t="s">
        <v>38</v>
      </c>
      <c r="D20" s="17">
        <v>13124</v>
      </c>
      <c r="E20" s="19">
        <v>1.4077602731423924</v>
      </c>
    </row>
    <row r="21" spans="1:5" ht="15">
      <c r="A21" s="1"/>
      <c r="B21" s="4">
        <f t="shared" si="0"/>
        <v>11</v>
      </c>
      <c r="C21" s="33" t="s">
        <v>8</v>
      </c>
      <c r="D21" s="17">
        <v>12926</v>
      </c>
      <c r="E21" s="19">
        <v>1.3865215856932769</v>
      </c>
    </row>
    <row r="22" spans="1:5" ht="15">
      <c r="A22" s="1"/>
      <c r="B22" s="4">
        <f t="shared" si="0"/>
        <v>12</v>
      </c>
      <c r="C22" s="33" t="s">
        <v>27</v>
      </c>
      <c r="D22" s="17">
        <v>12814</v>
      </c>
      <c r="E22" s="19">
        <v>1.3745077826917569</v>
      </c>
    </row>
    <row r="23" spans="1:5" ht="15">
      <c r="A23" s="1"/>
      <c r="B23" s="4">
        <f t="shared" si="0"/>
        <v>13</v>
      </c>
      <c r="C23" s="33" t="s">
        <v>43</v>
      </c>
      <c r="D23" s="17">
        <v>12309</v>
      </c>
      <c r="E23" s="19">
        <v>1.3203384030866894</v>
      </c>
    </row>
    <row r="24" spans="1:5" ht="15">
      <c r="A24" s="1"/>
      <c r="B24" s="4">
        <f t="shared" si="0"/>
        <v>14</v>
      </c>
      <c r="C24" s="18" t="s">
        <v>47</v>
      </c>
      <c r="D24" s="17">
        <v>11476</v>
      </c>
      <c r="E24" s="19">
        <v>1.2309857432628846</v>
      </c>
    </row>
    <row r="25" spans="1:5" ht="15">
      <c r="A25" s="1"/>
      <c r="B25" s="4">
        <f t="shared" si="0"/>
        <v>15</v>
      </c>
      <c r="C25" s="18" t="s">
        <v>48</v>
      </c>
      <c r="D25" s="17">
        <v>10828</v>
      </c>
      <c r="E25" s="19">
        <v>1.1614773116112334</v>
      </c>
    </row>
    <row r="26" spans="1:5" ht="15">
      <c r="A26" s="1"/>
      <c r="B26" s="4"/>
      <c r="C26" s="18" t="s">
        <v>37</v>
      </c>
      <c r="D26" s="17">
        <v>142319.40000000002</v>
      </c>
      <c r="E26" s="19">
        <v>15.266046740129644</v>
      </c>
    </row>
    <row r="27" spans="1:5" ht="15">
      <c r="A27" s="1"/>
      <c r="B27" s="6"/>
      <c r="C27" s="1"/>
      <c r="D27" s="33"/>
      <c r="E27" s="1"/>
    </row>
    <row r="28" spans="1:5" ht="15.75" thickBot="1">
      <c r="A28" s="1"/>
      <c r="B28" s="15"/>
      <c r="C28" s="49" t="s">
        <v>77</v>
      </c>
      <c r="D28" s="31">
        <v>932261</v>
      </c>
      <c r="E28" s="32">
        <v>100</v>
      </c>
    </row>
    <row r="29" spans="1:5" ht="15.75" thickTop="1">
      <c r="A29" s="1"/>
      <c r="B29" s="1"/>
      <c r="C29" s="1"/>
      <c r="D29" s="1"/>
      <c r="E29" s="84"/>
    </row>
    <row r="30" spans="1:5" ht="15">
      <c r="A30" s="1"/>
      <c r="B30" s="1"/>
      <c r="C30" s="50" t="s">
        <v>36</v>
      </c>
      <c r="D30" s="1"/>
      <c r="E30" s="1"/>
    </row>
    <row r="31" spans="1:5">
      <c r="D31" s="83"/>
    </row>
    <row r="32" spans="1:5">
      <c r="D32" s="83"/>
    </row>
  </sheetData>
  <phoneticPr fontId="27" type="noConversion"/>
  <hyperlinks>
    <hyperlink ref="C30" location="Noter!A1" tooltip="Kommentarer og definisjoner" display="Noter, se eget ark" xr:uid="{00000000-0004-0000-0D00-000000000000}"/>
    <hyperlink ref="C28" location="Noter!A1" tooltip="Gå til note 3" display="Totale innskudd fra kunder / Total  3)" xr:uid="{00000000-0004-0000-0D00-000001000000}"/>
    <hyperlink ref="A1" location="Front!A1" display="Front" xr:uid="{00000000-0004-0000-0D00-000002000000}"/>
  </hyperlinks>
  <pageMargins left="0.78740157499999996" right="0.78740157499999996" top="0.984251969" bottom="0.984251969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7372-D1F0-4094-BBA1-34513A621A1A}">
  <dimension ref="A1:M38"/>
  <sheetViews>
    <sheetView showGridLines="0" showRowColHeaders="0" zoomScale="80" zoomScaleNormal="80" workbookViewId="0">
      <selection activeCell="C2" sqref="C2"/>
    </sheetView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9" max="9" width="33.7109375" customWidth="1"/>
    <col min="10" max="10" width="24.140625" customWidth="1"/>
    <col min="11" max="11" width="19" customWidth="1"/>
    <col min="12" max="12" width="13" bestFit="1" customWidth="1"/>
  </cols>
  <sheetData>
    <row r="1" spans="1:13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3" ht="18">
      <c r="A2" s="74"/>
      <c r="B2" s="5"/>
      <c r="C2" s="45" t="s">
        <v>117</v>
      </c>
      <c r="D2" s="7"/>
      <c r="E2" s="7"/>
      <c r="F2" s="71"/>
      <c r="G2" s="71"/>
      <c r="H2" s="71"/>
      <c r="I2" s="71"/>
    </row>
    <row r="3" spans="1:13" ht="15">
      <c r="A3" s="74"/>
      <c r="B3" s="5"/>
      <c r="C3" s="5"/>
      <c r="D3" s="5"/>
      <c r="E3" s="14"/>
      <c r="F3" s="71"/>
      <c r="G3" s="71"/>
      <c r="H3" s="71"/>
      <c r="I3" s="71"/>
      <c r="J3" s="71"/>
    </row>
    <row r="4" spans="1:13" ht="15">
      <c r="A4" s="74"/>
      <c r="B4" s="3"/>
      <c r="C4" s="3"/>
      <c r="D4" s="1"/>
      <c r="E4" s="1"/>
      <c r="F4" s="71"/>
      <c r="G4" s="71"/>
      <c r="H4" s="71"/>
      <c r="I4" s="71"/>
      <c r="J4" s="71"/>
    </row>
    <row r="5" spans="1:13" ht="15.75">
      <c r="A5" s="74"/>
      <c r="B5" s="1"/>
      <c r="C5" s="76" t="s">
        <v>108</v>
      </c>
      <c r="D5" s="1"/>
      <c r="E5" s="1"/>
      <c r="F5" s="71"/>
      <c r="G5" s="71"/>
      <c r="H5" s="71"/>
      <c r="I5" s="71"/>
      <c r="J5" s="71"/>
    </row>
    <row r="6" spans="1:13" ht="15.75">
      <c r="A6" s="74"/>
      <c r="B6" s="81"/>
      <c r="C6" s="3" t="s">
        <v>109</v>
      </c>
      <c r="D6" s="1"/>
      <c r="E6" s="1"/>
      <c r="F6" s="71"/>
      <c r="G6" s="71"/>
      <c r="H6" s="71"/>
      <c r="I6" s="104"/>
    </row>
    <row r="7" spans="1:13" ht="15">
      <c r="A7" s="74"/>
      <c r="B7" s="5"/>
      <c r="C7" s="5"/>
      <c r="D7" s="77"/>
      <c r="E7" s="77"/>
      <c r="F7" s="71"/>
      <c r="G7" s="71"/>
      <c r="H7" s="71"/>
      <c r="J7" s="85"/>
    </row>
    <row r="8" spans="1:13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  <c r="J8" s="71"/>
      <c r="K8" s="71"/>
      <c r="L8" s="71"/>
      <c r="M8" s="71"/>
    </row>
    <row r="9" spans="1:13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1"/>
      <c r="H9" s="71"/>
      <c r="I9" s="71"/>
      <c r="J9" s="71"/>
      <c r="K9" s="71"/>
      <c r="L9" s="71"/>
      <c r="M9" s="71"/>
    </row>
    <row r="10" spans="1:13" ht="15">
      <c r="A10" s="74"/>
      <c r="B10" s="8"/>
      <c r="C10" s="13"/>
      <c r="D10" s="13"/>
      <c r="E10" s="5"/>
      <c r="F10" s="71"/>
      <c r="G10" s="71"/>
      <c r="H10" s="71"/>
      <c r="I10" s="71"/>
      <c r="J10" s="71"/>
      <c r="K10" s="71"/>
      <c r="L10" s="71"/>
      <c r="M10" s="71"/>
    </row>
    <row r="11" spans="1:13" ht="15">
      <c r="A11" s="74"/>
      <c r="B11" s="4">
        <v>1</v>
      </c>
      <c r="C11" s="18" t="s">
        <v>111</v>
      </c>
      <c r="D11" s="80">
        <v>1235125.4839999999</v>
      </c>
      <c r="E11" s="19">
        <f>D11/$D$23*100</f>
        <v>38.086925701344967</v>
      </c>
      <c r="F11" s="71"/>
      <c r="G11" s="71"/>
      <c r="H11" s="71"/>
      <c r="I11" s="71"/>
      <c r="J11" s="71"/>
      <c r="K11" s="71"/>
      <c r="L11" s="71"/>
      <c r="M11" s="71"/>
    </row>
    <row r="12" spans="1:13" ht="15">
      <c r="A12" s="74"/>
      <c r="B12" s="4">
        <f t="shared" ref="B12:B20" si="0">+B11+1</f>
        <v>2</v>
      </c>
      <c r="C12" s="18" t="s">
        <v>112</v>
      </c>
      <c r="D12" s="80">
        <v>138043</v>
      </c>
      <c r="E12" s="19">
        <f t="shared" ref="E12:E21" si="1">D12/$D$23*100</f>
        <v>4.2567605904816412</v>
      </c>
      <c r="F12" s="71"/>
      <c r="G12" s="71"/>
      <c r="H12" s="71"/>
      <c r="I12" s="71"/>
      <c r="J12" s="71"/>
      <c r="K12" s="71"/>
      <c r="L12" s="71"/>
      <c r="M12" s="71"/>
    </row>
    <row r="13" spans="1:13" ht="15">
      <c r="A13" s="74"/>
      <c r="B13" s="4">
        <f t="shared" si="0"/>
        <v>3</v>
      </c>
      <c r="C13" s="18" t="s">
        <v>74</v>
      </c>
      <c r="D13" s="80">
        <v>112027.59600000001</v>
      </c>
      <c r="E13" s="19">
        <f t="shared" si="1"/>
        <v>3.4545370333823424</v>
      </c>
      <c r="F13" s="71"/>
      <c r="G13" s="71"/>
      <c r="H13" s="71"/>
      <c r="I13" s="71"/>
      <c r="J13" s="71"/>
      <c r="K13" s="71"/>
      <c r="L13" s="71"/>
      <c r="M13" s="71"/>
    </row>
    <row r="14" spans="1:13" ht="15">
      <c r="A14" s="74"/>
      <c r="B14" s="4">
        <f t="shared" si="0"/>
        <v>4</v>
      </c>
      <c r="C14" s="18" t="s">
        <v>97</v>
      </c>
      <c r="D14" s="80">
        <v>92245.755000000005</v>
      </c>
      <c r="E14" s="19">
        <f t="shared" si="1"/>
        <v>2.8445346343039835</v>
      </c>
      <c r="F14" s="71"/>
      <c r="G14" s="71"/>
      <c r="H14" s="71"/>
      <c r="I14" s="71"/>
      <c r="J14" s="71"/>
      <c r="K14" s="71"/>
      <c r="L14" s="71"/>
      <c r="M14" s="71"/>
    </row>
    <row r="15" spans="1:13" ht="15">
      <c r="A15" s="74"/>
      <c r="B15" s="4">
        <f t="shared" si="0"/>
        <v>5</v>
      </c>
      <c r="C15" s="18" t="s">
        <v>49</v>
      </c>
      <c r="D15" s="80">
        <v>90863.725999999995</v>
      </c>
      <c r="E15" s="19">
        <f t="shared" si="1"/>
        <v>2.8019177208632238</v>
      </c>
      <c r="F15" s="71"/>
      <c r="G15" s="71"/>
      <c r="H15" s="71"/>
      <c r="I15" s="71"/>
      <c r="J15" s="71"/>
      <c r="K15" s="71"/>
      <c r="L15" s="71"/>
      <c r="M15" s="71"/>
    </row>
    <row r="16" spans="1:13" ht="15">
      <c r="A16" s="74"/>
      <c r="B16" s="4">
        <f t="shared" si="0"/>
        <v>6</v>
      </c>
      <c r="C16" s="18" t="s">
        <v>24</v>
      </c>
      <c r="D16" s="80">
        <v>76208.672999999995</v>
      </c>
      <c r="E16" s="19">
        <f t="shared" si="1"/>
        <v>2.3500074315923465</v>
      </c>
      <c r="F16" s="71"/>
      <c r="G16" s="71"/>
      <c r="H16" s="71"/>
      <c r="I16" s="71"/>
      <c r="J16" s="71"/>
      <c r="K16" s="71"/>
      <c r="L16" s="71"/>
      <c r="M16" s="71"/>
    </row>
    <row r="17" spans="1:13" ht="15">
      <c r="A17" s="74"/>
      <c r="B17" s="4">
        <f t="shared" si="0"/>
        <v>7</v>
      </c>
      <c r="C17" s="18" t="s">
        <v>113</v>
      </c>
      <c r="D17" s="80">
        <v>73304.024999999994</v>
      </c>
      <c r="E17" s="19">
        <f t="shared" si="1"/>
        <v>2.2604383035987405</v>
      </c>
      <c r="F17" s="71"/>
      <c r="G17" s="71"/>
      <c r="H17" s="71"/>
      <c r="I17" s="71"/>
      <c r="J17" s="71"/>
      <c r="K17" s="71"/>
      <c r="L17" s="71"/>
      <c r="M17" s="71"/>
    </row>
    <row r="18" spans="1:13" ht="15">
      <c r="A18" s="74"/>
      <c r="B18" s="4">
        <f t="shared" si="0"/>
        <v>8</v>
      </c>
      <c r="C18" s="18" t="s">
        <v>114</v>
      </c>
      <c r="D18" s="80">
        <v>64240.315000000002</v>
      </c>
      <c r="E18" s="19">
        <f t="shared" si="1"/>
        <v>1.9809453663867538</v>
      </c>
      <c r="F18" s="71"/>
      <c r="G18" s="71"/>
      <c r="H18" s="71"/>
      <c r="I18" s="71"/>
      <c r="J18" s="71"/>
      <c r="K18" s="71"/>
      <c r="L18" s="71"/>
      <c r="M18" s="71"/>
    </row>
    <row r="19" spans="1:13" ht="15">
      <c r="A19" s="74"/>
      <c r="B19" s="4">
        <f t="shared" si="0"/>
        <v>9</v>
      </c>
      <c r="C19" s="18" t="s">
        <v>48</v>
      </c>
      <c r="D19" s="80">
        <v>63185.019</v>
      </c>
      <c r="E19" s="19">
        <f t="shared" si="1"/>
        <v>1.9484037494696123</v>
      </c>
      <c r="F19" s="71"/>
      <c r="G19" s="71"/>
      <c r="H19" s="71"/>
      <c r="I19" s="71"/>
      <c r="J19" s="71"/>
      <c r="K19" s="71"/>
      <c r="L19" s="71"/>
      <c r="M19" s="71"/>
    </row>
    <row r="20" spans="1:13" ht="15">
      <c r="A20" s="74"/>
      <c r="B20" s="4">
        <f t="shared" si="0"/>
        <v>10</v>
      </c>
      <c r="C20" s="18" t="s">
        <v>118</v>
      </c>
      <c r="D20" s="80">
        <v>46264.18</v>
      </c>
      <c r="E20" s="19">
        <f t="shared" si="1"/>
        <v>1.4266245892580496</v>
      </c>
      <c r="F20" s="71"/>
      <c r="G20" s="71"/>
      <c r="H20" s="71"/>
      <c r="I20" s="71"/>
      <c r="J20" s="71"/>
      <c r="K20" s="71"/>
      <c r="L20" s="71"/>
      <c r="M20" s="71"/>
    </row>
    <row r="21" spans="1:13" ht="15">
      <c r="A21" s="74"/>
      <c r="B21" s="4"/>
      <c r="C21" s="18" t="s">
        <v>71</v>
      </c>
      <c r="D21" s="80">
        <f>D23-SUM(D11:D20)</f>
        <v>1251404.2270000002</v>
      </c>
      <c r="E21" s="19">
        <f t="shared" si="1"/>
        <v>38.588904879318349</v>
      </c>
      <c r="F21" s="71"/>
      <c r="G21" s="71"/>
      <c r="H21" s="71"/>
      <c r="I21" s="71"/>
      <c r="J21" s="71"/>
      <c r="K21" s="71"/>
      <c r="L21" s="71"/>
      <c r="M21" s="71"/>
    </row>
    <row r="22" spans="1:13" ht="15">
      <c r="A22" s="74"/>
      <c r="B22" s="6"/>
      <c r="E22" s="1"/>
      <c r="F22" s="71"/>
      <c r="G22" s="71"/>
      <c r="H22" s="71"/>
      <c r="J22" s="71"/>
      <c r="K22" s="71"/>
      <c r="L22" s="71"/>
      <c r="M22" s="71"/>
    </row>
    <row r="23" spans="1:13" ht="15.75" thickBot="1">
      <c r="A23" s="74"/>
      <c r="B23" s="15"/>
      <c r="C23" s="49" t="s">
        <v>76</v>
      </c>
      <c r="D23" s="31">
        <v>3242912</v>
      </c>
      <c r="E23" s="31">
        <f>SUM(E11:E21)</f>
        <v>100</v>
      </c>
      <c r="F23" s="71"/>
      <c r="G23" s="71"/>
      <c r="H23" s="71"/>
      <c r="I23" s="71"/>
      <c r="J23" s="71"/>
      <c r="K23" s="71"/>
      <c r="L23" s="71"/>
      <c r="M23" s="71"/>
    </row>
    <row r="24" spans="1:13" ht="15.75" thickTop="1">
      <c r="A24" s="74"/>
      <c r="B24" s="1"/>
      <c r="C24" s="1"/>
      <c r="D24" s="105"/>
      <c r="E24" s="1"/>
      <c r="F24" s="71"/>
      <c r="G24" s="71"/>
      <c r="H24" s="71"/>
      <c r="I24" s="71"/>
      <c r="J24" s="71"/>
      <c r="K24" s="71"/>
      <c r="L24" s="71"/>
      <c r="M24" s="71"/>
    </row>
    <row r="25" spans="1:13" ht="15">
      <c r="A25" s="74"/>
      <c r="B25" s="1"/>
      <c r="C25" s="50" t="s">
        <v>36</v>
      </c>
      <c r="D25" s="93"/>
      <c r="E25" s="1"/>
      <c r="F25" s="71"/>
      <c r="G25" s="71"/>
      <c r="H25" s="71"/>
      <c r="I25" s="71"/>
      <c r="J25" s="71"/>
      <c r="K25" s="71"/>
      <c r="L25" s="71"/>
      <c r="M25" s="71"/>
    </row>
    <row r="26" spans="1:13">
      <c r="A26" s="71"/>
      <c r="B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5">
      <c r="A27" s="71"/>
      <c r="B27" s="71"/>
      <c r="C27" s="107" t="s">
        <v>104</v>
      </c>
      <c r="F27" s="71"/>
      <c r="G27" s="71"/>
      <c r="H27" s="71"/>
      <c r="I27" s="71"/>
      <c r="J27" s="71"/>
      <c r="K27" s="71"/>
      <c r="L27" s="71"/>
      <c r="M27" s="71"/>
    </row>
    <row r="28" spans="1:13" ht="15">
      <c r="C28" s="108" t="s">
        <v>105</v>
      </c>
      <c r="F28" s="71"/>
      <c r="G28" s="71"/>
      <c r="H28" s="71"/>
      <c r="I28" s="71"/>
      <c r="J28" s="71"/>
      <c r="K28" s="71"/>
      <c r="L28" s="71"/>
      <c r="M28" s="71"/>
    </row>
    <row r="29" spans="1:13">
      <c r="F29" s="71"/>
      <c r="G29" s="71"/>
      <c r="H29" s="71"/>
      <c r="I29" s="71"/>
      <c r="J29" s="71"/>
      <c r="K29" s="71"/>
      <c r="L29" s="71"/>
      <c r="M29" s="71"/>
    </row>
    <row r="30" spans="1:13" ht="15">
      <c r="C30" s="107" t="s">
        <v>106</v>
      </c>
      <c r="F30" s="71"/>
      <c r="G30" s="71"/>
      <c r="H30" s="71"/>
      <c r="I30" s="71"/>
      <c r="J30" s="71"/>
      <c r="K30" s="71"/>
      <c r="L30" s="71"/>
      <c r="M30" s="71"/>
    </row>
    <row r="31" spans="1:13" ht="15">
      <c r="C31" s="108" t="s">
        <v>107</v>
      </c>
      <c r="F31" s="71"/>
      <c r="G31" s="71"/>
      <c r="H31" s="71"/>
      <c r="I31" s="71"/>
      <c r="J31" s="71"/>
      <c r="K31" s="71"/>
      <c r="L31" s="71"/>
      <c r="M31" s="71"/>
    </row>
    <row r="32" spans="1:13">
      <c r="F32" s="71"/>
      <c r="G32" s="71"/>
      <c r="H32" s="71"/>
      <c r="I32" s="71"/>
    </row>
    <row r="38" spans="5:5">
      <c r="E38" s="71"/>
    </row>
  </sheetData>
  <hyperlinks>
    <hyperlink ref="C25" location="Noter!A1" tooltip="Kommentarer og definisjoner" display="Noter, se eget ark" xr:uid="{494B6F32-4AD9-4DBD-BD06-246621410846}"/>
    <hyperlink ref="C23" location="Noter!A1" tooltip="Gå til note 3" display="Totale innskudd fra kunder / Total  3)" xr:uid="{30D2294F-F148-4EBA-8CD8-4F98BAF9DD51}"/>
    <hyperlink ref="A1" location="Front!A1" display="Front" xr:uid="{7D685F25-0D68-4D4F-A83D-1B13C941A95A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55"/>
  <sheetViews>
    <sheetView showRowColHeaders="0" zoomScale="80" zoomScaleNormal="80" zoomScaleSheetLayoutView="75" workbookViewId="0"/>
  </sheetViews>
  <sheetFormatPr baseColWidth="10" defaultColWidth="14.85546875" defaultRowHeight="15"/>
  <cols>
    <col min="1" max="1" width="5.85546875" style="1" customWidth="1"/>
    <col min="2" max="2" width="4" style="1" customWidth="1"/>
    <col min="3" max="3" width="51.28515625" style="1" customWidth="1"/>
    <col min="4" max="4" width="24.5703125" style="1" customWidth="1"/>
    <col min="5" max="5" width="24.140625" style="1" customWidth="1"/>
    <col min="6" max="6" width="11.42578125" style="9" customWidth="1"/>
    <col min="7" max="16384" width="14.85546875" style="1"/>
  </cols>
  <sheetData>
    <row r="1" spans="1:7">
      <c r="A1" s="102" t="s">
        <v>19</v>
      </c>
      <c r="B1" s="40"/>
      <c r="C1" s="40"/>
      <c r="D1" s="40"/>
    </row>
    <row r="2" spans="1:7" ht="18">
      <c r="A2" s="39"/>
      <c r="B2" s="40"/>
      <c r="C2" s="45" t="s">
        <v>39</v>
      </c>
      <c r="D2" s="40"/>
    </row>
    <row r="3" spans="1:7">
      <c r="B3" s="5"/>
      <c r="C3" s="5"/>
      <c r="D3" s="5"/>
      <c r="E3" s="14"/>
    </row>
    <row r="4" spans="1:7" s="10" customFormat="1">
      <c r="A4" s="1"/>
      <c r="B4" s="3"/>
      <c r="C4" s="3"/>
      <c r="D4" s="1"/>
      <c r="E4" s="1"/>
      <c r="F4" s="9"/>
      <c r="G4" s="1"/>
    </row>
    <row r="5" spans="1:7" s="10" customFormat="1" ht="18">
      <c r="A5" s="1"/>
      <c r="B5" s="1"/>
      <c r="C5" s="2" t="s">
        <v>40</v>
      </c>
      <c r="D5" s="1"/>
      <c r="E5" s="1"/>
      <c r="F5" s="9"/>
      <c r="G5" s="1"/>
    </row>
    <row r="6" spans="1:7" ht="18">
      <c r="B6" s="20"/>
      <c r="C6" s="35" t="s">
        <v>41</v>
      </c>
    </row>
    <row r="7" spans="1:7">
      <c r="B7" s="5"/>
      <c r="C7" s="5"/>
      <c r="D7" s="12"/>
      <c r="E7" s="12"/>
    </row>
    <row r="8" spans="1:7">
      <c r="B8" s="4"/>
      <c r="C8" s="18" t="s">
        <v>5</v>
      </c>
      <c r="D8" s="60" t="s">
        <v>3</v>
      </c>
      <c r="E8" s="61" t="s">
        <v>2</v>
      </c>
    </row>
    <row r="9" spans="1:7">
      <c r="B9" s="16"/>
      <c r="C9" s="38" t="s">
        <v>4</v>
      </c>
      <c r="D9" s="62" t="s">
        <v>1</v>
      </c>
      <c r="E9" s="63" t="s">
        <v>0</v>
      </c>
    </row>
    <row r="10" spans="1:7">
      <c r="B10" s="8"/>
      <c r="C10" s="13"/>
      <c r="D10" s="13"/>
      <c r="E10" s="5"/>
    </row>
    <row r="11" spans="1:7">
      <c r="B11" s="4">
        <v>1</v>
      </c>
      <c r="C11" s="18" t="s">
        <v>42</v>
      </c>
      <c r="D11" s="17">
        <v>335576</v>
      </c>
      <c r="E11" s="19">
        <v>39.131352448741374</v>
      </c>
      <c r="F11" s="11"/>
      <c r="G11" s="7"/>
    </row>
    <row r="12" spans="1:7">
      <c r="B12" s="4">
        <f t="shared" ref="B12:B25" si="0">+B11+1</f>
        <v>2</v>
      </c>
      <c r="C12" s="18" t="s">
        <v>7</v>
      </c>
      <c r="D12" s="17">
        <v>111322</v>
      </c>
      <c r="E12" s="19">
        <v>12.981203713313191</v>
      </c>
      <c r="F12" s="11"/>
      <c r="G12" s="10"/>
    </row>
    <row r="13" spans="1:7">
      <c r="B13" s="4">
        <f t="shared" si="0"/>
        <v>3</v>
      </c>
      <c r="C13" s="18" t="s">
        <v>21</v>
      </c>
      <c r="D13" s="17">
        <v>35664</v>
      </c>
      <c r="E13" s="19">
        <v>4.1587615137313527</v>
      </c>
      <c r="F13" s="11"/>
      <c r="G13" s="10"/>
    </row>
    <row r="14" spans="1:7">
      <c r="B14" s="4">
        <f t="shared" si="0"/>
        <v>4</v>
      </c>
      <c r="C14" s="18" t="s">
        <v>23</v>
      </c>
      <c r="D14" s="17">
        <v>28266</v>
      </c>
      <c r="E14" s="19">
        <v>3.2960843693116422</v>
      </c>
      <c r="F14" s="11"/>
      <c r="G14" s="10"/>
    </row>
    <row r="15" spans="1:7">
      <c r="B15" s="4">
        <f t="shared" si="0"/>
        <v>5</v>
      </c>
      <c r="C15" s="18" t="s">
        <v>26</v>
      </c>
      <c r="D15" s="17">
        <v>22237</v>
      </c>
      <c r="E15" s="19">
        <v>2.5930456421277501</v>
      </c>
      <c r="F15" s="11"/>
      <c r="G15" s="10"/>
    </row>
    <row r="16" spans="1:7">
      <c r="B16" s="4">
        <f t="shared" si="0"/>
        <v>6</v>
      </c>
      <c r="C16" s="18" t="s">
        <v>24</v>
      </c>
      <c r="D16" s="17">
        <v>21666</v>
      </c>
      <c r="E16" s="19">
        <v>2.5264616127328257</v>
      </c>
      <c r="F16" s="11"/>
      <c r="G16" s="10"/>
    </row>
    <row r="17" spans="2:7">
      <c r="B17" s="4">
        <f t="shared" si="0"/>
        <v>7</v>
      </c>
      <c r="C17" s="18" t="s">
        <v>10</v>
      </c>
      <c r="D17" s="17">
        <v>20298</v>
      </c>
      <c r="E17" s="19">
        <v>2.3669398050055799</v>
      </c>
      <c r="F17" s="11"/>
      <c r="G17" s="10"/>
    </row>
    <row r="18" spans="2:7">
      <c r="B18" s="4">
        <f t="shared" si="0"/>
        <v>8</v>
      </c>
      <c r="C18" s="18" t="s">
        <v>25</v>
      </c>
      <c r="D18" s="17">
        <v>19876</v>
      </c>
      <c r="E18" s="19">
        <v>2.3177305923879645</v>
      </c>
      <c r="F18" s="11"/>
      <c r="G18" s="10"/>
    </row>
    <row r="19" spans="2:7">
      <c r="B19" s="4">
        <f t="shared" si="0"/>
        <v>9</v>
      </c>
      <c r="C19" s="33" t="s">
        <v>20</v>
      </c>
      <c r="D19" s="17">
        <v>15051</v>
      </c>
      <c r="E19" s="19">
        <v>1.7550897135254202</v>
      </c>
      <c r="F19" s="11"/>
      <c r="G19" s="10"/>
    </row>
    <row r="20" spans="2:7">
      <c r="B20" s="4">
        <f t="shared" si="0"/>
        <v>10</v>
      </c>
      <c r="C20" s="33" t="s">
        <v>8</v>
      </c>
      <c r="D20" s="17">
        <v>14159</v>
      </c>
      <c r="E20" s="19">
        <v>1.6510740318787076</v>
      </c>
      <c r="F20" s="11"/>
      <c r="G20" s="10"/>
    </row>
    <row r="21" spans="2:7">
      <c r="B21" s="4">
        <f t="shared" si="0"/>
        <v>11</v>
      </c>
      <c r="C21" s="18" t="s">
        <v>22</v>
      </c>
      <c r="D21" s="17">
        <v>12362.4</v>
      </c>
      <c r="E21" s="19">
        <v>1.4415733887772677</v>
      </c>
      <c r="F21" s="11"/>
      <c r="G21" s="10"/>
    </row>
    <row r="22" spans="2:7">
      <c r="B22" s="4">
        <f t="shared" si="0"/>
        <v>12</v>
      </c>
      <c r="C22" s="33" t="s">
        <v>38</v>
      </c>
      <c r="D22" s="17">
        <v>11963</v>
      </c>
      <c r="E22" s="19">
        <v>1.3949995510533921</v>
      </c>
      <c r="F22" s="11"/>
      <c r="G22" s="10"/>
    </row>
    <row r="23" spans="2:7">
      <c r="B23" s="4">
        <f t="shared" si="0"/>
        <v>13</v>
      </c>
      <c r="C23" s="33" t="s">
        <v>27</v>
      </c>
      <c r="D23" s="17">
        <v>11779</v>
      </c>
      <c r="E23" s="19">
        <v>1.3735434014760433</v>
      </c>
      <c r="F23" s="11"/>
      <c r="G23" s="10"/>
    </row>
    <row r="24" spans="2:7">
      <c r="B24" s="4">
        <f t="shared" si="0"/>
        <v>14</v>
      </c>
      <c r="C24" s="33" t="s">
        <v>43</v>
      </c>
      <c r="D24" s="17">
        <v>11211</v>
      </c>
      <c r="E24" s="19">
        <v>1.3073092006068359</v>
      </c>
      <c r="F24" s="11"/>
      <c r="G24" s="10"/>
    </row>
    <row r="25" spans="2:7">
      <c r="B25" s="4">
        <f t="shared" si="0"/>
        <v>15</v>
      </c>
      <c r="C25" s="18" t="s">
        <v>30</v>
      </c>
      <c r="D25" s="17">
        <v>10448.200000000001</v>
      </c>
      <c r="E25" s="19">
        <v>1.2183594674676963</v>
      </c>
      <c r="F25" s="11"/>
      <c r="G25" s="10"/>
    </row>
    <row r="26" spans="2:7">
      <c r="B26" s="4"/>
      <c r="C26" s="18" t="s">
        <v>37</v>
      </c>
      <c r="D26" s="17">
        <v>175684.40000000002</v>
      </c>
      <c r="E26" s="19">
        <v>20.486471547862958</v>
      </c>
    </row>
    <row r="27" spans="2:7">
      <c r="B27" s="6"/>
      <c r="D27" s="33"/>
    </row>
    <row r="28" spans="2:7" ht="15.75" thickBot="1">
      <c r="B28" s="15"/>
      <c r="C28" s="49" t="s">
        <v>77</v>
      </c>
      <c r="D28" s="31">
        <v>857563</v>
      </c>
      <c r="E28" s="32">
        <v>100.00000000000001</v>
      </c>
    </row>
    <row r="29" spans="2:7" ht="15.75" thickTop="1"/>
    <row r="30" spans="2:7">
      <c r="C30" s="50" t="s">
        <v>36</v>
      </c>
    </row>
    <row r="31" spans="2:7">
      <c r="B31" s="34"/>
    </row>
    <row r="32" spans="2:7">
      <c r="B32" s="34"/>
    </row>
    <row r="33" spans="2:9">
      <c r="B33" s="34"/>
    </row>
    <row r="34" spans="2:9">
      <c r="B34" s="34"/>
    </row>
    <row r="35" spans="2:9">
      <c r="B35" s="34"/>
    </row>
    <row r="36" spans="2:9">
      <c r="B36" s="41"/>
    </row>
    <row r="37" spans="2:9">
      <c r="B37" s="41"/>
    </row>
    <row r="38" spans="2:9" ht="9" customHeight="1">
      <c r="B38" s="35"/>
      <c r="C38" s="34"/>
    </row>
    <row r="39" spans="2:9">
      <c r="B39" s="42"/>
      <c r="H39" s="7"/>
      <c r="I39" s="10"/>
    </row>
    <row r="40" spans="2:9">
      <c r="C40" s="36"/>
      <c r="H40" s="7"/>
      <c r="I40" s="10"/>
    </row>
    <row r="41" spans="2:9">
      <c r="B41" s="36"/>
      <c r="H41" s="7"/>
      <c r="I41" s="10"/>
    </row>
    <row r="42" spans="2:9">
      <c r="B42" s="36"/>
      <c r="H42" s="7"/>
      <c r="I42" s="10"/>
    </row>
    <row r="43" spans="2:9">
      <c r="H43" s="7"/>
      <c r="I43" s="10"/>
    </row>
    <row r="44" spans="2:9">
      <c r="D44" s="3"/>
      <c r="H44" s="7"/>
      <c r="I44" s="10"/>
    </row>
    <row r="45" spans="2:9">
      <c r="H45" s="7"/>
      <c r="I45" s="10"/>
    </row>
    <row r="46" spans="2:9">
      <c r="H46" s="7"/>
      <c r="I46" s="10"/>
    </row>
    <row r="47" spans="2:9">
      <c r="H47" s="7"/>
      <c r="I47" s="10"/>
    </row>
    <row r="48" spans="2:9">
      <c r="H48" s="7"/>
      <c r="I48" s="10"/>
    </row>
    <row r="49" spans="8:9">
      <c r="H49" s="7"/>
      <c r="I49" s="10"/>
    </row>
    <row r="50" spans="8:9">
      <c r="I50" s="10"/>
    </row>
    <row r="51" spans="8:9">
      <c r="H51" s="7"/>
      <c r="I51" s="10"/>
    </row>
    <row r="52" spans="8:9">
      <c r="H52" s="7"/>
      <c r="I52" s="10"/>
    </row>
    <row r="53" spans="8:9">
      <c r="I53" s="10"/>
    </row>
    <row r="55" spans="8:9" ht="9" customHeight="1"/>
  </sheetData>
  <phoneticPr fontId="3" type="noConversion"/>
  <hyperlinks>
    <hyperlink ref="C30" location="Noter!A1" tooltip="Kommentarer og definisjoner" display="Noter, se eget ark" xr:uid="{00000000-0004-0000-0E00-000000000000}"/>
    <hyperlink ref="C28" location="Noter!A1" tooltip="Gå til note 3" display="Totale innskudd fra kunder / Total  3)" xr:uid="{00000000-0004-0000-0E00-000001000000}"/>
    <hyperlink ref="A1" location="Front!A1" display="Front" xr:uid="{00000000-0004-0000-0E00-000002000000}"/>
  </hyperlinks>
  <pageMargins left="0.59055118110236227" right="0.59055118110236227" top="0.98425196850393704" bottom="0.98425196850393704" header="0.51181102362204722" footer="0.51181102362204722"/>
  <pageSetup paperSize="9" scale="8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55"/>
  <sheetViews>
    <sheetView showRowColHeaders="0" zoomScale="80" zoomScaleNormal="80" zoomScaleSheetLayoutView="75" workbookViewId="0"/>
  </sheetViews>
  <sheetFormatPr baseColWidth="10" defaultColWidth="14.85546875" defaultRowHeight="15"/>
  <cols>
    <col min="1" max="1" width="5.85546875" style="1" customWidth="1"/>
    <col min="2" max="2" width="4" style="1" bestFit="1" customWidth="1"/>
    <col min="3" max="3" width="51.28515625" style="1" customWidth="1"/>
    <col min="4" max="4" width="24.5703125" style="1" customWidth="1"/>
    <col min="5" max="5" width="24.140625" style="1" customWidth="1"/>
    <col min="6" max="6" width="11.42578125" style="9" customWidth="1"/>
    <col min="7" max="16384" width="14.85546875" style="1"/>
  </cols>
  <sheetData>
    <row r="1" spans="1:8">
      <c r="A1" s="102" t="s">
        <v>19</v>
      </c>
      <c r="B1" s="40"/>
      <c r="C1" s="40"/>
      <c r="D1" s="40"/>
    </row>
    <row r="2" spans="1:8" ht="18">
      <c r="A2" s="39"/>
      <c r="B2" s="40"/>
      <c r="C2" s="45" t="s">
        <v>33</v>
      </c>
      <c r="D2" s="40"/>
    </row>
    <row r="3" spans="1:8">
      <c r="B3" s="5"/>
      <c r="C3" s="5"/>
      <c r="D3" s="5"/>
      <c r="E3" s="14"/>
    </row>
    <row r="4" spans="1:8" s="10" customFormat="1">
      <c r="A4" s="1"/>
      <c r="B4" s="3"/>
      <c r="C4" s="3"/>
      <c r="D4" s="1"/>
      <c r="E4" s="1"/>
      <c r="F4" s="9"/>
      <c r="G4" s="1"/>
      <c r="H4" s="1"/>
    </row>
    <row r="5" spans="1:8" s="10" customFormat="1" ht="18">
      <c r="A5" s="1"/>
      <c r="B5" s="1"/>
      <c r="C5" s="2" t="s">
        <v>28</v>
      </c>
      <c r="D5" s="1"/>
      <c r="E5" s="1"/>
      <c r="F5" s="9"/>
      <c r="G5" s="1"/>
      <c r="H5" s="1"/>
    </row>
    <row r="6" spans="1:8" ht="18">
      <c r="B6" s="20"/>
      <c r="C6" s="35" t="s">
        <v>29</v>
      </c>
    </row>
    <row r="7" spans="1:8">
      <c r="B7" s="5"/>
      <c r="C7" s="5"/>
      <c r="D7" s="12"/>
      <c r="E7" s="12"/>
    </row>
    <row r="8" spans="1:8">
      <c r="B8" s="4"/>
      <c r="C8" s="18" t="s">
        <v>5</v>
      </c>
      <c r="D8" s="60" t="s">
        <v>3</v>
      </c>
      <c r="E8" s="61" t="s">
        <v>2</v>
      </c>
    </row>
    <row r="9" spans="1:8">
      <c r="B9" s="16"/>
      <c r="C9" s="38" t="s">
        <v>4</v>
      </c>
      <c r="D9" s="62" t="s">
        <v>1</v>
      </c>
      <c r="E9" s="63" t="s">
        <v>0</v>
      </c>
    </row>
    <row r="10" spans="1:8">
      <c r="B10" s="8"/>
      <c r="C10" s="13"/>
      <c r="D10" s="13"/>
      <c r="E10" s="5"/>
    </row>
    <row r="11" spans="1:8">
      <c r="B11" s="4">
        <v>1</v>
      </c>
      <c r="C11" s="18" t="s">
        <v>6</v>
      </c>
      <c r="D11" s="17">
        <v>194803</v>
      </c>
      <c r="E11" s="19">
        <v>23.350002517158629</v>
      </c>
    </row>
    <row r="12" spans="1:8">
      <c r="B12" s="4">
        <f t="shared" ref="B12:B25" si="0">+B11+1</f>
        <v>2</v>
      </c>
      <c r="C12" s="18" t="s">
        <v>15</v>
      </c>
      <c r="D12" s="17">
        <v>122500</v>
      </c>
      <c r="E12" s="19">
        <v>14.683425349465523</v>
      </c>
    </row>
    <row r="13" spans="1:8">
      <c r="B13" s="4">
        <f t="shared" si="0"/>
        <v>3</v>
      </c>
      <c r="C13" s="18" t="s">
        <v>7</v>
      </c>
      <c r="D13" s="17">
        <v>110978</v>
      </c>
      <c r="E13" s="19">
        <v>13.302344313738651</v>
      </c>
    </row>
    <row r="14" spans="1:8">
      <c r="B14" s="4">
        <f t="shared" si="0"/>
        <v>4</v>
      </c>
      <c r="C14" s="18" t="s">
        <v>21</v>
      </c>
      <c r="D14" s="17">
        <v>38416.6</v>
      </c>
      <c r="E14" s="19">
        <v>4.6047941084104256</v>
      </c>
    </row>
    <row r="15" spans="1:8">
      <c r="B15" s="4">
        <f t="shared" si="0"/>
        <v>5</v>
      </c>
      <c r="C15" s="18" t="s">
        <v>23</v>
      </c>
      <c r="D15" s="17">
        <v>27634</v>
      </c>
      <c r="E15" s="19">
        <v>3.3123410294459616</v>
      </c>
    </row>
    <row r="16" spans="1:8">
      <c r="B16" s="4">
        <f t="shared" si="0"/>
        <v>6</v>
      </c>
      <c r="C16" s="18" t="s">
        <v>26</v>
      </c>
      <c r="D16" s="17">
        <v>22192</v>
      </c>
      <c r="E16" s="19">
        <v>2.6600373498395014</v>
      </c>
    </row>
    <row r="17" spans="2:5">
      <c r="B17" s="4">
        <f t="shared" si="0"/>
        <v>7</v>
      </c>
      <c r="C17" s="18" t="s">
        <v>24</v>
      </c>
      <c r="D17" s="17">
        <v>20182</v>
      </c>
      <c r="E17" s="19">
        <v>2.4191093094115361</v>
      </c>
    </row>
    <row r="18" spans="2:5">
      <c r="B18" s="4">
        <f t="shared" si="0"/>
        <v>8</v>
      </c>
      <c r="C18" s="18" t="s">
        <v>10</v>
      </c>
      <c r="D18" s="17">
        <v>20143</v>
      </c>
      <c r="E18" s="19">
        <v>2.4144345862390537</v>
      </c>
    </row>
    <row r="19" spans="2:5">
      <c r="B19" s="4">
        <f t="shared" si="0"/>
        <v>9</v>
      </c>
      <c r="C19" s="18" t="s">
        <v>25</v>
      </c>
      <c r="D19" s="17">
        <v>19049</v>
      </c>
      <c r="E19" s="19">
        <v>2.2833026080160712</v>
      </c>
    </row>
    <row r="20" spans="2:5">
      <c r="B20" s="4">
        <f t="shared" si="0"/>
        <v>10</v>
      </c>
      <c r="C20" s="18" t="s">
        <v>8</v>
      </c>
      <c r="D20" s="17">
        <v>14332</v>
      </c>
      <c r="E20" s="19">
        <v>1.7179008335391008</v>
      </c>
    </row>
    <row r="21" spans="2:5">
      <c r="B21" s="4">
        <f t="shared" si="0"/>
        <v>11</v>
      </c>
      <c r="C21" s="33" t="s">
        <v>20</v>
      </c>
      <c r="D21" s="17">
        <v>13869</v>
      </c>
      <c r="E21" s="19">
        <v>1.662403478952958</v>
      </c>
    </row>
    <row r="22" spans="2:5">
      <c r="B22" s="4">
        <f t="shared" si="0"/>
        <v>12</v>
      </c>
      <c r="C22" s="18" t="s">
        <v>31</v>
      </c>
      <c r="D22" s="17">
        <v>13199</v>
      </c>
      <c r="E22" s="19">
        <v>1.5820941321436361</v>
      </c>
    </row>
    <row r="23" spans="2:5">
      <c r="B23" s="4">
        <f t="shared" si="0"/>
        <v>13</v>
      </c>
      <c r="C23" s="33" t="s">
        <v>38</v>
      </c>
      <c r="D23" s="17">
        <v>12342</v>
      </c>
      <c r="E23" s="37">
        <v>1.4793700870457429</v>
      </c>
    </row>
    <row r="24" spans="2:5">
      <c r="B24" s="4">
        <f t="shared" si="0"/>
        <v>14</v>
      </c>
      <c r="C24" s="33" t="s">
        <v>27</v>
      </c>
      <c r="D24" s="17">
        <v>12271</v>
      </c>
      <c r="E24" s="37">
        <v>1.4708596935778893</v>
      </c>
    </row>
    <row r="25" spans="2:5">
      <c r="B25" s="4">
        <f t="shared" si="0"/>
        <v>15</v>
      </c>
      <c r="C25" s="18" t="s">
        <v>30</v>
      </c>
      <c r="D25" s="17">
        <v>9809</v>
      </c>
      <c r="E25" s="19">
        <v>1.175752810227815</v>
      </c>
    </row>
    <row r="26" spans="2:5">
      <c r="B26" s="4"/>
      <c r="C26" s="18" t="s">
        <v>37</v>
      </c>
      <c r="D26" s="17">
        <v>182554.40000000002</v>
      </c>
      <c r="E26" s="19">
        <v>21.881827792787504</v>
      </c>
    </row>
    <row r="27" spans="2:5">
      <c r="B27" s="6"/>
      <c r="D27" s="33"/>
    </row>
    <row r="28" spans="2:5" ht="15.75" thickBot="1">
      <c r="B28" s="15"/>
      <c r="C28" s="49" t="s">
        <v>77</v>
      </c>
      <c r="D28" s="31">
        <v>834274</v>
      </c>
      <c r="E28" s="32">
        <v>100</v>
      </c>
    </row>
    <row r="29" spans="2:5" ht="15.75" thickTop="1"/>
    <row r="30" spans="2:5">
      <c r="C30" s="50" t="s">
        <v>36</v>
      </c>
    </row>
    <row r="31" spans="2:5">
      <c r="B31" s="34"/>
    </row>
    <row r="32" spans="2:5">
      <c r="B32" s="34"/>
    </row>
    <row r="33" spans="2:4">
      <c r="B33" s="34"/>
    </row>
    <row r="34" spans="2:4">
      <c r="B34" s="34"/>
    </row>
    <row r="35" spans="2:4">
      <c r="B35" s="34"/>
    </row>
    <row r="36" spans="2:4">
      <c r="B36" s="41"/>
    </row>
    <row r="37" spans="2:4">
      <c r="B37" s="41"/>
    </row>
    <row r="38" spans="2:4" ht="9" customHeight="1">
      <c r="B38" s="35"/>
      <c r="C38" s="34"/>
    </row>
    <row r="39" spans="2:4">
      <c r="B39" s="42"/>
    </row>
    <row r="40" spans="2:4">
      <c r="C40" s="36"/>
    </row>
    <row r="41" spans="2:4">
      <c r="B41" s="36"/>
    </row>
    <row r="42" spans="2:4">
      <c r="B42" s="36"/>
    </row>
    <row r="44" spans="2:4">
      <c r="D44" s="3"/>
    </row>
    <row r="55" ht="9" customHeight="1"/>
  </sheetData>
  <phoneticPr fontId="3" type="noConversion"/>
  <hyperlinks>
    <hyperlink ref="C30" location="Noter!A1" tooltip="Kommentarer og definisjoner" display="Noter, se eget ark" xr:uid="{00000000-0004-0000-0F00-000000000000}"/>
    <hyperlink ref="C28" location="Noter!A1" tooltip="Gå til note 3" display="Totale innskudd fra kunder / Total  3)" xr:uid="{00000000-0004-0000-0F00-000001000000}"/>
    <hyperlink ref="A1" location="Front!A1" display="Front" xr:uid="{00000000-0004-0000-0F00-000002000000}"/>
  </hyperlinks>
  <pageMargins left="0.59055118110236227" right="0.59055118110236227" top="0.98425196850393704" bottom="0.98425196850393704" header="0.51181102362204722" footer="0.51181102362204722"/>
  <pageSetup paperSize="9" scale="8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55"/>
  <sheetViews>
    <sheetView showRowColHeaders="0" zoomScale="80" zoomScaleNormal="80" zoomScaleSheetLayoutView="75" workbookViewId="0"/>
  </sheetViews>
  <sheetFormatPr baseColWidth="10" defaultColWidth="14.85546875" defaultRowHeight="15"/>
  <cols>
    <col min="1" max="1" width="5.85546875" style="1" customWidth="1"/>
    <col min="2" max="2" width="4" style="1" bestFit="1" customWidth="1"/>
    <col min="3" max="3" width="51.28515625" style="1" customWidth="1"/>
    <col min="4" max="4" width="24.5703125" style="1" customWidth="1"/>
    <col min="5" max="5" width="24.140625" style="1" customWidth="1"/>
    <col min="6" max="6" width="11.42578125" style="9" customWidth="1"/>
    <col min="7" max="16384" width="14.85546875" style="1"/>
  </cols>
  <sheetData>
    <row r="1" spans="1:8">
      <c r="A1" s="102" t="s">
        <v>19</v>
      </c>
      <c r="B1" s="40"/>
      <c r="C1" s="40"/>
      <c r="D1" s="40"/>
    </row>
    <row r="2" spans="1:8" ht="18">
      <c r="A2" s="40"/>
      <c r="B2" s="40"/>
      <c r="C2" s="45" t="s">
        <v>34</v>
      </c>
      <c r="D2" s="40"/>
    </row>
    <row r="4" spans="1:8" s="10" customFormat="1">
      <c r="A4" s="1"/>
      <c r="B4" s="3"/>
      <c r="C4" s="3"/>
      <c r="D4" s="1"/>
      <c r="E4" s="1"/>
      <c r="F4" s="9"/>
      <c r="G4" s="1"/>
      <c r="H4" s="1"/>
    </row>
    <row r="5" spans="1:8" s="10" customFormat="1" ht="18">
      <c r="A5" s="1"/>
      <c r="B5" s="1"/>
      <c r="C5" s="2" t="s">
        <v>13</v>
      </c>
      <c r="D5" s="1"/>
      <c r="E5" s="1"/>
      <c r="F5" s="9"/>
      <c r="G5" s="1"/>
      <c r="H5" s="1"/>
    </row>
    <row r="6" spans="1:8" ht="18">
      <c r="B6" s="20"/>
      <c r="C6" s="35" t="s">
        <v>14</v>
      </c>
    </row>
    <row r="7" spans="1:8">
      <c r="B7" s="5"/>
      <c r="C7" s="5"/>
      <c r="D7" s="12"/>
      <c r="E7" s="12"/>
    </row>
    <row r="8" spans="1:8">
      <c r="B8" s="4"/>
      <c r="C8" s="18" t="s">
        <v>5</v>
      </c>
      <c r="D8" s="60" t="s">
        <v>3</v>
      </c>
      <c r="E8" s="61" t="s">
        <v>2</v>
      </c>
    </row>
    <row r="9" spans="1:8">
      <c r="B9" s="16"/>
      <c r="C9" s="38" t="s">
        <v>4</v>
      </c>
      <c r="D9" s="62" t="s">
        <v>1</v>
      </c>
      <c r="E9" s="63" t="s">
        <v>0</v>
      </c>
    </row>
    <row r="10" spans="1:8">
      <c r="B10" s="8"/>
      <c r="C10" s="13"/>
      <c r="D10" s="13"/>
      <c r="E10" s="5"/>
    </row>
    <row r="11" spans="1:8">
      <c r="B11" s="4">
        <v>1</v>
      </c>
      <c r="C11" s="18" t="s">
        <v>6</v>
      </c>
      <c r="D11" s="17">
        <v>191575</v>
      </c>
      <c r="E11" s="19">
        <v>24.868501671962946</v>
      </c>
    </row>
    <row r="12" spans="1:8">
      <c r="B12" s="4">
        <f>+B11+1</f>
        <v>2</v>
      </c>
      <c r="C12" s="18" t="s">
        <v>15</v>
      </c>
      <c r="D12" s="17">
        <v>108697</v>
      </c>
      <c r="E12" s="19">
        <v>14.110043201030178</v>
      </c>
    </row>
    <row r="13" spans="1:8">
      <c r="B13" s="4">
        <f t="shared" ref="B13:B25" si="0">+B12+1</f>
        <v>3</v>
      </c>
      <c r="C13" s="18" t="s">
        <v>7</v>
      </c>
      <c r="D13" s="17">
        <v>104332</v>
      </c>
      <c r="E13" s="19">
        <v>13.543419112301908</v>
      </c>
    </row>
    <row r="14" spans="1:8">
      <c r="B14" s="4">
        <f t="shared" si="0"/>
        <v>4</v>
      </c>
      <c r="C14" s="18" t="s">
        <v>21</v>
      </c>
      <c r="D14" s="17">
        <v>31163</v>
      </c>
      <c r="E14" s="19">
        <v>4.0452935800776784</v>
      </c>
    </row>
    <row r="15" spans="1:8">
      <c r="B15" s="4">
        <f t="shared" si="0"/>
        <v>5</v>
      </c>
      <c r="C15" s="18" t="s">
        <v>23</v>
      </c>
      <c r="D15" s="17">
        <v>24011</v>
      </c>
      <c r="E15" s="19">
        <v>3.116886825762768</v>
      </c>
    </row>
    <row r="16" spans="1:8">
      <c r="B16" s="4">
        <f t="shared" si="0"/>
        <v>6</v>
      </c>
      <c r="C16" s="18" t="s">
        <v>26</v>
      </c>
      <c r="D16" s="17">
        <v>19349</v>
      </c>
      <c r="E16" s="19">
        <v>2.5117089330591731</v>
      </c>
    </row>
    <row r="17" spans="2:5">
      <c r="B17" s="4">
        <f t="shared" si="0"/>
        <v>7</v>
      </c>
      <c r="C17" s="18" t="s">
        <v>24</v>
      </c>
      <c r="D17" s="17">
        <v>18429</v>
      </c>
      <c r="E17" s="19">
        <v>2.3922830082871207</v>
      </c>
    </row>
    <row r="18" spans="2:5">
      <c r="B18" s="4">
        <f t="shared" si="0"/>
        <v>8</v>
      </c>
      <c r="C18" s="18" t="s">
        <v>25</v>
      </c>
      <c r="D18" s="17">
        <v>17870.650000000001</v>
      </c>
      <c r="E18" s="19">
        <v>2.3198031549213867</v>
      </c>
    </row>
    <row r="19" spans="2:5">
      <c r="B19" s="4">
        <f t="shared" si="0"/>
        <v>9</v>
      </c>
      <c r="C19" s="18" t="s">
        <v>10</v>
      </c>
      <c r="D19" s="17">
        <v>17015</v>
      </c>
      <c r="E19" s="19">
        <v>2.2087305543439881</v>
      </c>
    </row>
    <row r="20" spans="2:5">
      <c r="B20" s="4">
        <f t="shared" si="0"/>
        <v>10</v>
      </c>
      <c r="C20" s="18" t="s">
        <v>31</v>
      </c>
      <c r="D20" s="17">
        <v>13901</v>
      </c>
      <c r="E20" s="19">
        <v>1.8044997611481504</v>
      </c>
    </row>
    <row r="21" spans="2:5">
      <c r="B21" s="4">
        <f t="shared" si="0"/>
        <v>11</v>
      </c>
      <c r="C21" s="33" t="s">
        <v>20</v>
      </c>
      <c r="D21" s="17">
        <v>13027</v>
      </c>
      <c r="E21" s="19">
        <v>1.6910451326147009</v>
      </c>
    </row>
    <row r="22" spans="2:5">
      <c r="B22" s="4">
        <f t="shared" si="0"/>
        <v>12</v>
      </c>
      <c r="C22" s="33" t="s">
        <v>38</v>
      </c>
      <c r="D22" s="17">
        <v>12607</v>
      </c>
      <c r="E22" s="37">
        <v>1.6365246017405028</v>
      </c>
    </row>
    <row r="23" spans="2:5">
      <c r="B23" s="4">
        <f t="shared" si="0"/>
        <v>13</v>
      </c>
      <c r="C23" s="33" t="s">
        <v>27</v>
      </c>
      <c r="D23" s="17">
        <v>11771</v>
      </c>
      <c r="E23" s="37">
        <v>1.5280027831432903</v>
      </c>
    </row>
    <row r="24" spans="2:5">
      <c r="B24" s="4">
        <f t="shared" si="0"/>
        <v>14</v>
      </c>
      <c r="C24" s="18" t="s">
        <v>9</v>
      </c>
      <c r="D24" s="17">
        <v>11139.8</v>
      </c>
      <c r="E24" s="19">
        <v>1.4460662138866387</v>
      </c>
    </row>
    <row r="25" spans="2:5">
      <c r="B25" s="4">
        <f t="shared" si="0"/>
        <v>15</v>
      </c>
      <c r="C25" s="18" t="s">
        <v>8</v>
      </c>
      <c r="D25" s="17">
        <v>10488</v>
      </c>
      <c r="E25" s="19">
        <v>1.3614555424013959</v>
      </c>
    </row>
    <row r="26" spans="2:5">
      <c r="B26" s="4"/>
      <c r="C26" s="18" t="s">
        <v>37</v>
      </c>
      <c r="D26" s="17">
        <v>164976.54999999993</v>
      </c>
      <c r="E26" s="19">
        <v>21.415735923318163</v>
      </c>
    </row>
    <row r="27" spans="2:5">
      <c r="B27" s="6"/>
      <c r="D27" s="33"/>
    </row>
    <row r="28" spans="2:5" ht="15.75" thickBot="1">
      <c r="B28" s="15"/>
      <c r="C28" s="49" t="s">
        <v>77</v>
      </c>
      <c r="D28" s="31">
        <v>770352</v>
      </c>
      <c r="E28" s="32">
        <v>100</v>
      </c>
    </row>
    <row r="29" spans="2:5" ht="15.75" thickTop="1"/>
    <row r="30" spans="2:5">
      <c r="C30" s="50" t="s">
        <v>36</v>
      </c>
    </row>
    <row r="31" spans="2:5">
      <c r="B31" s="34"/>
    </row>
    <row r="32" spans="2:5">
      <c r="B32" s="34"/>
    </row>
    <row r="33" spans="2:4">
      <c r="B33" s="34"/>
    </row>
    <row r="34" spans="2:4">
      <c r="B34" s="34"/>
    </row>
    <row r="35" spans="2:4">
      <c r="B35" s="34"/>
    </row>
    <row r="36" spans="2:4">
      <c r="B36" s="41"/>
    </row>
    <row r="37" spans="2:4">
      <c r="B37" s="41"/>
    </row>
    <row r="38" spans="2:4" ht="9" customHeight="1">
      <c r="B38" s="35"/>
      <c r="C38" s="34"/>
    </row>
    <row r="39" spans="2:4">
      <c r="B39" s="42"/>
    </row>
    <row r="40" spans="2:4">
      <c r="C40" s="36"/>
    </row>
    <row r="41" spans="2:4">
      <c r="B41" s="36"/>
    </row>
    <row r="42" spans="2:4">
      <c r="B42" s="36"/>
    </row>
    <row r="44" spans="2:4">
      <c r="D44" s="3"/>
    </row>
    <row r="55" ht="9" customHeight="1"/>
  </sheetData>
  <phoneticPr fontId="3" type="noConversion"/>
  <hyperlinks>
    <hyperlink ref="A1" location="Front!A1" display="Front" xr:uid="{00000000-0004-0000-1000-000000000000}"/>
    <hyperlink ref="C30" location="Noter!A1" tooltip="Kommentarer og definisjoner" display="Noter, se eget ark" xr:uid="{00000000-0004-0000-1000-000001000000}"/>
    <hyperlink ref="C28" location="Noter!A1" tooltip="Gå til note 3" display="Totale innskudd fra kunder / Total  3)" xr:uid="{00000000-0004-0000-1000-000002000000}"/>
  </hyperlinks>
  <pageMargins left="0.59055118110236227" right="0.59055118110236227" top="0.98425196850393704" bottom="0.98425196850393704" header="0.51181102362204722" footer="0.51181102362204722"/>
  <pageSetup paperSize="9" scale="8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5"/>
  <sheetViews>
    <sheetView showRowColHeaders="0" zoomScale="80" zoomScaleNormal="80" zoomScaleSheetLayoutView="75" workbookViewId="0"/>
  </sheetViews>
  <sheetFormatPr baseColWidth="10" defaultColWidth="14.85546875" defaultRowHeight="15"/>
  <cols>
    <col min="1" max="1" width="5.85546875" style="1" customWidth="1"/>
    <col min="2" max="2" width="4" style="1" bestFit="1" customWidth="1"/>
    <col min="3" max="3" width="51.28515625" style="1" customWidth="1"/>
    <col min="4" max="4" width="24.5703125" style="1" customWidth="1"/>
    <col min="5" max="5" width="24.140625" style="1" customWidth="1"/>
    <col min="6" max="6" width="11.42578125" style="9" customWidth="1"/>
    <col min="7" max="16384" width="14.85546875" style="1"/>
  </cols>
  <sheetData>
    <row r="1" spans="1:8">
      <c r="A1" s="102" t="s">
        <v>19</v>
      </c>
      <c r="B1" s="40"/>
      <c r="C1" s="40"/>
      <c r="D1" s="40"/>
    </row>
    <row r="2" spans="1:8" ht="18">
      <c r="A2" s="40"/>
      <c r="B2" s="40"/>
      <c r="C2" s="45" t="s">
        <v>35</v>
      </c>
      <c r="D2" s="40"/>
    </row>
    <row r="3" spans="1:8">
      <c r="B3" s="5"/>
      <c r="C3" s="5"/>
      <c r="D3" s="5"/>
      <c r="E3" s="14"/>
    </row>
    <row r="4" spans="1:8" s="10" customFormat="1">
      <c r="A4" s="1"/>
      <c r="B4" s="3"/>
      <c r="C4" s="3"/>
      <c r="D4" s="1"/>
      <c r="E4" s="1"/>
      <c r="F4" s="9"/>
      <c r="G4" s="1"/>
      <c r="H4" s="1"/>
    </row>
    <row r="5" spans="1:8" s="10" customFormat="1" ht="18">
      <c r="A5" s="1"/>
      <c r="B5" s="1"/>
      <c r="C5" s="2" t="s">
        <v>16</v>
      </c>
      <c r="D5" s="1"/>
      <c r="E5" s="1"/>
      <c r="F5" s="9"/>
      <c r="G5" s="1"/>
      <c r="H5" s="1"/>
    </row>
    <row r="6" spans="1:8" ht="18">
      <c r="B6" s="20"/>
      <c r="C6" s="35" t="s">
        <v>17</v>
      </c>
    </row>
    <row r="7" spans="1:8">
      <c r="B7" s="5"/>
      <c r="C7" s="5"/>
      <c r="D7" s="12"/>
      <c r="E7" s="12"/>
    </row>
    <row r="8" spans="1:8">
      <c r="B8" s="4"/>
      <c r="C8" s="18" t="s">
        <v>5</v>
      </c>
      <c r="D8" s="60" t="s">
        <v>3</v>
      </c>
      <c r="E8" s="61" t="s">
        <v>2</v>
      </c>
    </row>
    <row r="9" spans="1:8">
      <c r="B9" s="16"/>
      <c r="C9" s="38" t="s">
        <v>4</v>
      </c>
      <c r="D9" s="62" t="s">
        <v>1</v>
      </c>
      <c r="E9" s="63" t="s">
        <v>0</v>
      </c>
    </row>
    <row r="10" spans="1:8">
      <c r="B10" s="8"/>
      <c r="C10" s="13"/>
      <c r="D10" s="13"/>
      <c r="E10" s="5"/>
    </row>
    <row r="11" spans="1:8">
      <c r="B11" s="4">
        <v>1</v>
      </c>
      <c r="C11" s="18" t="s">
        <v>6</v>
      </c>
      <c r="D11" s="17">
        <v>175430</v>
      </c>
      <c r="E11" s="19">
        <f>D11/$D$28*100</f>
        <v>24.981203221653889</v>
      </c>
    </row>
    <row r="12" spans="1:8">
      <c r="B12" s="4">
        <f>+B11+1</f>
        <v>2</v>
      </c>
      <c r="C12" s="18" t="s">
        <v>18</v>
      </c>
      <c r="D12" s="17">
        <v>106468</v>
      </c>
      <c r="E12" s="19">
        <f t="shared" ref="E12:E26" si="0">D12/$D$28*100</f>
        <v>15.161025734498354</v>
      </c>
    </row>
    <row r="13" spans="1:8">
      <c r="B13" s="4">
        <f t="shared" ref="B13:B25" si="1">+B12+1</f>
        <v>3</v>
      </c>
      <c r="C13" s="18" t="s">
        <v>15</v>
      </c>
      <c r="D13" s="17">
        <v>99309</v>
      </c>
      <c r="E13" s="19">
        <f t="shared" si="0"/>
        <v>14.141585308893726</v>
      </c>
    </row>
    <row r="14" spans="1:8">
      <c r="B14" s="4">
        <f t="shared" si="1"/>
        <v>4</v>
      </c>
      <c r="C14" s="18" t="s">
        <v>21</v>
      </c>
      <c r="D14" s="17">
        <v>29934</v>
      </c>
      <c r="E14" s="19">
        <f t="shared" si="0"/>
        <v>4.262596689488614</v>
      </c>
    </row>
    <row r="15" spans="1:8">
      <c r="B15" s="4">
        <f t="shared" si="1"/>
        <v>5</v>
      </c>
      <c r="C15" s="18" t="s">
        <v>23</v>
      </c>
      <c r="D15" s="17">
        <v>22120</v>
      </c>
      <c r="E15" s="19">
        <f t="shared" si="0"/>
        <v>3.1498843713332043</v>
      </c>
    </row>
    <row r="16" spans="1:8">
      <c r="B16" s="4">
        <f t="shared" si="1"/>
        <v>6</v>
      </c>
      <c r="C16" s="18" t="s">
        <v>26</v>
      </c>
      <c r="D16" s="17">
        <v>17782</v>
      </c>
      <c r="E16" s="19">
        <f t="shared" si="0"/>
        <v>2.5321538829587267</v>
      </c>
    </row>
    <row r="17" spans="2:5">
      <c r="B17" s="4">
        <f t="shared" si="1"/>
        <v>7</v>
      </c>
      <c r="C17" s="18" t="s">
        <v>24</v>
      </c>
      <c r="D17" s="17">
        <v>17317</v>
      </c>
      <c r="E17" s="19">
        <f t="shared" si="0"/>
        <v>2.4659379592394708</v>
      </c>
    </row>
    <row r="18" spans="2:5">
      <c r="B18" s="4">
        <f t="shared" si="1"/>
        <v>8</v>
      </c>
      <c r="C18" s="18" t="s">
        <v>25</v>
      </c>
      <c r="D18" s="17">
        <v>17287.057000000001</v>
      </c>
      <c r="E18" s="19">
        <f t="shared" si="0"/>
        <v>2.4616740809514588</v>
      </c>
    </row>
    <row r="19" spans="2:5">
      <c r="B19" s="4">
        <f t="shared" si="1"/>
        <v>9</v>
      </c>
      <c r="C19" s="18" t="s">
        <v>31</v>
      </c>
      <c r="D19" s="17">
        <v>14047</v>
      </c>
      <c r="E19" s="19">
        <f t="shared" si="0"/>
        <v>2.0002904956653489</v>
      </c>
    </row>
    <row r="20" spans="2:5">
      <c r="B20" s="4">
        <f t="shared" si="1"/>
        <v>10</v>
      </c>
      <c r="C20" s="18" t="s">
        <v>10</v>
      </c>
      <c r="D20" s="17">
        <v>11957</v>
      </c>
      <c r="E20" s="19">
        <f t="shared" si="0"/>
        <v>1.7026748385185859</v>
      </c>
    </row>
    <row r="21" spans="2:5">
      <c r="B21" s="4">
        <f t="shared" si="1"/>
        <v>11</v>
      </c>
      <c r="C21" s="18" t="s">
        <v>20</v>
      </c>
      <c r="D21" s="17">
        <v>11472</v>
      </c>
      <c r="E21" s="19">
        <f t="shared" si="0"/>
        <v>1.6336109180802225</v>
      </c>
    </row>
    <row r="22" spans="2:5">
      <c r="B22" s="4">
        <f t="shared" si="1"/>
        <v>12</v>
      </c>
      <c r="C22" s="18" t="s">
        <v>27</v>
      </c>
      <c r="D22" s="17">
        <v>10500</v>
      </c>
      <c r="E22" s="19">
        <f t="shared" si="0"/>
        <v>1.4951982775315844</v>
      </c>
    </row>
    <row r="23" spans="2:5">
      <c r="B23" s="4">
        <f t="shared" si="1"/>
        <v>13</v>
      </c>
      <c r="C23" s="33" t="s">
        <v>9</v>
      </c>
      <c r="D23" s="17">
        <v>9542</v>
      </c>
      <c r="E23" s="19">
        <f t="shared" si="0"/>
        <v>1.3587792346863217</v>
      </c>
    </row>
    <row r="24" spans="2:5">
      <c r="B24" s="4">
        <f t="shared" si="1"/>
        <v>14</v>
      </c>
      <c r="C24" s="33" t="s">
        <v>38</v>
      </c>
      <c r="D24" s="17">
        <v>8896</v>
      </c>
      <c r="E24" s="19">
        <f t="shared" si="0"/>
        <v>1.2667889406591404</v>
      </c>
    </row>
    <row r="25" spans="2:5">
      <c r="B25" s="4">
        <f t="shared" si="1"/>
        <v>15</v>
      </c>
      <c r="C25" s="18" t="s">
        <v>8</v>
      </c>
      <c r="D25" s="17">
        <v>8821</v>
      </c>
      <c r="E25" s="19">
        <f t="shared" si="0"/>
        <v>1.2561089529624863</v>
      </c>
    </row>
    <row r="26" spans="2:5">
      <c r="B26" s="4"/>
      <c r="C26" s="18" t="s">
        <v>37</v>
      </c>
      <c r="D26" s="17">
        <f>D28-SUM(D11:D25)</f>
        <v>141365.94299999997</v>
      </c>
      <c r="E26" s="19">
        <f t="shared" si="0"/>
        <v>20.130487092878866</v>
      </c>
    </row>
    <row r="27" spans="2:5">
      <c r="B27" s="6"/>
      <c r="D27" s="33"/>
    </row>
    <row r="28" spans="2:5" ht="15.75" thickBot="1">
      <c r="B28" s="15"/>
      <c r="C28" s="49" t="s">
        <v>77</v>
      </c>
      <c r="D28" s="32">
        <v>702248</v>
      </c>
      <c r="E28" s="32">
        <f>SUM(E11:E26)</f>
        <v>100</v>
      </c>
    </row>
    <row r="29" spans="2:5" ht="15.75" thickTop="1"/>
    <row r="30" spans="2:5">
      <c r="C30" s="50" t="s">
        <v>36</v>
      </c>
    </row>
    <row r="31" spans="2:5">
      <c r="B31" s="34"/>
    </row>
    <row r="32" spans="2:5">
      <c r="B32" s="34"/>
    </row>
    <row r="33" spans="2:4">
      <c r="B33" s="34"/>
    </row>
    <row r="34" spans="2:4">
      <c r="B34" s="34"/>
      <c r="C34" s="34"/>
    </row>
    <row r="35" spans="2:4">
      <c r="B35" s="34"/>
    </row>
    <row r="36" spans="2:4">
      <c r="B36" s="41"/>
      <c r="C36" s="36"/>
    </row>
    <row r="37" spans="2:4">
      <c r="B37" s="41"/>
      <c r="C37" s="36"/>
    </row>
    <row r="38" spans="2:4" ht="9" customHeight="1">
      <c r="B38" s="35"/>
    </row>
    <row r="39" spans="2:4">
      <c r="B39" s="42"/>
    </row>
    <row r="41" spans="2:4">
      <c r="B41" s="36"/>
      <c r="D41" s="3"/>
    </row>
    <row r="55" ht="9" customHeight="1"/>
  </sheetData>
  <phoneticPr fontId="3" type="noConversion"/>
  <hyperlinks>
    <hyperlink ref="A1" location="Front!A1" display="Front" xr:uid="{00000000-0004-0000-1100-000000000000}"/>
    <hyperlink ref="C30" location="Noter!A1" tooltip="Kommentarer og definisjoner" display="Noter, se eget ark" xr:uid="{00000000-0004-0000-1100-000001000000}"/>
    <hyperlink ref="C28" location="Noter!A1" tooltip="Gå til note 3" display="Totale innskudd fra kunder / Total  3)" xr:uid="{00000000-0004-0000-1100-000002000000}"/>
  </hyperlinks>
  <pageMargins left="0.59055118110236227" right="0.59055118110236227" top="0.98425196850393704" bottom="0.98425196850393704" header="0.51181102362204722" footer="0.51181102362204722"/>
  <pageSetup paperSize="9" scale="8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44"/>
  <sheetViews>
    <sheetView showGridLines="0" showRowColHeaders="0" topLeftCell="G1" zoomScale="80" zoomScaleNormal="80" workbookViewId="0">
      <selection activeCell="Y8" sqref="Y8"/>
    </sheetView>
  </sheetViews>
  <sheetFormatPr baseColWidth="10" defaultRowHeight="14.25"/>
  <cols>
    <col min="1" max="1" width="5.85546875" style="11" customWidth="1"/>
    <col min="2" max="2" width="6" style="55" customWidth="1"/>
    <col min="3" max="3" width="39.7109375" style="11" customWidth="1"/>
    <col min="4" max="5" width="11.85546875" style="11" customWidth="1"/>
    <col min="6" max="6" width="12" style="11" customWidth="1"/>
    <col min="7" max="7" width="12.28515625" style="11" customWidth="1"/>
    <col min="8" max="8" width="12.140625" style="11" bestFit="1" customWidth="1"/>
    <col min="9" max="9" width="12.28515625" style="11" customWidth="1"/>
    <col min="10" max="10" width="12.7109375" style="11" customWidth="1"/>
    <col min="11" max="13" width="12.85546875" style="11" customWidth="1"/>
    <col min="14" max="14" width="12.7109375" style="11" customWidth="1"/>
    <col min="15" max="16" width="13.28515625" style="11" customWidth="1"/>
    <col min="17" max="17" width="12.5703125" style="11" customWidth="1"/>
    <col min="18" max="19" width="13" style="11" customWidth="1"/>
    <col min="20" max="20" width="12.85546875" style="11" customWidth="1"/>
    <col min="21" max="21" width="12.140625" style="11" customWidth="1"/>
    <col min="22" max="16384" width="11.42578125" style="11"/>
  </cols>
  <sheetData>
    <row r="1" spans="1:25">
      <c r="A1" s="102" t="s">
        <v>19</v>
      </c>
    </row>
    <row r="2" spans="1:25" ht="18">
      <c r="B2" s="56"/>
      <c r="C2" s="51" t="s">
        <v>32</v>
      </c>
      <c r="D2" s="51"/>
      <c r="E2" s="51"/>
      <c r="F2" s="51"/>
      <c r="G2" s="51"/>
      <c r="H2" s="51"/>
      <c r="I2" s="51"/>
    </row>
    <row r="3" spans="1:25" ht="8.25" customHeight="1">
      <c r="B3" s="57"/>
      <c r="C3" s="48"/>
      <c r="D3" s="48"/>
      <c r="E3" s="48"/>
      <c r="F3" s="48"/>
      <c r="G3" s="48"/>
      <c r="H3" s="48"/>
      <c r="I3" s="48"/>
      <c r="J3" s="1"/>
      <c r="K3" s="1"/>
    </row>
    <row r="4" spans="1:25" ht="15.75">
      <c r="B4" s="58"/>
      <c r="C4" s="52" t="s">
        <v>90</v>
      </c>
      <c r="D4" s="3"/>
      <c r="E4" s="3"/>
      <c r="F4" s="3"/>
      <c r="G4" s="3"/>
      <c r="H4" s="3"/>
      <c r="I4" s="3"/>
      <c r="J4" s="34"/>
      <c r="K4" s="34"/>
    </row>
    <row r="5" spans="1:25" ht="20.25" customHeight="1">
      <c r="B5" s="57"/>
      <c r="C5" s="52" t="s">
        <v>91</v>
      </c>
      <c r="D5" s="3"/>
      <c r="E5" s="3"/>
      <c r="F5" s="3"/>
      <c r="G5" s="3"/>
      <c r="H5" s="3"/>
      <c r="I5" s="3"/>
      <c r="J5" s="1"/>
      <c r="K5" s="1"/>
    </row>
    <row r="7" spans="1:25" ht="15">
      <c r="C7" s="54"/>
      <c r="D7" s="109">
        <v>2000</v>
      </c>
      <c r="E7" s="109">
        <v>2001</v>
      </c>
      <c r="F7" s="109">
        <v>2002</v>
      </c>
      <c r="G7" s="109">
        <v>2003</v>
      </c>
      <c r="H7" s="109">
        <v>2004</v>
      </c>
      <c r="I7" s="109">
        <v>2005</v>
      </c>
      <c r="J7" s="109">
        <v>2006</v>
      </c>
      <c r="K7" s="109">
        <v>2007</v>
      </c>
      <c r="L7" s="109">
        <v>2008</v>
      </c>
      <c r="M7" s="109">
        <v>2009</v>
      </c>
      <c r="N7" s="109">
        <v>2010</v>
      </c>
      <c r="O7" s="109">
        <v>2011</v>
      </c>
      <c r="P7" s="109">
        <v>2012</v>
      </c>
      <c r="Q7" s="109">
        <v>2013</v>
      </c>
      <c r="R7" s="109">
        <v>2014</v>
      </c>
      <c r="S7" s="109">
        <v>2015</v>
      </c>
      <c r="T7" s="109">
        <v>2016</v>
      </c>
      <c r="U7" s="109">
        <v>2017</v>
      </c>
      <c r="V7" s="109">
        <v>2018</v>
      </c>
      <c r="W7" s="109">
        <v>2019</v>
      </c>
      <c r="X7" s="109">
        <v>2020</v>
      </c>
      <c r="Y7" s="109">
        <v>2021</v>
      </c>
    </row>
    <row r="8" spans="1:25" ht="15">
      <c r="C8" s="65" t="s">
        <v>84</v>
      </c>
      <c r="D8" s="94">
        <v>702248</v>
      </c>
      <c r="E8" s="95">
        <v>770352</v>
      </c>
      <c r="F8" s="96">
        <v>834274</v>
      </c>
      <c r="G8" s="97">
        <v>857563</v>
      </c>
      <c r="H8" s="98">
        <v>932261</v>
      </c>
      <c r="I8" s="99">
        <v>1046123</v>
      </c>
      <c r="J8" s="92">
        <v>1226932</v>
      </c>
      <c r="K8" s="92">
        <v>1416385</v>
      </c>
      <c r="L8" s="92">
        <v>1524151</v>
      </c>
      <c r="M8" s="92">
        <v>1523843</v>
      </c>
      <c r="N8" s="92">
        <v>1622860</v>
      </c>
      <c r="O8" s="92">
        <v>1728692</v>
      </c>
      <c r="P8" s="92">
        <v>1819018</v>
      </c>
      <c r="Q8" s="92">
        <v>1963220</v>
      </c>
      <c r="R8" s="92">
        <v>2128465</v>
      </c>
      <c r="S8" s="92">
        <v>2190710</v>
      </c>
      <c r="T8" s="92">
        <v>2307816</v>
      </c>
      <c r="U8" s="92">
        <v>2438997</v>
      </c>
      <c r="V8" s="92">
        <v>2511053</v>
      </c>
      <c r="W8" s="92">
        <v>2643178</v>
      </c>
      <c r="X8" s="92">
        <v>2929988</v>
      </c>
      <c r="Y8" s="92">
        <v>3242912</v>
      </c>
    </row>
    <row r="10" spans="1:25">
      <c r="C10" s="100" t="s">
        <v>92</v>
      </c>
      <c r="D10" s="55"/>
      <c r="E10" s="55"/>
      <c r="F10" s="55"/>
      <c r="G10" s="55"/>
      <c r="H10" s="55"/>
      <c r="I10" s="55"/>
    </row>
    <row r="11" spans="1:25">
      <c r="C11" s="53" t="s">
        <v>93</v>
      </c>
      <c r="E11" s="69"/>
      <c r="F11" s="69"/>
      <c r="G11" s="69"/>
      <c r="H11" s="64"/>
      <c r="I11" s="64"/>
      <c r="K11" s="72"/>
    </row>
    <row r="12" spans="1:25">
      <c r="C12" s="87" t="s">
        <v>100</v>
      </c>
      <c r="D12" s="35"/>
      <c r="E12" s="64"/>
      <c r="F12" s="64"/>
      <c r="G12" s="64"/>
      <c r="H12" s="64"/>
      <c r="I12" s="64"/>
    </row>
    <row r="13" spans="1:25">
      <c r="C13" s="64"/>
      <c r="D13" s="64"/>
      <c r="E13" s="64"/>
      <c r="F13" s="64"/>
      <c r="G13" s="64"/>
      <c r="H13" s="64"/>
      <c r="I13" s="64"/>
    </row>
    <row r="14" spans="1:25" ht="21.75" customHeight="1">
      <c r="C14" s="64"/>
    </row>
    <row r="15" spans="1:25">
      <c r="C15" s="64"/>
    </row>
    <row r="18" ht="21" customHeight="1"/>
    <row r="32" ht="6" customHeight="1"/>
    <row r="44" ht="15.75" customHeight="1"/>
  </sheetData>
  <phoneticPr fontId="0" type="noConversion"/>
  <hyperlinks>
    <hyperlink ref="C12" r:id="rId1" xr:uid="{00000000-0004-0000-1200-000000000000}"/>
    <hyperlink ref="A1" location="Front!A1" display="Front" xr:uid="{00000000-0004-0000-1200-000001000000}"/>
  </hyperlinks>
  <pageMargins left="0.78740157499999996" right="0.78740157499999996" top="0.984251969" bottom="0.984251969" header="0.5" footer="0.5"/>
  <pageSetup paperSize="9" scale="63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D48E-72C0-46B6-AAF0-217856A7E16F}">
  <dimension ref="A1:M38"/>
  <sheetViews>
    <sheetView showGridLines="0" showRowColHeaders="0" zoomScale="80" zoomScaleNormal="80" workbookViewId="0">
      <selection activeCell="C2" sqref="C2"/>
    </sheetView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9" max="9" width="33.7109375" customWidth="1"/>
    <col min="10" max="10" width="24.140625" customWidth="1"/>
    <col min="11" max="11" width="19" customWidth="1"/>
    <col min="12" max="12" width="13" bestFit="1" customWidth="1"/>
  </cols>
  <sheetData>
    <row r="1" spans="1:13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3" ht="18">
      <c r="A2" s="74"/>
      <c r="B2" s="5"/>
      <c r="C2" s="45" t="s">
        <v>116</v>
      </c>
      <c r="D2" s="7"/>
      <c r="E2" s="7"/>
      <c r="F2" s="71"/>
      <c r="G2" s="71"/>
      <c r="H2" s="71"/>
      <c r="I2" s="71"/>
    </row>
    <row r="3" spans="1:13" ht="15">
      <c r="A3" s="74"/>
      <c r="B3" s="5"/>
      <c r="C3" s="5"/>
      <c r="D3" s="5"/>
      <c r="E3" s="14"/>
      <c r="F3" s="71"/>
      <c r="G3" s="71"/>
      <c r="H3" s="71"/>
      <c r="I3" s="71"/>
      <c r="J3" s="71"/>
    </row>
    <row r="4" spans="1:13" ht="15">
      <c r="A4" s="74"/>
      <c r="B4" s="3"/>
      <c r="C4" s="3"/>
      <c r="D4" s="1"/>
      <c r="E4" s="1"/>
      <c r="F4" s="71"/>
      <c r="G4" s="71"/>
      <c r="H4" s="71"/>
      <c r="I4" s="71"/>
      <c r="J4" s="71"/>
    </row>
    <row r="5" spans="1:13" ht="15.75">
      <c r="A5" s="74"/>
      <c r="B5" s="1"/>
      <c r="C5" s="76" t="s">
        <v>108</v>
      </c>
      <c r="D5" s="1"/>
      <c r="E5" s="1"/>
      <c r="F5" s="71"/>
      <c r="G5" s="71"/>
      <c r="H5" s="71"/>
      <c r="I5" s="71"/>
      <c r="J5" s="71"/>
    </row>
    <row r="6" spans="1:13" ht="15.75">
      <c r="A6" s="74"/>
      <c r="B6" s="81"/>
      <c r="C6" s="3" t="s">
        <v>109</v>
      </c>
      <c r="D6" s="1"/>
      <c r="E6" s="1"/>
      <c r="F6" s="71"/>
      <c r="G6" s="71"/>
      <c r="H6" s="71"/>
      <c r="I6" s="104"/>
    </row>
    <row r="7" spans="1:13" ht="15">
      <c r="A7" s="74"/>
      <c r="B7" s="5"/>
      <c r="C7" s="5"/>
      <c r="D7" s="77"/>
      <c r="E7" s="77"/>
      <c r="F7" s="71"/>
      <c r="G7" s="71"/>
      <c r="H7" s="71"/>
      <c r="J7" s="85"/>
    </row>
    <row r="8" spans="1:13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  <c r="J8" s="71"/>
      <c r="K8" s="71"/>
      <c r="L8" s="71"/>
      <c r="M8" s="71"/>
    </row>
    <row r="9" spans="1:13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1"/>
      <c r="H9" s="71"/>
      <c r="I9" s="71"/>
      <c r="J9" s="71"/>
      <c r="K9" s="71"/>
      <c r="L9" s="71"/>
      <c r="M9" s="71"/>
    </row>
    <row r="10" spans="1:13" ht="15">
      <c r="A10" s="74"/>
      <c r="B10" s="8"/>
      <c r="C10" s="13"/>
      <c r="D10" s="13"/>
      <c r="E10" s="5"/>
      <c r="F10" s="71"/>
      <c r="G10" s="71"/>
      <c r="H10" s="71"/>
      <c r="I10" s="71"/>
      <c r="J10" s="71"/>
      <c r="K10" s="71"/>
      <c r="L10" s="71"/>
      <c r="M10" s="71"/>
    </row>
    <row r="11" spans="1:13" ht="15">
      <c r="A11" s="74"/>
      <c r="B11" s="4">
        <v>1</v>
      </c>
      <c r="C11" s="18" t="s">
        <v>111</v>
      </c>
      <c r="D11" s="80">
        <v>1086618.412</v>
      </c>
      <c r="E11" s="19">
        <f t="shared" ref="E11:E21" si="0">D11/$D$23*100</f>
        <v>37.086104516469007</v>
      </c>
      <c r="F11" s="71"/>
      <c r="G11" s="71"/>
      <c r="H11" s="71"/>
      <c r="I11" s="71"/>
      <c r="J11" s="71"/>
      <c r="K11" s="71"/>
      <c r="L11" s="71"/>
      <c r="M11" s="71"/>
    </row>
    <row r="12" spans="1:13" ht="15">
      <c r="A12" s="74"/>
      <c r="B12" s="4">
        <f t="shared" ref="B12:B20" si="1">+B11+1</f>
        <v>2</v>
      </c>
      <c r="C12" s="18" t="s">
        <v>112</v>
      </c>
      <c r="D12" s="80">
        <v>118394</v>
      </c>
      <c r="E12" s="19">
        <f t="shared" si="0"/>
        <v>4.040767402460351</v>
      </c>
      <c r="F12" s="71"/>
      <c r="G12" s="71"/>
      <c r="H12" s="71"/>
      <c r="I12" s="71"/>
      <c r="J12" s="71"/>
      <c r="K12" s="71"/>
      <c r="L12" s="71"/>
      <c r="M12" s="71"/>
    </row>
    <row r="13" spans="1:13" ht="15">
      <c r="A13" s="74"/>
      <c r="B13" s="4">
        <f t="shared" si="1"/>
        <v>3</v>
      </c>
      <c r="C13" s="18" t="s">
        <v>74</v>
      </c>
      <c r="D13" s="80">
        <v>98165.759000000005</v>
      </c>
      <c r="E13" s="19">
        <f t="shared" si="0"/>
        <v>3.3503809230618011</v>
      </c>
      <c r="F13" s="71"/>
      <c r="G13" s="71"/>
      <c r="H13" s="71"/>
      <c r="I13" s="71"/>
      <c r="J13" s="71"/>
      <c r="K13" s="71"/>
      <c r="L13" s="71"/>
      <c r="M13" s="71"/>
    </row>
    <row r="14" spans="1:13" ht="15">
      <c r="A14" s="74"/>
      <c r="B14" s="4">
        <f t="shared" si="1"/>
        <v>4</v>
      </c>
      <c r="C14" s="18" t="s">
        <v>97</v>
      </c>
      <c r="D14" s="80">
        <v>85642.887000000002</v>
      </c>
      <c r="E14" s="19">
        <f t="shared" si="0"/>
        <v>2.9229773978596501</v>
      </c>
      <c r="F14" s="71"/>
      <c r="G14" s="71"/>
      <c r="H14" s="71"/>
      <c r="I14" s="71"/>
      <c r="J14" s="71"/>
      <c r="K14" s="71"/>
      <c r="L14" s="71"/>
      <c r="M14" s="71"/>
    </row>
    <row r="15" spans="1:13" ht="15">
      <c r="A15" s="74"/>
      <c r="B15" s="4">
        <f t="shared" si="1"/>
        <v>5</v>
      </c>
      <c r="C15" s="18" t="s">
        <v>49</v>
      </c>
      <c r="D15" s="80">
        <v>82723.585999999996</v>
      </c>
      <c r="E15" s="19">
        <f t="shared" si="0"/>
        <v>2.8233421433807919</v>
      </c>
      <c r="F15" s="71"/>
      <c r="G15" s="71"/>
      <c r="H15" s="71"/>
      <c r="I15" s="71"/>
      <c r="J15" s="71"/>
      <c r="K15" s="71"/>
      <c r="L15" s="71"/>
      <c r="M15" s="71"/>
    </row>
    <row r="16" spans="1:13" ht="15">
      <c r="A16" s="74"/>
      <c r="B16" s="4">
        <f t="shared" si="1"/>
        <v>6</v>
      </c>
      <c r="C16" s="18" t="s">
        <v>113</v>
      </c>
      <c r="D16" s="80">
        <v>81141.615000000005</v>
      </c>
      <c r="E16" s="19">
        <f t="shared" si="0"/>
        <v>2.7693497379511456</v>
      </c>
      <c r="F16" s="71"/>
      <c r="G16" s="71"/>
      <c r="H16" s="71"/>
      <c r="I16" s="71"/>
      <c r="J16" s="71"/>
      <c r="K16" s="71"/>
      <c r="L16" s="71"/>
      <c r="M16" s="71"/>
    </row>
    <row r="17" spans="1:13" ht="15">
      <c r="A17" s="74"/>
      <c r="B17" s="4">
        <f t="shared" si="1"/>
        <v>7</v>
      </c>
      <c r="C17" s="18" t="s">
        <v>24</v>
      </c>
      <c r="D17" s="80">
        <v>73219.983999999997</v>
      </c>
      <c r="E17" s="19">
        <f t="shared" si="0"/>
        <v>2.4989857978940528</v>
      </c>
      <c r="F17" s="71"/>
      <c r="G17" s="71"/>
      <c r="H17" s="71"/>
      <c r="I17" s="71"/>
      <c r="J17" s="71"/>
      <c r="K17" s="71"/>
      <c r="L17" s="71"/>
      <c r="M17" s="71"/>
    </row>
    <row r="18" spans="1:13" ht="15">
      <c r="A18" s="74"/>
      <c r="B18" s="4">
        <f t="shared" si="1"/>
        <v>8</v>
      </c>
      <c r="C18" s="18" t="s">
        <v>48</v>
      </c>
      <c r="D18" s="80">
        <v>59883.088000000003</v>
      </c>
      <c r="E18" s="19">
        <f t="shared" si="0"/>
        <v>2.0437997698284089</v>
      </c>
      <c r="F18" s="71"/>
      <c r="G18" s="71"/>
      <c r="H18" s="71"/>
      <c r="I18" s="71"/>
      <c r="J18" s="71"/>
      <c r="K18" s="71"/>
      <c r="L18" s="71"/>
      <c r="M18" s="71"/>
    </row>
    <row r="19" spans="1:13" ht="15">
      <c r="A19" s="74"/>
      <c r="B19" s="4">
        <f t="shared" si="1"/>
        <v>9</v>
      </c>
      <c r="C19" s="18" t="s">
        <v>114</v>
      </c>
      <c r="D19" s="80">
        <v>58643.627</v>
      </c>
      <c r="E19" s="19">
        <f t="shared" si="0"/>
        <v>2.0014971733672628</v>
      </c>
      <c r="F19" s="71"/>
      <c r="G19" s="71"/>
      <c r="H19" s="71"/>
      <c r="I19" s="71"/>
      <c r="J19" s="71"/>
      <c r="K19" s="71"/>
      <c r="L19" s="71"/>
      <c r="M19" s="71"/>
    </row>
    <row r="20" spans="1:13" ht="15">
      <c r="A20" s="74"/>
      <c r="B20" s="4">
        <f t="shared" si="1"/>
        <v>10</v>
      </c>
      <c r="C20" s="18" t="s">
        <v>115</v>
      </c>
      <c r="D20" s="80">
        <v>42677.703000000001</v>
      </c>
      <c r="E20" s="19">
        <f t="shared" si="0"/>
        <v>1.4565828597250228</v>
      </c>
      <c r="F20" s="71"/>
      <c r="G20" s="71"/>
      <c r="H20" s="71"/>
      <c r="I20" s="71"/>
      <c r="J20" s="71"/>
      <c r="K20" s="71"/>
      <c r="L20" s="71"/>
      <c r="M20" s="71"/>
    </row>
    <row r="21" spans="1:13" ht="15">
      <c r="A21" s="74"/>
      <c r="B21" s="4"/>
      <c r="C21" s="18" t="s">
        <v>71</v>
      </c>
      <c r="D21" s="80">
        <f>D23-SUM(D11:D20)</f>
        <v>1142877.3389999999</v>
      </c>
      <c r="E21" s="19">
        <f t="shared" si="0"/>
        <v>39.006212278002501</v>
      </c>
      <c r="F21" s="71"/>
      <c r="G21" s="71"/>
      <c r="H21" s="71"/>
      <c r="I21" s="71"/>
      <c r="J21" s="71"/>
      <c r="K21" s="71"/>
      <c r="L21" s="71"/>
      <c r="M21" s="71"/>
    </row>
    <row r="22" spans="1:13" ht="15">
      <c r="A22" s="74"/>
      <c r="B22" s="6"/>
      <c r="E22" s="1"/>
      <c r="F22" s="71"/>
      <c r="G22" s="71"/>
      <c r="H22" s="71"/>
      <c r="I22" s="71"/>
      <c r="J22" s="71"/>
      <c r="K22" s="71"/>
      <c r="L22" s="71"/>
      <c r="M22" s="71"/>
    </row>
    <row r="23" spans="1:13" ht="15.75" thickBot="1">
      <c r="A23" s="74"/>
      <c r="B23" s="15"/>
      <c r="C23" s="49" t="s">
        <v>76</v>
      </c>
      <c r="D23" s="31">
        <v>2929988</v>
      </c>
      <c r="E23" s="31">
        <f>SUM(E11:E21)</f>
        <v>100</v>
      </c>
      <c r="F23" s="71"/>
      <c r="G23" s="71"/>
      <c r="H23" s="71"/>
      <c r="I23" s="71"/>
      <c r="J23" s="71"/>
      <c r="K23" s="71"/>
      <c r="L23" s="71"/>
      <c r="M23" s="71"/>
    </row>
    <row r="24" spans="1:13" ht="15.75" thickTop="1">
      <c r="A24" s="74"/>
      <c r="B24" s="1"/>
      <c r="C24" s="1"/>
      <c r="D24" s="105"/>
      <c r="E24" s="1"/>
      <c r="F24" s="71"/>
      <c r="G24" s="71"/>
      <c r="H24" s="71"/>
      <c r="I24" s="71"/>
      <c r="J24" s="71"/>
      <c r="K24" s="71"/>
      <c r="L24" s="71"/>
      <c r="M24" s="71"/>
    </row>
    <row r="25" spans="1:13" ht="15">
      <c r="A25" s="74"/>
      <c r="B25" s="1"/>
      <c r="C25" s="50" t="s">
        <v>36</v>
      </c>
      <c r="D25" s="93"/>
      <c r="E25" s="1"/>
      <c r="F25" s="71"/>
      <c r="G25" s="71"/>
      <c r="H25" s="71"/>
      <c r="I25" s="71"/>
      <c r="J25" s="71"/>
      <c r="K25" s="71"/>
      <c r="L25" s="71"/>
      <c r="M25" s="71"/>
    </row>
    <row r="26" spans="1:13">
      <c r="A26" s="71"/>
      <c r="B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5">
      <c r="A27" s="71"/>
      <c r="B27" s="71"/>
      <c r="C27" s="107" t="s">
        <v>104</v>
      </c>
      <c r="F27" s="71"/>
      <c r="G27" s="71"/>
      <c r="H27" s="71"/>
      <c r="I27" s="71"/>
      <c r="J27" s="71"/>
      <c r="K27" s="71"/>
      <c r="L27" s="71"/>
      <c r="M27" s="71"/>
    </row>
    <row r="28" spans="1:13" ht="15">
      <c r="C28" s="108" t="s">
        <v>105</v>
      </c>
      <c r="F28" s="71"/>
      <c r="G28" s="71"/>
      <c r="H28" s="71"/>
      <c r="I28" s="71"/>
      <c r="J28" s="71"/>
      <c r="K28" s="71"/>
      <c r="L28" s="71"/>
      <c r="M28" s="71"/>
    </row>
    <row r="29" spans="1:13">
      <c r="F29" s="71"/>
      <c r="G29" s="71"/>
      <c r="H29" s="71"/>
      <c r="I29" s="71"/>
      <c r="J29" s="71"/>
      <c r="K29" s="71"/>
      <c r="L29" s="71"/>
      <c r="M29" s="71"/>
    </row>
    <row r="30" spans="1:13" ht="15">
      <c r="C30" s="107" t="s">
        <v>106</v>
      </c>
      <c r="F30" s="71"/>
      <c r="G30" s="71"/>
      <c r="H30" s="71"/>
      <c r="I30" s="71"/>
      <c r="J30" s="71"/>
      <c r="K30" s="71"/>
      <c r="L30" s="71"/>
      <c r="M30" s="71"/>
    </row>
    <row r="31" spans="1:13" ht="15">
      <c r="C31" s="108" t="s">
        <v>107</v>
      </c>
      <c r="F31" s="71"/>
      <c r="G31" s="71"/>
      <c r="H31" s="71"/>
      <c r="I31" s="71"/>
      <c r="J31" s="71"/>
      <c r="K31" s="71"/>
      <c r="L31" s="71"/>
      <c r="M31" s="71"/>
    </row>
    <row r="32" spans="1:13">
      <c r="F32" s="71"/>
      <c r="G32" s="71"/>
      <c r="H32" s="71"/>
      <c r="I32" s="71"/>
    </row>
    <row r="38" spans="5:5">
      <c r="E38" s="71"/>
    </row>
  </sheetData>
  <hyperlinks>
    <hyperlink ref="C25" location="Noter!A1" tooltip="Kommentarer og definisjoner" display="Noter, se eget ark" xr:uid="{DE2A92AA-88EF-4440-9926-A80CC8467562}"/>
    <hyperlink ref="C23" location="Noter!A1" tooltip="Gå til note 3" display="Totale innskudd fra kunder / Total  3)" xr:uid="{E73B031F-DE2F-4C52-8C66-D9FE31FC4843}"/>
    <hyperlink ref="A1" location="Front!A1" display="Front" xr:uid="{3277F3C6-8C52-4F22-8DEB-9F1B94C226C7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A963-C878-4E8E-ADEF-CD719F97D27D}">
  <dimension ref="A1:M38"/>
  <sheetViews>
    <sheetView showGridLines="0" showRowColHeaders="0" zoomScale="80" zoomScaleNormal="80" workbookViewId="0">
      <selection activeCell="C2" sqref="C2"/>
    </sheetView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9" max="9" width="33.7109375" customWidth="1"/>
    <col min="10" max="10" width="24.140625" customWidth="1"/>
    <col min="11" max="11" width="19" customWidth="1"/>
    <col min="12" max="12" width="13" bestFit="1" customWidth="1"/>
  </cols>
  <sheetData>
    <row r="1" spans="1:13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3" ht="18">
      <c r="A2" s="74"/>
      <c r="B2" s="5"/>
      <c r="C2" s="45" t="s">
        <v>103</v>
      </c>
      <c r="D2" s="7"/>
      <c r="E2" s="7"/>
      <c r="F2" s="71"/>
      <c r="G2" s="71"/>
      <c r="H2" s="71"/>
      <c r="I2" s="71"/>
    </row>
    <row r="3" spans="1:13" ht="15">
      <c r="A3" s="74"/>
      <c r="B3" s="5"/>
      <c r="C3" s="5"/>
      <c r="D3" s="5"/>
      <c r="E3" s="14"/>
      <c r="F3" s="71"/>
      <c r="G3" s="71"/>
      <c r="H3" s="71"/>
      <c r="I3" s="71"/>
      <c r="J3" s="71"/>
    </row>
    <row r="4" spans="1:13" ht="15">
      <c r="A4" s="74"/>
      <c r="B4" s="3"/>
      <c r="C4" s="3"/>
      <c r="D4" s="1"/>
      <c r="E4" s="1"/>
      <c r="F4" s="71"/>
      <c r="G4" s="71"/>
      <c r="H4" s="71"/>
      <c r="I4" s="71"/>
      <c r="J4" s="71"/>
    </row>
    <row r="5" spans="1:13" ht="15.75">
      <c r="A5" s="74"/>
      <c r="B5" s="1"/>
      <c r="C5" s="76" t="s">
        <v>108</v>
      </c>
      <c r="D5" s="1"/>
      <c r="E5" s="1"/>
      <c r="F5" s="71"/>
      <c r="G5" s="71"/>
      <c r="H5" s="71"/>
      <c r="I5" s="71"/>
      <c r="J5" s="71"/>
    </row>
    <row r="6" spans="1:13" ht="15.75">
      <c r="A6" s="74"/>
      <c r="B6" s="81"/>
      <c r="C6" s="3" t="s">
        <v>109</v>
      </c>
      <c r="D6" s="1"/>
      <c r="E6" s="1"/>
      <c r="F6" s="71"/>
      <c r="G6" s="71"/>
      <c r="H6" s="71"/>
      <c r="I6" s="104"/>
    </row>
    <row r="7" spans="1:13" ht="15">
      <c r="A7" s="74"/>
      <c r="B7" s="5"/>
      <c r="C7" s="5"/>
      <c r="D7" s="77"/>
      <c r="E7" s="77"/>
      <c r="F7" s="71"/>
      <c r="G7" s="71"/>
      <c r="H7" s="71"/>
      <c r="J7" s="85"/>
    </row>
    <row r="8" spans="1:13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  <c r="J8" s="71"/>
      <c r="K8" s="71"/>
      <c r="L8" s="71"/>
      <c r="M8" s="71"/>
    </row>
    <row r="9" spans="1:13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1"/>
      <c r="H9" s="71"/>
      <c r="I9" s="71"/>
      <c r="J9" s="71"/>
      <c r="K9" s="71"/>
      <c r="L9" s="71"/>
      <c r="M9" s="71"/>
    </row>
    <row r="10" spans="1:13" ht="15">
      <c r="A10" s="74"/>
      <c r="B10" s="8"/>
      <c r="C10" s="13"/>
      <c r="D10" s="13"/>
      <c r="E10" s="5"/>
      <c r="F10" s="71"/>
      <c r="G10" s="71"/>
      <c r="H10" s="71"/>
      <c r="I10" s="71"/>
      <c r="J10" s="71"/>
      <c r="K10" s="71"/>
      <c r="L10" s="71"/>
      <c r="M10" s="71"/>
    </row>
    <row r="11" spans="1:13" ht="15">
      <c r="A11" s="74"/>
      <c r="B11" s="4">
        <v>1</v>
      </c>
      <c r="C11" s="18" t="s">
        <v>111</v>
      </c>
      <c r="D11" s="80">
        <v>956655.10199999996</v>
      </c>
      <c r="E11" s="19">
        <f t="shared" ref="E11:E21" si="0">D11/$D$23*100</f>
        <v>36.193366545877723</v>
      </c>
      <c r="F11" s="71"/>
      <c r="G11" s="71"/>
      <c r="H11" s="71"/>
      <c r="I11" s="71"/>
      <c r="J11" s="71"/>
      <c r="K11" s="71"/>
      <c r="L11" s="71"/>
      <c r="M11" s="71"/>
    </row>
    <row r="12" spans="1:13" ht="15">
      <c r="A12" s="74"/>
      <c r="B12" s="4">
        <f t="shared" ref="B12:B20" si="1">+B11+1</f>
        <v>2</v>
      </c>
      <c r="C12" s="18" t="s">
        <v>112</v>
      </c>
      <c r="D12" s="80">
        <v>103323</v>
      </c>
      <c r="E12" s="19">
        <f t="shared" si="0"/>
        <v>3.9090443398060968</v>
      </c>
      <c r="F12" s="71"/>
      <c r="G12" s="71"/>
      <c r="H12" s="71"/>
      <c r="I12" s="71"/>
      <c r="J12" s="71"/>
      <c r="K12" s="71"/>
      <c r="L12" s="71"/>
      <c r="M12" s="71"/>
    </row>
    <row r="13" spans="1:13" ht="15">
      <c r="A13" s="74"/>
      <c r="B13" s="4">
        <f t="shared" si="1"/>
        <v>3</v>
      </c>
      <c r="C13" s="18" t="s">
        <v>74</v>
      </c>
      <c r="D13" s="80">
        <v>86870.205000000002</v>
      </c>
      <c r="E13" s="19">
        <f t="shared" si="0"/>
        <v>3.2865817209435009</v>
      </c>
      <c r="F13" s="71"/>
      <c r="G13" s="71"/>
      <c r="H13" s="71"/>
      <c r="I13" s="71"/>
      <c r="J13" s="71"/>
      <c r="K13" s="71"/>
      <c r="L13" s="71"/>
      <c r="M13" s="71"/>
    </row>
    <row r="14" spans="1:13" ht="15">
      <c r="A14" s="74"/>
      <c r="B14" s="4">
        <f t="shared" si="1"/>
        <v>4</v>
      </c>
      <c r="C14" s="18" t="s">
        <v>49</v>
      </c>
      <c r="D14" s="80">
        <v>79689</v>
      </c>
      <c r="E14" s="19">
        <f t="shared" si="0"/>
        <v>3.014893435099717</v>
      </c>
      <c r="F14" s="71"/>
      <c r="G14" s="71"/>
      <c r="H14" s="71"/>
      <c r="I14" s="71"/>
      <c r="J14" s="71"/>
      <c r="K14" s="71"/>
      <c r="L14" s="71"/>
      <c r="M14" s="71"/>
    </row>
    <row r="15" spans="1:13" ht="15">
      <c r="A15" s="74"/>
      <c r="B15" s="4">
        <f t="shared" si="1"/>
        <v>5</v>
      </c>
      <c r="C15" s="18" t="s">
        <v>97</v>
      </c>
      <c r="D15" s="80">
        <v>78534.222999999998</v>
      </c>
      <c r="E15" s="19">
        <f t="shared" si="0"/>
        <v>2.9712044743108486</v>
      </c>
      <c r="F15" s="71"/>
      <c r="G15" s="71"/>
      <c r="H15" s="71"/>
      <c r="I15" s="71"/>
      <c r="J15" s="71"/>
      <c r="K15" s="71"/>
      <c r="L15" s="71"/>
      <c r="M15" s="71"/>
    </row>
    <row r="16" spans="1:13" ht="15">
      <c r="A16" s="74"/>
      <c r="B16" s="4">
        <f t="shared" si="1"/>
        <v>6</v>
      </c>
      <c r="C16" s="18" t="s">
        <v>24</v>
      </c>
      <c r="D16" s="80">
        <v>68074.013999999996</v>
      </c>
      <c r="E16" s="19">
        <f t="shared" si="0"/>
        <v>2.575460827836793</v>
      </c>
      <c r="F16" s="71"/>
      <c r="G16" s="71"/>
      <c r="H16" s="71"/>
      <c r="I16" s="71"/>
      <c r="J16" s="71"/>
      <c r="K16" s="71"/>
      <c r="L16" s="71"/>
      <c r="M16" s="71"/>
    </row>
    <row r="17" spans="1:13" ht="15">
      <c r="A17" s="74"/>
      <c r="B17" s="4">
        <f t="shared" si="1"/>
        <v>7</v>
      </c>
      <c r="C17" s="18" t="s">
        <v>113</v>
      </c>
      <c r="D17" s="80">
        <v>65484.275000000001</v>
      </c>
      <c r="E17" s="19">
        <f t="shared" si="0"/>
        <v>2.4774825985991105</v>
      </c>
      <c r="F17" s="71"/>
      <c r="G17" s="71"/>
      <c r="H17" s="71"/>
      <c r="I17" s="71"/>
      <c r="J17" s="71"/>
      <c r="K17" s="71"/>
      <c r="L17" s="71"/>
      <c r="M17" s="71"/>
    </row>
    <row r="18" spans="1:13" ht="15">
      <c r="A18" s="74"/>
      <c r="B18" s="4">
        <f t="shared" si="1"/>
        <v>8</v>
      </c>
      <c r="C18" s="18" t="s">
        <v>48</v>
      </c>
      <c r="D18" s="80">
        <v>57963.334000000003</v>
      </c>
      <c r="E18" s="19">
        <f t="shared" si="0"/>
        <v>2.1929409975415961</v>
      </c>
      <c r="F18" s="71"/>
      <c r="G18" s="71"/>
      <c r="H18" s="71"/>
      <c r="I18" s="71"/>
      <c r="J18" s="71"/>
      <c r="K18" s="71"/>
      <c r="L18" s="71"/>
      <c r="M18" s="71"/>
    </row>
    <row r="19" spans="1:13" ht="15">
      <c r="A19" s="74"/>
      <c r="B19" s="4">
        <f t="shared" si="1"/>
        <v>9</v>
      </c>
      <c r="C19" s="18" t="s">
        <v>114</v>
      </c>
      <c r="D19" s="80">
        <v>52844.881000000001</v>
      </c>
      <c r="E19" s="19">
        <f t="shared" si="0"/>
        <v>1.9992933128226704</v>
      </c>
      <c r="F19" s="71"/>
      <c r="G19" s="71"/>
      <c r="H19" s="71"/>
      <c r="I19" s="71"/>
      <c r="J19" s="71"/>
      <c r="K19" s="71"/>
      <c r="L19" s="71"/>
      <c r="M19" s="71"/>
    </row>
    <row r="20" spans="1:13" ht="15">
      <c r="A20" s="74"/>
      <c r="B20" s="4">
        <f t="shared" si="1"/>
        <v>10</v>
      </c>
      <c r="C20" s="18" t="s">
        <v>115</v>
      </c>
      <c r="D20" s="80">
        <v>40118.368999999999</v>
      </c>
      <c r="E20" s="19">
        <f t="shared" si="0"/>
        <v>1.5178080704364216</v>
      </c>
      <c r="F20" s="71"/>
      <c r="G20" s="71"/>
      <c r="H20" s="71"/>
      <c r="I20" s="71"/>
      <c r="J20" s="71"/>
      <c r="K20" s="71"/>
      <c r="L20" s="71"/>
      <c r="M20" s="71"/>
    </row>
    <row r="21" spans="1:13" ht="15">
      <c r="A21" s="74"/>
      <c r="B21" s="4"/>
      <c r="C21" s="18" t="s">
        <v>71</v>
      </c>
      <c r="D21" s="80">
        <f>D23-SUM(D11:D20)</f>
        <v>1053621.5970000001</v>
      </c>
      <c r="E21" s="19">
        <f t="shared" si="0"/>
        <v>39.861923676725517</v>
      </c>
      <c r="F21" s="71"/>
      <c r="G21" s="71"/>
      <c r="H21" s="71"/>
      <c r="I21" s="71"/>
      <c r="J21" s="71"/>
      <c r="K21" s="71"/>
      <c r="L21" s="71"/>
      <c r="M21" s="71"/>
    </row>
    <row r="22" spans="1:13" ht="15">
      <c r="A22" s="74"/>
      <c r="B22" s="6"/>
      <c r="E22" s="1"/>
      <c r="F22" s="71"/>
      <c r="G22" s="71"/>
      <c r="H22" s="71"/>
      <c r="I22" s="71"/>
      <c r="J22" s="71"/>
      <c r="K22" s="71"/>
      <c r="L22" s="71"/>
      <c r="M22" s="71"/>
    </row>
    <row r="23" spans="1:13" ht="15.75" thickBot="1">
      <c r="A23" s="74"/>
      <c r="B23" s="15"/>
      <c r="C23" s="49" t="s">
        <v>76</v>
      </c>
      <c r="D23" s="31">
        <v>2643178</v>
      </c>
      <c r="E23" s="31">
        <f>SUM(E11:E21)</f>
        <v>100</v>
      </c>
      <c r="F23" s="71"/>
      <c r="G23" s="71"/>
      <c r="H23" s="71"/>
      <c r="I23" s="71"/>
      <c r="J23" s="71"/>
      <c r="K23" s="71"/>
      <c r="L23" s="71"/>
      <c r="M23" s="71"/>
    </row>
    <row r="24" spans="1:13" ht="15.75" thickTop="1">
      <c r="A24" s="74"/>
      <c r="B24" s="1"/>
      <c r="C24" s="1"/>
      <c r="D24" s="105"/>
      <c r="E24" s="1"/>
      <c r="F24" s="71"/>
      <c r="G24" s="71"/>
      <c r="H24" s="71"/>
      <c r="I24" s="71"/>
      <c r="J24" s="71"/>
      <c r="K24" s="71"/>
      <c r="L24" s="71"/>
      <c r="M24" s="71"/>
    </row>
    <row r="25" spans="1:13" ht="15">
      <c r="A25" s="74"/>
      <c r="B25" s="1"/>
      <c r="C25" s="50" t="s">
        <v>36</v>
      </c>
      <c r="D25" s="93"/>
      <c r="E25" s="1"/>
      <c r="F25" s="71"/>
      <c r="G25" s="71"/>
      <c r="H25" s="71"/>
      <c r="I25" s="71"/>
      <c r="J25" s="71"/>
      <c r="K25" s="71"/>
      <c r="L25" s="71"/>
      <c r="M25" s="71"/>
    </row>
    <row r="26" spans="1:13">
      <c r="A26" s="71"/>
      <c r="B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5">
      <c r="A27" s="71"/>
      <c r="B27" s="71"/>
      <c r="C27" s="107" t="s">
        <v>104</v>
      </c>
      <c r="F27" s="71"/>
      <c r="G27" s="71"/>
      <c r="H27" s="71"/>
      <c r="I27" s="71"/>
      <c r="J27" s="71"/>
      <c r="K27" s="71"/>
      <c r="L27" s="71"/>
      <c r="M27" s="71"/>
    </row>
    <row r="28" spans="1:13" ht="15">
      <c r="C28" s="108" t="s">
        <v>105</v>
      </c>
      <c r="F28" s="71"/>
      <c r="G28" s="71"/>
      <c r="H28" s="71"/>
      <c r="I28" s="71"/>
      <c r="J28" s="71"/>
      <c r="K28" s="71"/>
      <c r="L28" s="71"/>
      <c r="M28" s="71"/>
    </row>
    <row r="29" spans="1:13">
      <c r="F29" s="71"/>
      <c r="G29" s="71"/>
      <c r="H29" s="71"/>
      <c r="I29" s="71"/>
      <c r="J29" s="71"/>
      <c r="K29" s="71"/>
      <c r="L29" s="71"/>
      <c r="M29" s="71"/>
    </row>
    <row r="30" spans="1:13" ht="15">
      <c r="C30" s="107" t="s">
        <v>106</v>
      </c>
      <c r="F30" s="71"/>
      <c r="G30" s="71"/>
      <c r="H30" s="71"/>
      <c r="I30" s="71"/>
      <c r="J30" s="71"/>
      <c r="K30" s="71"/>
      <c r="L30" s="71"/>
      <c r="M30" s="71"/>
    </row>
    <row r="31" spans="1:13" ht="15">
      <c r="C31" s="108" t="s">
        <v>107</v>
      </c>
      <c r="F31" s="71"/>
      <c r="G31" s="71"/>
      <c r="H31" s="71"/>
      <c r="I31" s="71"/>
      <c r="J31" s="71"/>
      <c r="K31" s="71"/>
      <c r="L31" s="71"/>
      <c r="M31" s="71"/>
    </row>
    <row r="32" spans="1:13">
      <c r="F32" s="71"/>
      <c r="G32" s="71"/>
      <c r="H32" s="71"/>
      <c r="I32" s="71"/>
    </row>
    <row r="38" spans="5:5">
      <c r="E38" s="71"/>
    </row>
  </sheetData>
  <hyperlinks>
    <hyperlink ref="C25" location="Noter!A1" tooltip="Kommentarer og definisjoner" display="Noter, se eget ark" xr:uid="{92737DA5-D2A5-41E9-B01C-1F9E061E98B9}"/>
    <hyperlink ref="C23" location="Noter!A1" tooltip="Gå til note 3" display="Totale innskudd fra kunder / Total  3)" xr:uid="{CB38570A-C95D-47F3-84A0-8AF1D0AB7229}"/>
    <hyperlink ref="A1" location="Front!A1" display="Front" xr:uid="{97927EFA-76BD-42F4-91F5-1C994E12AF9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AEAD-1D79-4C50-8EBA-C2EF4FD66D3E}">
  <dimension ref="A1:M38"/>
  <sheetViews>
    <sheetView showGridLines="0" showRowColHeaders="0" zoomScale="80" zoomScaleNormal="80" workbookViewId="0">
      <selection activeCell="C2" sqref="C2"/>
    </sheetView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9" max="9" width="33.7109375" customWidth="1"/>
    <col min="10" max="10" width="24.140625" customWidth="1"/>
    <col min="11" max="11" width="19" customWidth="1"/>
    <col min="12" max="12" width="13" bestFit="1" customWidth="1"/>
  </cols>
  <sheetData>
    <row r="1" spans="1:13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3" ht="18">
      <c r="A2" s="74"/>
      <c r="B2" s="5"/>
      <c r="C2" s="45" t="s">
        <v>102</v>
      </c>
      <c r="D2" s="7"/>
      <c r="E2" s="7"/>
      <c r="F2" s="71"/>
      <c r="G2" s="71"/>
      <c r="H2" s="71"/>
      <c r="I2" s="71"/>
    </row>
    <row r="3" spans="1:13" ht="15">
      <c r="A3" s="74"/>
      <c r="B3" s="5"/>
      <c r="C3" s="5"/>
      <c r="D3" s="5"/>
      <c r="E3" s="14"/>
      <c r="F3" s="71"/>
      <c r="G3" s="71"/>
      <c r="H3" s="71"/>
      <c r="I3" s="71"/>
      <c r="J3" s="71"/>
    </row>
    <row r="4" spans="1:13" ht="15">
      <c r="A4" s="74"/>
      <c r="B4" s="3"/>
      <c r="C4" s="3"/>
      <c r="D4" s="1"/>
      <c r="E4" s="1"/>
      <c r="F4" s="71"/>
      <c r="G4" s="71"/>
      <c r="H4" s="71"/>
      <c r="I4" s="71"/>
      <c r="J4" s="71"/>
    </row>
    <row r="5" spans="1:13" ht="15.75">
      <c r="A5" s="74"/>
      <c r="B5" s="1"/>
      <c r="C5" s="76" t="s">
        <v>62</v>
      </c>
      <c r="D5" s="1"/>
      <c r="E5" s="1"/>
      <c r="F5" s="71"/>
      <c r="G5" s="71"/>
      <c r="H5" s="71"/>
      <c r="I5" s="71"/>
      <c r="J5" s="71"/>
    </row>
    <row r="6" spans="1:13" ht="15.75">
      <c r="A6" s="74"/>
      <c r="B6" s="81"/>
      <c r="C6" s="3" t="s">
        <v>64</v>
      </c>
      <c r="D6" s="1"/>
      <c r="E6" s="1"/>
      <c r="F6" s="71"/>
      <c r="G6" s="71"/>
      <c r="H6" s="71"/>
      <c r="I6" s="104"/>
    </row>
    <row r="7" spans="1:13" ht="15">
      <c r="A7" s="74"/>
      <c r="B7" s="5"/>
      <c r="C7" s="5"/>
      <c r="D7" s="77"/>
      <c r="E7" s="77"/>
      <c r="F7" s="71"/>
      <c r="G7" s="71"/>
      <c r="H7" s="71"/>
      <c r="J7" s="85"/>
    </row>
    <row r="8" spans="1:13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  <c r="J8" s="71"/>
      <c r="K8" s="71"/>
      <c r="L8" s="71"/>
      <c r="M8" s="71"/>
    </row>
    <row r="9" spans="1:13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1"/>
      <c r="H9" s="71"/>
      <c r="I9" s="71"/>
      <c r="J9" s="71"/>
      <c r="K9" s="71"/>
      <c r="L9" s="71"/>
      <c r="M9" s="71"/>
    </row>
    <row r="10" spans="1:13" ht="15">
      <c r="A10" s="74"/>
      <c r="B10" s="8"/>
      <c r="C10" s="13"/>
      <c r="D10" s="13"/>
      <c r="E10" s="5"/>
      <c r="F10" s="71"/>
      <c r="G10" s="71"/>
      <c r="H10" s="71"/>
      <c r="I10" s="71"/>
      <c r="J10" s="71"/>
      <c r="K10" s="71"/>
      <c r="L10" s="71"/>
      <c r="M10" s="71"/>
    </row>
    <row r="11" spans="1:13" ht="15">
      <c r="A11" s="74"/>
      <c r="B11" s="4">
        <v>1</v>
      </c>
      <c r="C11" s="18" t="s">
        <v>73</v>
      </c>
      <c r="D11" s="80">
        <v>916258.23600000003</v>
      </c>
      <c r="E11" s="19">
        <f>D11/$D$23*100</f>
        <v>36.489004254390487</v>
      </c>
      <c r="F11" s="71"/>
      <c r="G11" s="71"/>
      <c r="H11" s="71"/>
      <c r="I11" s="71"/>
      <c r="J11" s="71"/>
      <c r="K11" s="71"/>
      <c r="L11" s="71"/>
      <c r="M11" s="71"/>
    </row>
    <row r="12" spans="1:13" ht="15">
      <c r="A12" s="74"/>
      <c r="B12" s="4">
        <f t="shared" ref="B12:B20" si="0">+B11+1</f>
        <v>2</v>
      </c>
      <c r="C12" s="18" t="s">
        <v>99</v>
      </c>
      <c r="D12" s="80">
        <v>225086</v>
      </c>
      <c r="E12" s="19">
        <f>D12/$D$23*100</f>
        <v>8.9638092067351813</v>
      </c>
      <c r="F12" s="71"/>
      <c r="G12" s="71"/>
      <c r="H12" s="71"/>
      <c r="I12" s="71"/>
      <c r="J12" s="71"/>
      <c r="K12" s="71"/>
      <c r="L12" s="71"/>
      <c r="M12" s="71"/>
    </row>
    <row r="13" spans="1:13" ht="15">
      <c r="A13" s="74"/>
      <c r="B13" s="4">
        <f t="shared" si="0"/>
        <v>3</v>
      </c>
      <c r="C13" s="18" t="s">
        <v>98</v>
      </c>
      <c r="D13" s="80">
        <v>176245</v>
      </c>
      <c r="E13" s="19">
        <f t="shared" ref="E13:E21" si="1">D13/$D$23*100</f>
        <v>7.0187686201764761</v>
      </c>
      <c r="F13" s="71"/>
      <c r="G13" s="71"/>
      <c r="H13" s="71"/>
      <c r="I13" s="71"/>
      <c r="J13" s="71"/>
      <c r="K13" s="71"/>
      <c r="L13" s="71"/>
      <c r="M13" s="71"/>
    </row>
    <row r="14" spans="1:13" ht="15">
      <c r="A14" s="74"/>
      <c r="B14" s="4">
        <f t="shared" si="0"/>
        <v>4</v>
      </c>
      <c r="C14" s="18" t="s">
        <v>23</v>
      </c>
      <c r="D14" s="80">
        <v>99119</v>
      </c>
      <c r="E14" s="19">
        <f t="shared" si="1"/>
        <v>3.9473081611578884</v>
      </c>
      <c r="F14" s="71"/>
      <c r="G14" s="71"/>
      <c r="H14" s="71"/>
      <c r="I14" s="71"/>
      <c r="J14" s="71"/>
      <c r="K14" s="71"/>
      <c r="L14" s="71"/>
      <c r="M14" s="71"/>
    </row>
    <row r="15" spans="1:13" ht="15">
      <c r="A15" s="74"/>
      <c r="B15" s="4">
        <f t="shared" si="0"/>
        <v>5</v>
      </c>
      <c r="C15" s="18" t="s">
        <v>74</v>
      </c>
      <c r="D15" s="80">
        <v>81447.925000000003</v>
      </c>
      <c r="E15" s="19">
        <f t="shared" si="1"/>
        <v>3.2435764995800564</v>
      </c>
      <c r="F15" s="71"/>
      <c r="G15" s="71"/>
      <c r="H15" s="71"/>
      <c r="I15" s="71"/>
      <c r="J15" s="71"/>
      <c r="K15" s="71"/>
      <c r="L15" s="71"/>
      <c r="M15" s="71"/>
    </row>
    <row r="16" spans="1:13" ht="15">
      <c r="A16" s="74"/>
      <c r="B16" s="4">
        <f t="shared" si="0"/>
        <v>6</v>
      </c>
      <c r="C16" s="18" t="s">
        <v>49</v>
      </c>
      <c r="D16" s="80">
        <v>72568.894</v>
      </c>
      <c r="E16" s="19">
        <f t="shared" si="1"/>
        <v>2.8899785866726031</v>
      </c>
      <c r="F16" s="71"/>
      <c r="G16" s="71"/>
      <c r="H16" s="71"/>
      <c r="I16" s="71"/>
      <c r="J16" s="71"/>
      <c r="K16" s="71"/>
      <c r="L16" s="71"/>
      <c r="M16" s="71"/>
    </row>
    <row r="17" spans="1:13" ht="15">
      <c r="A17" s="74"/>
      <c r="B17" s="4">
        <f t="shared" si="0"/>
        <v>7</v>
      </c>
      <c r="C17" s="18" t="s">
        <v>97</v>
      </c>
      <c r="D17" s="80">
        <v>71539.737999999998</v>
      </c>
      <c r="E17" s="19">
        <f t="shared" si="1"/>
        <v>2.8489935497179868</v>
      </c>
      <c r="F17" s="71"/>
      <c r="G17" s="71"/>
      <c r="H17" s="71"/>
      <c r="I17" s="71"/>
      <c r="J17" s="71"/>
      <c r="K17" s="71"/>
      <c r="L17" s="71"/>
      <c r="M17" s="71"/>
    </row>
    <row r="18" spans="1:13" ht="15">
      <c r="A18" s="74"/>
      <c r="B18" s="4">
        <f t="shared" si="0"/>
        <v>8</v>
      </c>
      <c r="C18" s="18" t="s">
        <v>24</v>
      </c>
      <c r="D18" s="80">
        <v>64004.917000000001</v>
      </c>
      <c r="E18" s="19">
        <f t="shared" si="1"/>
        <v>2.5489273623455979</v>
      </c>
      <c r="F18" s="71"/>
      <c r="G18" s="71"/>
      <c r="H18" s="71"/>
      <c r="I18" s="71"/>
      <c r="J18" s="71"/>
      <c r="K18" s="71"/>
      <c r="L18" s="71"/>
      <c r="M18" s="71"/>
    </row>
    <row r="19" spans="1:13" ht="15">
      <c r="A19" s="74"/>
      <c r="B19" s="4">
        <f t="shared" si="0"/>
        <v>9</v>
      </c>
      <c r="C19" s="18" t="s">
        <v>101</v>
      </c>
      <c r="D19" s="80">
        <v>64000</v>
      </c>
      <c r="E19" s="19">
        <f t="shared" si="1"/>
        <v>2.5487315480796302</v>
      </c>
      <c r="F19" s="71"/>
      <c r="G19" s="71"/>
      <c r="H19" s="71"/>
      <c r="I19" s="71"/>
      <c r="J19" s="71"/>
      <c r="K19" s="71"/>
      <c r="L19" s="71"/>
      <c r="M19" s="71"/>
    </row>
    <row r="20" spans="1:13" ht="15">
      <c r="A20" s="74"/>
      <c r="B20" s="4">
        <f t="shared" si="0"/>
        <v>10</v>
      </c>
      <c r="C20" s="18" t="s">
        <v>48</v>
      </c>
      <c r="D20" s="80">
        <v>56545.947</v>
      </c>
      <c r="E20" s="19">
        <f t="shared" si="1"/>
        <v>2.2518818599209176</v>
      </c>
      <c r="F20" s="71"/>
      <c r="G20" s="71"/>
      <c r="H20" s="71"/>
      <c r="I20" s="71"/>
      <c r="J20" s="71"/>
      <c r="K20" s="71"/>
      <c r="L20" s="71"/>
      <c r="M20" s="71"/>
    </row>
    <row r="21" spans="1:13" ht="15">
      <c r="A21" s="74"/>
      <c r="B21" s="4"/>
      <c r="C21" s="18" t="s">
        <v>71</v>
      </c>
      <c r="D21" s="80">
        <f>D23-SUM(D11:D20)</f>
        <v>684237.34300000011</v>
      </c>
      <c r="E21" s="19">
        <f t="shared" si="1"/>
        <v>27.249020351223173</v>
      </c>
      <c r="F21" s="71"/>
      <c r="G21" s="71"/>
      <c r="H21" s="71"/>
      <c r="I21" s="71"/>
      <c r="J21" s="71"/>
      <c r="K21" s="71"/>
      <c r="L21" s="71"/>
      <c r="M21" s="71"/>
    </row>
    <row r="22" spans="1:13" ht="15">
      <c r="A22" s="74"/>
      <c r="B22" s="6"/>
      <c r="E22" s="1"/>
      <c r="F22" s="71"/>
      <c r="G22" s="71"/>
      <c r="H22" s="71"/>
      <c r="I22" s="71"/>
      <c r="J22" s="71"/>
      <c r="K22" s="71"/>
      <c r="L22" s="71"/>
      <c r="M22" s="71"/>
    </row>
    <row r="23" spans="1:13" ht="15.75" thickBot="1">
      <c r="A23" s="74"/>
      <c r="B23" s="15"/>
      <c r="C23" s="49" t="s">
        <v>76</v>
      </c>
      <c r="D23" s="31">
        <v>2511053</v>
      </c>
      <c r="E23" s="31">
        <f>SUM(E11:E21)</f>
        <v>100</v>
      </c>
      <c r="F23" s="71"/>
      <c r="G23" s="71"/>
      <c r="H23" s="71"/>
      <c r="I23" s="71"/>
      <c r="J23" s="71"/>
      <c r="K23" s="71"/>
      <c r="L23" s="71"/>
      <c r="M23" s="71"/>
    </row>
    <row r="24" spans="1:13" ht="15.75" thickTop="1">
      <c r="A24" s="74"/>
      <c r="B24" s="1"/>
      <c r="C24" s="1"/>
      <c r="D24" s="105"/>
      <c r="E24" s="1"/>
      <c r="F24" s="71"/>
      <c r="G24" s="71"/>
      <c r="H24" s="71"/>
      <c r="I24" s="71"/>
      <c r="J24" s="71"/>
      <c r="K24" s="71"/>
      <c r="L24" s="71"/>
      <c r="M24" s="71"/>
    </row>
    <row r="25" spans="1:13" ht="15">
      <c r="A25" s="74"/>
      <c r="B25" s="1"/>
      <c r="C25" s="50" t="s">
        <v>36</v>
      </c>
      <c r="D25" s="93"/>
      <c r="E25" s="1"/>
      <c r="F25" s="71"/>
      <c r="G25" s="71"/>
      <c r="H25" s="71"/>
      <c r="I25" s="71"/>
      <c r="J25" s="71"/>
      <c r="K25" s="71"/>
      <c r="L25" s="71"/>
      <c r="M25" s="71"/>
    </row>
    <row r="26" spans="1:13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>
      <c r="A27" s="71"/>
      <c r="B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5">
      <c r="C28" s="106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5">
      <c r="C29" s="106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>
      <c r="F30" s="71"/>
      <c r="G30" s="71"/>
      <c r="H30" s="71"/>
      <c r="I30" s="71"/>
      <c r="J30" s="71"/>
      <c r="K30" s="71"/>
      <c r="L30" s="71"/>
      <c r="M30" s="71"/>
    </row>
    <row r="31" spans="1:13">
      <c r="F31" s="71"/>
      <c r="G31" s="71"/>
      <c r="H31" s="71"/>
      <c r="I31" s="71"/>
      <c r="J31" s="71"/>
      <c r="K31" s="71"/>
      <c r="L31" s="71"/>
      <c r="M31" s="71"/>
    </row>
    <row r="32" spans="1:13">
      <c r="F32" s="71"/>
      <c r="G32" s="71"/>
      <c r="H32" s="71"/>
      <c r="I32" s="71"/>
    </row>
    <row r="38" spans="5:5">
      <c r="E38" s="71"/>
    </row>
  </sheetData>
  <hyperlinks>
    <hyperlink ref="C25" location="Noter!A1" tooltip="Kommentarer og definisjoner" display="Noter, se eget ark" xr:uid="{CA59C093-C3C3-4C99-B9B3-15EA1D625C56}"/>
    <hyperlink ref="C23" location="Noter!A1" tooltip="Gå til note 3" display="Totale innskudd fra kunder / Total  3)" xr:uid="{BC1B580B-0049-474A-91D8-8C27AE6CC850}"/>
    <hyperlink ref="A1" location="Front!A1" display="Front" xr:uid="{124B36AA-5759-4BE1-BCCC-CFFF2C9165C2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339D6-6B9B-40EA-BADD-AE1EDA0B9098}">
  <dimension ref="A1:L38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9" max="9" width="33.7109375" customWidth="1"/>
    <col min="10" max="10" width="24.140625" customWidth="1"/>
    <col min="12" max="12" width="13" bestFit="1" customWidth="1"/>
  </cols>
  <sheetData>
    <row r="1" spans="1:12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2" ht="18">
      <c r="A2" s="74"/>
      <c r="B2" s="5"/>
      <c r="C2" s="45" t="s">
        <v>95</v>
      </c>
      <c r="D2" s="7"/>
      <c r="E2" s="7"/>
      <c r="F2" s="71"/>
      <c r="G2" s="71"/>
      <c r="H2" s="71"/>
      <c r="I2" s="71"/>
    </row>
    <row r="3" spans="1:12" ht="15">
      <c r="A3" s="74"/>
      <c r="B3" s="5"/>
      <c r="C3" s="5"/>
      <c r="D3" s="5"/>
      <c r="E3" s="14"/>
      <c r="F3" s="71"/>
      <c r="G3" s="71"/>
      <c r="H3" s="71"/>
      <c r="I3" s="71"/>
      <c r="J3" s="71"/>
    </row>
    <row r="4" spans="1:12" ht="15">
      <c r="A4" s="74"/>
      <c r="B4" s="3"/>
      <c r="C4" s="3"/>
      <c r="D4" s="1"/>
      <c r="E4" s="1"/>
      <c r="F4" s="71"/>
      <c r="G4" s="71"/>
      <c r="H4" s="71"/>
      <c r="I4" s="71"/>
      <c r="J4" s="71"/>
    </row>
    <row r="5" spans="1:12" ht="15.75">
      <c r="A5" s="74"/>
      <c r="B5" s="1"/>
      <c r="C5" s="76" t="s">
        <v>62</v>
      </c>
      <c r="D5" s="1"/>
      <c r="E5" s="1"/>
      <c r="F5" s="71"/>
      <c r="G5" s="71"/>
      <c r="H5" s="71"/>
      <c r="I5" s="71"/>
      <c r="J5" s="71"/>
    </row>
    <row r="6" spans="1:12" ht="15.75">
      <c r="A6" s="74"/>
      <c r="B6" s="81"/>
      <c r="C6" s="3" t="s">
        <v>64</v>
      </c>
      <c r="D6" s="1"/>
      <c r="E6" s="1"/>
      <c r="F6" s="71"/>
      <c r="G6" s="71"/>
      <c r="H6" s="71"/>
      <c r="I6" s="104"/>
    </row>
    <row r="7" spans="1:12" ht="15">
      <c r="A7" s="74"/>
      <c r="B7" s="5"/>
      <c r="C7" s="5"/>
      <c r="D7" s="77"/>
      <c r="E7" s="77"/>
      <c r="F7" s="71"/>
      <c r="G7" s="71"/>
      <c r="H7" s="71"/>
      <c r="J7" s="85"/>
    </row>
    <row r="8" spans="1:12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J8" s="86"/>
    </row>
    <row r="9" spans="1:12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J9" s="86"/>
      <c r="L9" s="86"/>
    </row>
    <row r="10" spans="1:12" ht="15">
      <c r="A10" s="74"/>
      <c r="B10" s="8"/>
      <c r="C10" s="13"/>
      <c r="D10" s="13"/>
      <c r="E10" s="5"/>
      <c r="F10" s="71"/>
      <c r="G10" s="75"/>
      <c r="J10" s="86"/>
      <c r="K10" s="86"/>
      <c r="L10" s="86"/>
    </row>
    <row r="11" spans="1:12" ht="15">
      <c r="A11" s="74"/>
      <c r="B11" s="4">
        <v>1</v>
      </c>
      <c r="C11" s="18" t="s">
        <v>73</v>
      </c>
      <c r="D11" s="80">
        <v>956525.43700000003</v>
      </c>
      <c r="E11" s="19">
        <f t="shared" ref="E11:E21" si="0">D11/$D$23*100</f>
        <v>39.217983334952855</v>
      </c>
      <c r="F11" s="71"/>
      <c r="G11" s="71"/>
      <c r="J11" s="86"/>
      <c r="K11" s="86"/>
      <c r="L11" s="86"/>
    </row>
    <row r="12" spans="1:12" ht="15">
      <c r="A12" s="74"/>
      <c r="B12" s="4">
        <f t="shared" ref="B12:B20" si="1">+B11+1</f>
        <v>2</v>
      </c>
      <c r="C12" s="18" t="s">
        <v>99</v>
      </c>
      <c r="D12" s="80">
        <v>230869</v>
      </c>
      <c r="E12" s="19">
        <f t="shared" si="0"/>
        <v>9.465735300207422</v>
      </c>
      <c r="F12" s="71"/>
      <c r="G12" s="71"/>
      <c r="J12" s="86"/>
      <c r="K12" s="86"/>
      <c r="L12" s="86"/>
    </row>
    <row r="13" spans="1:12" ht="15">
      <c r="A13" s="74"/>
      <c r="B13" s="4">
        <f t="shared" si="1"/>
        <v>3</v>
      </c>
      <c r="C13" s="18" t="s">
        <v>98</v>
      </c>
      <c r="D13" s="80">
        <v>168048</v>
      </c>
      <c r="E13" s="19">
        <f t="shared" si="0"/>
        <v>6.8900453752095636</v>
      </c>
      <c r="F13" s="71"/>
      <c r="G13" s="71"/>
      <c r="J13" s="86"/>
      <c r="K13" s="86"/>
      <c r="L13" s="86"/>
    </row>
    <row r="14" spans="1:12" ht="15">
      <c r="A14" s="74"/>
      <c r="B14" s="4">
        <f t="shared" si="1"/>
        <v>4</v>
      </c>
      <c r="C14" s="18" t="s">
        <v>23</v>
      </c>
      <c r="D14" s="80">
        <v>95635</v>
      </c>
      <c r="E14" s="19">
        <f t="shared" si="0"/>
        <v>3.9210790337175485</v>
      </c>
      <c r="F14" s="71"/>
      <c r="G14" s="71"/>
      <c r="J14" s="86"/>
      <c r="K14" s="86"/>
      <c r="L14" s="86"/>
    </row>
    <row r="15" spans="1:12" ht="15">
      <c r="A15" s="74"/>
      <c r="B15" s="4">
        <f t="shared" si="1"/>
        <v>5</v>
      </c>
      <c r="C15" s="18" t="s">
        <v>74</v>
      </c>
      <c r="D15" s="80">
        <v>77362.277000000002</v>
      </c>
      <c r="E15" s="19">
        <f t="shared" si="0"/>
        <v>3.1718889773132157</v>
      </c>
      <c r="F15" s="71"/>
      <c r="G15" s="71"/>
      <c r="J15" s="86"/>
      <c r="K15" s="86"/>
    </row>
    <row r="16" spans="1:12" ht="15">
      <c r="A16" s="74"/>
      <c r="B16" s="4">
        <f t="shared" si="1"/>
        <v>6</v>
      </c>
      <c r="C16" s="18" t="s">
        <v>10</v>
      </c>
      <c r="D16" s="80">
        <v>69300</v>
      </c>
      <c r="E16" s="19">
        <f t="shared" si="0"/>
        <v>2.8413319081573287</v>
      </c>
      <c r="F16" s="71"/>
      <c r="G16" s="71"/>
      <c r="J16" s="86"/>
      <c r="K16" s="86"/>
    </row>
    <row r="17" spans="1:11" ht="15">
      <c r="A17" s="74"/>
      <c r="B17" s="4">
        <f t="shared" si="1"/>
        <v>7</v>
      </c>
      <c r="C17" s="18" t="s">
        <v>49</v>
      </c>
      <c r="D17" s="80">
        <v>69145</v>
      </c>
      <c r="E17" s="19">
        <f t="shared" si="0"/>
        <v>2.8349768367898771</v>
      </c>
      <c r="F17" s="71"/>
      <c r="G17" s="71"/>
      <c r="J17" s="86"/>
      <c r="K17" s="86"/>
    </row>
    <row r="18" spans="1:11" ht="15">
      <c r="A18" s="74"/>
      <c r="B18" s="4">
        <f t="shared" si="1"/>
        <v>8</v>
      </c>
      <c r="C18" s="18" t="s">
        <v>97</v>
      </c>
      <c r="D18" s="80">
        <v>66012.695000000007</v>
      </c>
      <c r="E18" s="19">
        <f t="shared" si="0"/>
        <v>2.7065508895664903</v>
      </c>
      <c r="F18" s="71"/>
      <c r="G18" s="71"/>
      <c r="J18" s="86"/>
      <c r="K18" s="86"/>
    </row>
    <row r="19" spans="1:11" ht="15">
      <c r="A19" s="74"/>
      <c r="B19" s="4">
        <f t="shared" si="1"/>
        <v>9</v>
      </c>
      <c r="C19" s="18" t="s">
        <v>24</v>
      </c>
      <c r="D19" s="80">
        <v>57882.841999999997</v>
      </c>
      <c r="E19" s="19">
        <f t="shared" si="0"/>
        <v>2.3732231732962359</v>
      </c>
      <c r="F19" s="71"/>
      <c r="G19" s="71"/>
      <c r="J19" s="86"/>
      <c r="K19" s="86"/>
    </row>
    <row r="20" spans="1:11" ht="15">
      <c r="A20" s="74"/>
      <c r="B20" s="4">
        <f t="shared" si="1"/>
        <v>10</v>
      </c>
      <c r="C20" s="18" t="s">
        <v>48</v>
      </c>
      <c r="D20" s="80">
        <v>55592.711000000003</v>
      </c>
      <c r="E20" s="19">
        <f t="shared" si="0"/>
        <v>2.2793267478393782</v>
      </c>
      <c r="F20" s="71"/>
      <c r="G20" s="71"/>
      <c r="J20" s="86"/>
      <c r="K20" s="86"/>
    </row>
    <row r="21" spans="1:11" ht="15">
      <c r="A21" s="74"/>
      <c r="B21" s="4"/>
      <c r="C21" s="18" t="s">
        <v>71</v>
      </c>
      <c r="D21" s="80">
        <f>D23-SUM(D11:D20)</f>
        <v>592624.03800000018</v>
      </c>
      <c r="E21" s="19">
        <f t="shared" si="0"/>
        <v>24.297858422950096</v>
      </c>
      <c r="F21" s="71"/>
      <c r="G21" s="71"/>
      <c r="J21" s="86"/>
      <c r="K21" s="86"/>
    </row>
    <row r="22" spans="1:11" ht="15">
      <c r="A22" s="74"/>
      <c r="B22" s="6"/>
      <c r="E22" s="1"/>
      <c r="F22" s="71"/>
      <c r="G22" s="71"/>
      <c r="J22" s="86"/>
      <c r="K22" s="86"/>
    </row>
    <row r="23" spans="1:11" ht="15.75" thickBot="1">
      <c r="A23" s="74"/>
      <c r="B23" s="15"/>
      <c r="C23" s="49" t="s">
        <v>76</v>
      </c>
      <c r="D23" s="31">
        <v>2438997</v>
      </c>
      <c r="E23" s="31">
        <f>SUM(E11:E21)</f>
        <v>100.00000000000001</v>
      </c>
      <c r="F23" s="71"/>
      <c r="G23" s="71"/>
      <c r="J23" s="86"/>
      <c r="K23" s="86"/>
    </row>
    <row r="24" spans="1:11" ht="15.75" thickTop="1">
      <c r="A24" s="74"/>
      <c r="B24" s="1"/>
      <c r="C24" s="1"/>
      <c r="D24" s="105"/>
      <c r="E24" s="1"/>
      <c r="F24" s="71"/>
      <c r="G24" s="71"/>
      <c r="J24" s="86"/>
      <c r="K24" s="86"/>
    </row>
    <row r="25" spans="1:11" ht="15">
      <c r="A25" s="74"/>
      <c r="B25" s="1"/>
      <c r="C25" s="50" t="s">
        <v>36</v>
      </c>
      <c r="D25" s="93"/>
      <c r="E25" s="1"/>
      <c r="F25" s="71"/>
      <c r="G25" s="71"/>
      <c r="J25" s="86"/>
      <c r="K25" s="86"/>
    </row>
    <row r="26" spans="1:11">
      <c r="A26" s="71"/>
      <c r="B26" s="71"/>
      <c r="C26" s="71"/>
      <c r="D26" s="71"/>
      <c r="E26" s="71"/>
      <c r="F26" s="71"/>
      <c r="G26" s="71"/>
      <c r="H26" s="71"/>
      <c r="J26" s="86"/>
    </row>
    <row r="27" spans="1:11">
      <c r="A27" s="71"/>
      <c r="B27" s="71"/>
      <c r="F27" s="71"/>
      <c r="G27" s="71"/>
      <c r="H27" s="71"/>
      <c r="I27" s="71"/>
    </row>
    <row r="28" spans="1:11" ht="15">
      <c r="C28" s="106"/>
      <c r="F28" s="71"/>
      <c r="G28" s="71"/>
      <c r="H28" s="71"/>
    </row>
    <row r="29" spans="1:11" ht="15">
      <c r="C29" s="106"/>
      <c r="F29" s="71"/>
      <c r="G29" s="71"/>
      <c r="H29" s="71"/>
    </row>
    <row r="30" spans="1:11">
      <c r="F30" s="71"/>
      <c r="G30" s="71"/>
      <c r="H30" s="71"/>
      <c r="I30" s="71"/>
    </row>
    <row r="31" spans="1:11">
      <c r="F31" s="71"/>
      <c r="G31" s="71"/>
      <c r="H31" s="71"/>
      <c r="I31" s="71"/>
    </row>
    <row r="32" spans="1:11">
      <c r="F32" s="71"/>
      <c r="G32" s="71"/>
      <c r="H32" s="71"/>
      <c r="I32" s="71"/>
    </row>
    <row r="38" spans="5:5">
      <c r="E38" s="71"/>
    </row>
  </sheetData>
  <hyperlinks>
    <hyperlink ref="C25" location="Noter!A1" tooltip="Kommentarer og definisjoner" display="Noter, se eget ark" xr:uid="{1C0F5CA8-2C9C-45A9-9614-83E2EDA2E10C}"/>
    <hyperlink ref="C23" location="Noter!A1" tooltip="Gå til note 3" display="Totale innskudd fra kunder / Total  3)" xr:uid="{9FCC4B22-E79A-4EFF-BFD7-02731B0218DC}"/>
    <hyperlink ref="A1" location="Front!A1" display="Front" xr:uid="{82E8C23D-3496-44F3-9E55-A52E3C48BFE7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9" max="9" width="33.7109375" customWidth="1"/>
    <col min="12" max="12" width="13" bestFit="1" customWidth="1"/>
  </cols>
  <sheetData>
    <row r="1" spans="1:12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2" ht="18">
      <c r="A2" s="74"/>
      <c r="B2" s="5"/>
      <c r="C2" s="45" t="s">
        <v>87</v>
      </c>
      <c r="D2" s="7"/>
      <c r="E2" s="7"/>
      <c r="F2" s="71"/>
      <c r="G2" s="71"/>
      <c r="H2" s="71"/>
      <c r="I2" s="71"/>
    </row>
    <row r="3" spans="1:12" ht="15">
      <c r="A3" s="74"/>
      <c r="B3" s="5"/>
      <c r="C3" s="5"/>
      <c r="D3" s="5"/>
      <c r="E3" s="14"/>
      <c r="F3" s="71"/>
      <c r="G3" s="71"/>
      <c r="H3" s="71"/>
      <c r="I3" s="71"/>
    </row>
    <row r="4" spans="1:12" ht="15">
      <c r="A4" s="74"/>
      <c r="B4" s="3"/>
      <c r="C4" s="3"/>
      <c r="D4" s="1"/>
      <c r="E4" s="1"/>
      <c r="F4" s="71"/>
      <c r="G4" s="71"/>
      <c r="H4" s="71"/>
      <c r="I4" s="71"/>
    </row>
    <row r="5" spans="1:12" ht="15.75">
      <c r="A5" s="74"/>
      <c r="B5" s="1"/>
      <c r="C5" s="76" t="s">
        <v>62</v>
      </c>
      <c r="D5" s="1"/>
      <c r="E5" s="1"/>
      <c r="F5" s="71"/>
      <c r="G5" s="71"/>
      <c r="H5" s="71"/>
      <c r="I5" s="71"/>
    </row>
    <row r="6" spans="1:12" ht="15.75">
      <c r="A6" s="74"/>
      <c r="B6" s="81"/>
      <c r="C6" s="3" t="s">
        <v>64</v>
      </c>
      <c r="D6" s="1"/>
      <c r="E6" s="1"/>
      <c r="F6" s="71"/>
      <c r="G6" s="71"/>
      <c r="H6" s="71"/>
      <c r="I6" s="71"/>
    </row>
    <row r="7" spans="1:12" ht="15">
      <c r="A7" s="74"/>
      <c r="B7" s="5"/>
      <c r="C7" s="5"/>
      <c r="D7" s="77"/>
      <c r="E7" s="77"/>
      <c r="F7" s="71"/>
      <c r="G7" s="71"/>
      <c r="H7" s="71"/>
      <c r="I7" s="71"/>
    </row>
    <row r="8" spans="1:12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</row>
    <row r="9" spans="1:12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I9" s="71"/>
      <c r="J9" s="85"/>
      <c r="L9" s="86"/>
    </row>
    <row r="10" spans="1:12" ht="15">
      <c r="A10" s="74"/>
      <c r="B10" s="8"/>
      <c r="C10" s="13"/>
      <c r="D10" s="13"/>
      <c r="E10" s="5"/>
      <c r="F10" s="71"/>
      <c r="G10" s="75"/>
      <c r="J10" s="85"/>
      <c r="L10" s="86"/>
    </row>
    <row r="11" spans="1:12" ht="15">
      <c r="A11" s="74"/>
      <c r="B11" s="4">
        <v>1</v>
      </c>
      <c r="C11" s="18" t="s">
        <v>73</v>
      </c>
      <c r="D11" s="80">
        <v>945694</v>
      </c>
      <c r="E11" s="19">
        <f>D11/$D$23*100</f>
        <v>40.977876919130466</v>
      </c>
      <c r="F11" s="71"/>
      <c r="G11" s="71"/>
      <c r="J11" s="85"/>
      <c r="L11" s="86"/>
    </row>
    <row r="12" spans="1:12" ht="15">
      <c r="A12" s="74"/>
      <c r="B12" s="4">
        <f t="shared" ref="B12:B20" si="0">+B11+1</f>
        <v>2</v>
      </c>
      <c r="C12" s="18" t="s">
        <v>7</v>
      </c>
      <c r="D12" s="80">
        <v>239332</v>
      </c>
      <c r="E12" s="19">
        <f t="shared" ref="E12:E21" si="1">D12/$D$23*100</f>
        <v>10.37049747466869</v>
      </c>
      <c r="F12" s="71"/>
      <c r="G12" s="71"/>
      <c r="J12" s="85"/>
      <c r="L12" s="86"/>
    </row>
    <row r="13" spans="1:12" ht="15">
      <c r="A13" s="74"/>
      <c r="B13" s="4">
        <f t="shared" si="0"/>
        <v>3</v>
      </c>
      <c r="C13" s="18" t="s">
        <v>78</v>
      </c>
      <c r="D13" s="80">
        <v>133226</v>
      </c>
      <c r="E13" s="19">
        <f t="shared" si="1"/>
        <v>5.7728172436624066</v>
      </c>
      <c r="F13" s="71"/>
      <c r="G13" s="71"/>
      <c r="J13" s="85"/>
      <c r="L13" s="86"/>
    </row>
    <row r="14" spans="1:12" ht="15">
      <c r="A14" s="74"/>
      <c r="B14" s="4">
        <f t="shared" si="0"/>
        <v>4</v>
      </c>
      <c r="C14" s="18" t="s">
        <v>23</v>
      </c>
      <c r="D14" s="80">
        <v>85914</v>
      </c>
      <c r="E14" s="19">
        <f t="shared" si="1"/>
        <v>3.7227404611112846</v>
      </c>
      <c r="F14" s="71"/>
      <c r="G14" s="71"/>
      <c r="J14" s="85"/>
      <c r="L14" s="86"/>
    </row>
    <row r="15" spans="1:12" ht="15">
      <c r="A15" s="74"/>
      <c r="B15" s="4">
        <f t="shared" si="0"/>
        <v>5</v>
      </c>
      <c r="C15" s="18" t="s">
        <v>49</v>
      </c>
      <c r="D15" s="80">
        <v>66486</v>
      </c>
      <c r="E15" s="19">
        <f t="shared" si="1"/>
        <v>2.8809055834607267</v>
      </c>
      <c r="F15" s="71"/>
      <c r="G15" s="71"/>
    </row>
    <row r="16" spans="1:12" ht="15">
      <c r="A16" s="74"/>
      <c r="B16" s="4">
        <f t="shared" si="0"/>
        <v>6</v>
      </c>
      <c r="C16" s="18" t="s">
        <v>10</v>
      </c>
      <c r="D16" s="80">
        <v>65600</v>
      </c>
      <c r="E16" s="19">
        <f t="shared" si="1"/>
        <v>2.842514307899763</v>
      </c>
      <c r="F16" s="71"/>
      <c r="G16" s="71"/>
    </row>
    <row r="17" spans="1:9" ht="15">
      <c r="A17" s="74"/>
      <c r="B17" s="4">
        <f t="shared" si="0"/>
        <v>7</v>
      </c>
      <c r="C17" s="18" t="s">
        <v>74</v>
      </c>
      <c r="D17" s="80">
        <v>67168</v>
      </c>
      <c r="E17" s="19">
        <f t="shared" si="1"/>
        <v>2.9104573328202941</v>
      </c>
      <c r="F17" s="71"/>
      <c r="G17" s="71"/>
    </row>
    <row r="18" spans="1:9" ht="15">
      <c r="A18" s="74"/>
      <c r="B18" s="4">
        <f t="shared" si="0"/>
        <v>8</v>
      </c>
      <c r="C18" s="18" t="s">
        <v>89</v>
      </c>
      <c r="D18" s="80">
        <v>63070</v>
      </c>
      <c r="E18" s="19">
        <f t="shared" si="1"/>
        <v>2.7328868505981414</v>
      </c>
      <c r="F18" s="71"/>
      <c r="G18" s="71"/>
    </row>
    <row r="19" spans="1:9" ht="15">
      <c r="A19" s="74"/>
      <c r="B19" s="4">
        <f t="shared" si="0"/>
        <v>9</v>
      </c>
      <c r="C19" s="18" t="s">
        <v>48</v>
      </c>
      <c r="D19" s="80">
        <v>51562</v>
      </c>
      <c r="E19" s="19">
        <f t="shared" si="1"/>
        <v>2.2342335784135301</v>
      </c>
      <c r="F19" s="71"/>
      <c r="G19" s="71"/>
    </row>
    <row r="20" spans="1:9" ht="15">
      <c r="A20" s="74"/>
      <c r="B20" s="4">
        <f t="shared" si="0"/>
        <v>10</v>
      </c>
      <c r="C20" s="18" t="s">
        <v>24</v>
      </c>
      <c r="D20" s="80">
        <v>53870</v>
      </c>
      <c r="E20" s="19">
        <f t="shared" si="1"/>
        <v>2.3342415513195158</v>
      </c>
      <c r="F20" s="71"/>
      <c r="G20" s="71"/>
    </row>
    <row r="21" spans="1:9" ht="15">
      <c r="A21" s="74"/>
      <c r="B21" s="4"/>
      <c r="C21" s="18" t="s">
        <v>71</v>
      </c>
      <c r="D21" s="80">
        <f>D23-SUM(D11:D20)</f>
        <v>535894</v>
      </c>
      <c r="E21" s="19">
        <f t="shared" si="1"/>
        <v>23.220828696915181</v>
      </c>
      <c r="F21" s="71"/>
      <c r="G21" s="71"/>
    </row>
    <row r="22" spans="1:9" ht="15">
      <c r="A22" s="74"/>
      <c r="B22" s="6"/>
      <c r="E22" s="1"/>
      <c r="F22" s="71"/>
      <c r="G22" s="71"/>
    </row>
    <row r="23" spans="1:9" ht="15.75" thickBot="1">
      <c r="A23" s="74"/>
      <c r="B23" s="15"/>
      <c r="C23" s="49" t="s">
        <v>76</v>
      </c>
      <c r="D23" s="31">
        <v>2307816</v>
      </c>
      <c r="E23" s="31">
        <f>SUM(E11:E21)</f>
        <v>100</v>
      </c>
      <c r="F23" s="71"/>
      <c r="G23" s="71"/>
    </row>
    <row r="24" spans="1:9" ht="15.75" thickTop="1">
      <c r="A24" s="74"/>
      <c r="B24" s="1"/>
      <c r="C24" s="1"/>
      <c r="D24" s="1"/>
      <c r="E24" s="1"/>
      <c r="F24" s="71"/>
      <c r="G24" s="71"/>
    </row>
    <row r="25" spans="1:9" ht="15">
      <c r="A25" s="74"/>
      <c r="B25" s="1"/>
      <c r="C25" s="50" t="s">
        <v>36</v>
      </c>
      <c r="D25" s="93"/>
      <c r="E25" s="1"/>
      <c r="F25" s="71"/>
      <c r="G25" s="71"/>
    </row>
    <row r="26" spans="1:9">
      <c r="A26" s="71"/>
      <c r="B26" s="71"/>
      <c r="C26" s="71"/>
      <c r="D26" s="71"/>
      <c r="E26" s="71"/>
      <c r="F26" s="71"/>
      <c r="G26" s="71"/>
      <c r="H26" s="71"/>
      <c r="I26" s="71"/>
    </row>
    <row r="27" spans="1:9">
      <c r="A27" s="71"/>
      <c r="B27" s="71"/>
      <c r="F27" s="71"/>
      <c r="G27" s="71"/>
      <c r="H27" s="71"/>
    </row>
    <row r="28" spans="1:9" ht="15">
      <c r="C28" s="101" t="s">
        <v>88</v>
      </c>
      <c r="F28" s="71"/>
      <c r="G28" s="71"/>
      <c r="H28" s="71"/>
      <c r="I28" s="71"/>
    </row>
    <row r="29" spans="1:9" ht="15">
      <c r="C29" s="101" t="s">
        <v>94</v>
      </c>
      <c r="F29" s="71"/>
      <c r="G29" s="71"/>
      <c r="H29" s="71"/>
      <c r="I29" s="71"/>
    </row>
    <row r="30" spans="1:9">
      <c r="F30" s="71"/>
      <c r="G30" s="71"/>
      <c r="H30" s="71"/>
      <c r="I30" s="71"/>
    </row>
    <row r="31" spans="1:9">
      <c r="F31" s="71"/>
      <c r="G31" s="71"/>
      <c r="H31" s="71"/>
      <c r="I31" s="71"/>
    </row>
    <row r="32" spans="1:9">
      <c r="F32" s="71"/>
      <c r="G32" s="71"/>
      <c r="H32" s="71"/>
      <c r="I32" s="71"/>
    </row>
    <row r="38" spans="5:5">
      <c r="E38" s="71"/>
    </row>
  </sheetData>
  <hyperlinks>
    <hyperlink ref="C25" location="Noter!A1" tooltip="Kommentarer og definisjoner" display="Noter, se eget ark" xr:uid="{00000000-0004-0000-0100-000000000000}"/>
    <hyperlink ref="C23" location="Noter!A1" tooltip="Gå til note 3" display="Totale innskudd fra kunder / Total  3)" xr:uid="{00000000-0004-0000-0100-000001000000}"/>
    <hyperlink ref="A1" location="Front!A1" display="Front" xr:uid="{00000000-0004-0000-0100-000002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8" max="8" width="34.42578125" customWidth="1"/>
    <col min="12" max="12" width="13" bestFit="1" customWidth="1"/>
  </cols>
  <sheetData>
    <row r="1" spans="1:12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2" ht="18">
      <c r="A2" s="74"/>
      <c r="B2" s="5"/>
      <c r="C2" s="45" t="s">
        <v>86</v>
      </c>
      <c r="D2" s="7"/>
      <c r="E2" s="7"/>
      <c r="F2" s="71"/>
      <c r="G2" s="71"/>
      <c r="H2" s="71"/>
      <c r="I2" s="71"/>
    </row>
    <row r="3" spans="1:12" ht="15">
      <c r="A3" s="74"/>
      <c r="B3" s="5"/>
      <c r="C3" s="5"/>
      <c r="D3" s="5"/>
      <c r="E3" s="14"/>
      <c r="F3" s="71"/>
      <c r="G3" s="71"/>
      <c r="H3" s="71"/>
      <c r="I3" s="71"/>
    </row>
    <row r="4" spans="1:12" ht="15">
      <c r="A4" s="74"/>
      <c r="B4" s="3"/>
      <c r="C4" s="3"/>
      <c r="D4" s="1"/>
      <c r="E4" s="1"/>
      <c r="F4" s="71"/>
      <c r="G4" s="71"/>
      <c r="H4" s="71"/>
      <c r="I4" s="71"/>
    </row>
    <row r="5" spans="1:12" ht="15.75">
      <c r="A5" s="74"/>
      <c r="B5" s="1"/>
      <c r="C5" s="76" t="s">
        <v>62</v>
      </c>
      <c r="D5" s="1"/>
      <c r="E5" s="1"/>
      <c r="F5" s="71"/>
      <c r="G5" s="71"/>
      <c r="H5" s="71"/>
      <c r="I5" s="71"/>
    </row>
    <row r="6" spans="1:12" ht="15.75">
      <c r="A6" s="74"/>
      <c r="B6" s="81"/>
      <c r="C6" s="3" t="s">
        <v>64</v>
      </c>
      <c r="D6" s="1"/>
      <c r="E6" s="1"/>
      <c r="F6" s="71"/>
      <c r="G6" s="71"/>
      <c r="H6" s="71"/>
      <c r="I6" s="71"/>
    </row>
    <row r="7" spans="1:12" ht="15">
      <c r="A7" s="74"/>
      <c r="B7" s="5"/>
      <c r="C7" s="5"/>
      <c r="D7" s="77"/>
      <c r="E7" s="77"/>
      <c r="F7" s="71"/>
      <c r="G7" s="71"/>
      <c r="H7" s="71"/>
      <c r="I7" s="71"/>
    </row>
    <row r="8" spans="1:12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</row>
    <row r="9" spans="1:12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I9" s="71"/>
      <c r="J9" s="85"/>
      <c r="L9" s="86"/>
    </row>
    <row r="10" spans="1:12" ht="15">
      <c r="A10" s="74"/>
      <c r="B10" s="8"/>
      <c r="C10" s="13"/>
      <c r="D10" s="13"/>
      <c r="E10" s="5"/>
      <c r="F10" s="71"/>
      <c r="G10" s="75"/>
      <c r="J10" s="85"/>
      <c r="L10" s="86"/>
    </row>
    <row r="11" spans="1:12" ht="15">
      <c r="A11" s="74"/>
      <c r="B11" s="4">
        <v>1</v>
      </c>
      <c r="C11" s="18" t="s">
        <v>73</v>
      </c>
      <c r="D11" s="80">
        <v>957322</v>
      </c>
      <c r="E11" s="19">
        <f>D11/$D$23*100</f>
        <v>43.699166023800501</v>
      </c>
      <c r="F11" s="71"/>
      <c r="G11" s="71"/>
      <c r="J11" s="85"/>
      <c r="L11" s="86"/>
    </row>
    <row r="12" spans="1:12" ht="15">
      <c r="A12" s="74"/>
      <c r="B12" s="4">
        <f t="shared" ref="B12:B20" si="0">+B11+1</f>
        <v>2</v>
      </c>
      <c r="C12" s="18" t="s">
        <v>7</v>
      </c>
      <c r="D12" s="80">
        <v>240430</v>
      </c>
      <c r="E12" s="19">
        <f t="shared" ref="E12:E21" si="1">D12/$D$23*100</f>
        <v>10.974980714015091</v>
      </c>
      <c r="F12" s="71"/>
      <c r="G12" s="71"/>
      <c r="J12" s="85"/>
      <c r="L12" s="86"/>
    </row>
    <row r="13" spans="1:12" ht="15">
      <c r="A13" s="74"/>
      <c r="B13" s="4">
        <f t="shared" si="0"/>
        <v>3</v>
      </c>
      <c r="C13" s="18" t="s">
        <v>78</v>
      </c>
      <c r="D13" s="80">
        <v>122083</v>
      </c>
      <c r="E13" s="19">
        <f t="shared" si="1"/>
        <v>5.5727595163211925</v>
      </c>
      <c r="F13" s="71"/>
      <c r="G13" s="71"/>
      <c r="J13" s="85"/>
      <c r="L13" s="86"/>
    </row>
    <row r="14" spans="1:12" ht="15">
      <c r="A14" s="74"/>
      <c r="B14" s="4">
        <f t="shared" si="0"/>
        <v>4</v>
      </c>
      <c r="C14" s="18" t="s">
        <v>23</v>
      </c>
      <c r="D14" s="80">
        <v>89444</v>
      </c>
      <c r="E14" s="19">
        <f t="shared" si="1"/>
        <v>4.0828772407119152</v>
      </c>
      <c r="F14" s="71"/>
      <c r="G14" s="71"/>
      <c r="J14" s="85"/>
      <c r="L14" s="86"/>
    </row>
    <row r="15" spans="1:12" ht="15">
      <c r="A15" s="74"/>
      <c r="B15" s="4">
        <f t="shared" si="0"/>
        <v>5</v>
      </c>
      <c r="C15" s="18" t="s">
        <v>49</v>
      </c>
      <c r="D15" s="80">
        <v>63900</v>
      </c>
      <c r="E15" s="19">
        <f t="shared" si="1"/>
        <v>2.9168625696691941</v>
      </c>
      <c r="F15" s="71"/>
      <c r="G15" s="71"/>
    </row>
    <row r="16" spans="1:12" ht="15">
      <c r="A16" s="74"/>
      <c r="B16" s="4">
        <f t="shared" si="0"/>
        <v>6</v>
      </c>
      <c r="C16" s="18" t="s">
        <v>10</v>
      </c>
      <c r="D16" s="80">
        <v>68400</v>
      </c>
      <c r="E16" s="19">
        <f t="shared" si="1"/>
        <v>3.1222754266881512</v>
      </c>
      <c r="F16" s="71"/>
      <c r="G16" s="71"/>
    </row>
    <row r="17" spans="1:9" ht="15">
      <c r="A17" s="74"/>
      <c r="B17" s="4">
        <f t="shared" si="0"/>
        <v>7</v>
      </c>
      <c r="C17" s="18" t="s">
        <v>74</v>
      </c>
      <c r="D17" s="80">
        <v>64090</v>
      </c>
      <c r="E17" s="19">
        <f t="shared" si="1"/>
        <v>2.9255355569655501</v>
      </c>
      <c r="F17" s="71"/>
      <c r="G17" s="71"/>
    </row>
    <row r="18" spans="1:9" ht="15">
      <c r="A18" s="74"/>
      <c r="B18" s="4">
        <f t="shared" si="0"/>
        <v>8</v>
      </c>
      <c r="C18" s="18" t="s">
        <v>48</v>
      </c>
      <c r="D18" s="80">
        <v>48349</v>
      </c>
      <c r="E18" s="19">
        <f t="shared" si="1"/>
        <v>2.2070013831132376</v>
      </c>
      <c r="F18" s="71"/>
      <c r="G18" s="71"/>
    </row>
    <row r="19" spans="1:9" ht="15">
      <c r="A19" s="74"/>
      <c r="B19" s="4">
        <f t="shared" si="0"/>
        <v>9</v>
      </c>
      <c r="C19" s="18" t="s">
        <v>24</v>
      </c>
      <c r="D19" s="80">
        <v>48087</v>
      </c>
      <c r="E19" s="19">
        <f t="shared" si="1"/>
        <v>2.195041790104578</v>
      </c>
      <c r="F19" s="71"/>
      <c r="G19" s="71"/>
    </row>
    <row r="20" spans="1:9" ht="15">
      <c r="A20" s="74"/>
      <c r="B20" s="4">
        <f t="shared" si="0"/>
        <v>10</v>
      </c>
      <c r="C20" s="33" t="s">
        <v>43</v>
      </c>
      <c r="D20" s="80">
        <v>45457</v>
      </c>
      <c r="E20" s="19">
        <f t="shared" si="1"/>
        <v>2.0749893870023874</v>
      </c>
      <c r="F20" s="71"/>
      <c r="G20" s="71"/>
    </row>
    <row r="21" spans="1:9" ht="15">
      <c r="A21" s="74"/>
      <c r="B21" s="4"/>
      <c r="C21" s="18" t="s">
        <v>71</v>
      </c>
      <c r="D21" s="80">
        <f>D23-SUM(D11:D20)</f>
        <v>443148</v>
      </c>
      <c r="E21" s="19">
        <f t="shared" si="1"/>
        <v>20.2285103916082</v>
      </c>
      <c r="F21" s="71"/>
      <c r="G21" s="71"/>
    </row>
    <row r="22" spans="1:9" ht="15">
      <c r="A22" s="74"/>
      <c r="B22" s="6"/>
      <c r="E22" s="1"/>
      <c r="F22" s="71"/>
      <c r="G22" s="71"/>
    </row>
    <row r="23" spans="1:9" ht="15.75" thickBot="1">
      <c r="A23" s="74"/>
      <c r="B23" s="15"/>
      <c r="C23" s="49" t="s">
        <v>76</v>
      </c>
      <c r="D23" s="31">
        <v>2190710</v>
      </c>
      <c r="E23" s="31">
        <f>SUM(E11:E21)</f>
        <v>100</v>
      </c>
      <c r="F23" s="71"/>
      <c r="G23" s="71"/>
    </row>
    <row r="24" spans="1:9" ht="15.75" thickTop="1">
      <c r="A24" s="74"/>
      <c r="B24" s="1"/>
      <c r="C24" s="1"/>
      <c r="D24" s="1"/>
      <c r="E24" s="1"/>
      <c r="F24" s="71"/>
      <c r="G24" s="71"/>
    </row>
    <row r="25" spans="1:9" ht="15">
      <c r="A25" s="74"/>
      <c r="B25" s="1"/>
      <c r="C25" s="50" t="s">
        <v>36</v>
      </c>
      <c r="D25" s="93"/>
      <c r="E25" s="1"/>
      <c r="F25" s="71"/>
      <c r="G25" s="71"/>
    </row>
    <row r="26" spans="1:9">
      <c r="A26" s="71"/>
      <c r="B26" s="71"/>
      <c r="C26" s="71"/>
      <c r="D26" s="71"/>
      <c r="E26" s="71"/>
      <c r="F26" s="71"/>
      <c r="G26" s="71"/>
      <c r="I26" s="71"/>
    </row>
    <row r="27" spans="1:9">
      <c r="A27" s="71"/>
      <c r="B27" s="71"/>
      <c r="F27" s="71"/>
      <c r="G27" s="71"/>
      <c r="I27" s="71"/>
    </row>
    <row r="28" spans="1:9">
      <c r="C28" s="71"/>
      <c r="F28" s="71"/>
      <c r="G28" s="71"/>
      <c r="I28" s="71"/>
    </row>
    <row r="29" spans="1:9">
      <c r="F29" s="71"/>
      <c r="G29" s="71"/>
      <c r="I29" s="71"/>
    </row>
    <row r="30" spans="1:9">
      <c r="F30" s="71"/>
      <c r="G30" s="71"/>
      <c r="H30" s="71"/>
      <c r="I30" s="71"/>
    </row>
    <row r="31" spans="1:9">
      <c r="F31" s="71"/>
      <c r="G31" s="71"/>
      <c r="H31" s="71"/>
      <c r="I31" s="71"/>
    </row>
    <row r="32" spans="1:9">
      <c r="F32" s="71"/>
      <c r="G32" s="71"/>
      <c r="H32" s="71"/>
      <c r="I32" s="71"/>
    </row>
    <row r="36" spans="5:5">
      <c r="E36" s="71"/>
    </row>
    <row r="37" spans="5:5">
      <c r="E37" s="71"/>
    </row>
    <row r="38" spans="5:5">
      <c r="E38" s="71"/>
    </row>
  </sheetData>
  <hyperlinks>
    <hyperlink ref="C25" location="Noter!A1" tooltip="Kommentarer og definisjoner" display="Noter, se eget ark" xr:uid="{00000000-0004-0000-0200-000000000000}"/>
    <hyperlink ref="C23" location="Noter!A1" tooltip="Gå til note 3" display="Totale innskudd fra kunder / Total  3)" xr:uid="{00000000-0004-0000-0200-000001000000}"/>
    <hyperlink ref="A1" location="Front!A1" display="Front" xr:uid="{00000000-0004-0000-0200-000002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showGridLines="0" showRowColHeaders="0" zoomScale="80" zoomScaleNormal="80" workbookViewId="0"/>
  </sheetViews>
  <sheetFormatPr baseColWidth="10" defaultRowHeight="12.75"/>
  <cols>
    <col min="1" max="1" width="6.42578125" customWidth="1"/>
    <col min="2" max="2" width="4.140625" customWidth="1"/>
    <col min="3" max="3" width="46.140625" customWidth="1"/>
    <col min="4" max="4" width="31.28515625" customWidth="1"/>
    <col min="5" max="5" width="21.5703125" customWidth="1"/>
    <col min="12" max="12" width="13" bestFit="1" customWidth="1"/>
  </cols>
  <sheetData>
    <row r="1" spans="1:12" ht="14.25">
      <c r="A1" s="102" t="s">
        <v>19</v>
      </c>
      <c r="B1" s="73"/>
      <c r="C1" s="73"/>
      <c r="D1" s="73"/>
      <c r="E1" s="74"/>
      <c r="F1" s="71"/>
      <c r="G1" s="71"/>
      <c r="H1" s="71"/>
      <c r="I1" s="71"/>
    </row>
    <row r="2" spans="1:12" ht="18">
      <c r="A2" s="74"/>
      <c r="B2" s="5"/>
      <c r="C2" s="45" t="s">
        <v>83</v>
      </c>
      <c r="D2" s="7"/>
      <c r="E2" s="7"/>
      <c r="F2" s="71"/>
      <c r="G2" s="71"/>
      <c r="H2" s="71"/>
      <c r="I2" s="71"/>
    </row>
    <row r="3" spans="1:12" ht="15">
      <c r="A3" s="74"/>
      <c r="B3" s="5"/>
      <c r="C3" s="5"/>
      <c r="D3" s="5"/>
      <c r="E3" s="14"/>
      <c r="F3" s="71"/>
      <c r="G3" s="71"/>
      <c r="H3" s="71"/>
      <c r="I3" s="71"/>
    </row>
    <row r="4" spans="1:12" ht="15">
      <c r="A4" s="74"/>
      <c r="B4" s="3"/>
      <c r="C4" s="3"/>
      <c r="D4" s="1"/>
      <c r="E4" s="1"/>
      <c r="F4" s="71"/>
      <c r="G4" s="71"/>
      <c r="H4" s="71"/>
      <c r="I4" s="71"/>
    </row>
    <row r="5" spans="1:12" ht="15.75">
      <c r="A5" s="74"/>
      <c r="B5" s="1"/>
      <c r="C5" s="76" t="s">
        <v>62</v>
      </c>
      <c r="D5" s="1"/>
      <c r="E5" s="1"/>
      <c r="F5" s="71"/>
      <c r="G5" s="71"/>
      <c r="H5" s="71"/>
      <c r="I5" s="71"/>
    </row>
    <row r="6" spans="1:12" ht="15.75">
      <c r="A6" s="74"/>
      <c r="B6" s="81"/>
      <c r="C6" s="3" t="s">
        <v>64</v>
      </c>
      <c r="D6" s="1"/>
      <c r="E6" s="1"/>
      <c r="F6" s="71"/>
      <c r="G6" s="71"/>
      <c r="H6" s="71"/>
      <c r="I6" s="71"/>
    </row>
    <row r="7" spans="1:12" ht="15">
      <c r="A7" s="74"/>
      <c r="B7" s="5"/>
      <c r="C7" s="5"/>
      <c r="D7" s="77"/>
      <c r="E7" s="77"/>
      <c r="F7" s="71"/>
      <c r="G7" s="71"/>
      <c r="H7" s="71"/>
      <c r="I7" s="71"/>
    </row>
    <row r="8" spans="1:12" ht="15">
      <c r="A8" s="74"/>
      <c r="B8" s="4"/>
      <c r="C8" s="18" t="s">
        <v>5</v>
      </c>
      <c r="D8" s="60" t="s">
        <v>3</v>
      </c>
      <c r="E8" s="61" t="s">
        <v>2</v>
      </c>
      <c r="F8" s="71"/>
      <c r="G8" s="71"/>
      <c r="H8" s="71"/>
      <c r="I8" s="71"/>
    </row>
    <row r="9" spans="1:12" ht="15">
      <c r="A9" s="74"/>
      <c r="B9" s="16"/>
      <c r="C9" s="82" t="s">
        <v>4</v>
      </c>
      <c r="D9" s="78" t="s">
        <v>1</v>
      </c>
      <c r="E9" s="79" t="s">
        <v>0</v>
      </c>
      <c r="F9" s="71"/>
      <c r="G9" s="75"/>
      <c r="H9" s="71"/>
      <c r="I9" s="71"/>
      <c r="J9" s="85"/>
      <c r="L9" s="86"/>
    </row>
    <row r="10" spans="1:12" ht="15">
      <c r="A10" s="74"/>
      <c r="B10" s="8"/>
      <c r="C10" s="13"/>
      <c r="D10" s="13"/>
      <c r="E10" s="5"/>
      <c r="F10" s="71"/>
      <c r="G10" s="75"/>
      <c r="J10" s="85"/>
      <c r="L10" s="86"/>
    </row>
    <row r="11" spans="1:12" ht="15">
      <c r="A11" s="74"/>
      <c r="B11" s="4">
        <v>1</v>
      </c>
      <c r="C11" s="18" t="s">
        <v>73</v>
      </c>
      <c r="D11" s="80">
        <v>951049</v>
      </c>
      <c r="E11" s="19">
        <v>44.682388481840199</v>
      </c>
      <c r="F11" s="71"/>
      <c r="G11" s="71"/>
      <c r="J11" s="85"/>
      <c r="L11" s="86"/>
    </row>
    <row r="12" spans="1:12" ht="15">
      <c r="A12" s="74"/>
      <c r="B12" s="4">
        <f t="shared" ref="B12:B20" si="0">+B11+1</f>
        <v>2</v>
      </c>
      <c r="C12" s="18" t="s">
        <v>7</v>
      </c>
      <c r="D12" s="80">
        <v>236754</v>
      </c>
      <c r="E12" s="19">
        <v>11.123227302304713</v>
      </c>
      <c r="F12" s="71"/>
      <c r="G12" s="71"/>
      <c r="J12" s="85"/>
      <c r="L12" s="86"/>
    </row>
    <row r="13" spans="1:12" ht="15">
      <c r="A13" s="74"/>
      <c r="B13" s="4">
        <f t="shared" si="0"/>
        <v>3</v>
      </c>
      <c r="C13" s="18" t="s">
        <v>78</v>
      </c>
      <c r="D13" s="80">
        <v>121227</v>
      </c>
      <c r="E13" s="19">
        <v>5.6955129635676416</v>
      </c>
      <c r="F13" s="71"/>
      <c r="G13" s="71"/>
      <c r="J13" s="85"/>
      <c r="L13" s="86"/>
    </row>
    <row r="14" spans="1:12" ht="15">
      <c r="A14" s="74"/>
      <c r="B14" s="4">
        <f t="shared" si="0"/>
        <v>4</v>
      </c>
      <c r="C14" s="18" t="s">
        <v>23</v>
      </c>
      <c r="D14" s="80">
        <v>81489</v>
      </c>
      <c r="E14" s="19">
        <v>3.8285337085646227</v>
      </c>
      <c r="F14" s="71"/>
      <c r="G14" s="71"/>
      <c r="J14" s="85"/>
      <c r="L14" s="86"/>
    </row>
    <row r="15" spans="1:12" ht="15">
      <c r="A15" s="74"/>
      <c r="B15" s="4">
        <f t="shared" si="0"/>
        <v>5</v>
      </c>
      <c r="C15" s="18" t="s">
        <v>49</v>
      </c>
      <c r="D15" s="80">
        <v>66448</v>
      </c>
      <c r="E15" s="19">
        <v>3.1218742145160951</v>
      </c>
      <c r="F15" s="71"/>
      <c r="G15" s="71"/>
    </row>
    <row r="16" spans="1:12" ht="15">
      <c r="A16" s="74"/>
      <c r="B16" s="4">
        <f t="shared" si="0"/>
        <v>6</v>
      </c>
      <c r="C16" s="18" t="s">
        <v>10</v>
      </c>
      <c r="D16" s="80">
        <v>68000</v>
      </c>
      <c r="E16" s="19">
        <v>3.1947906120138225</v>
      </c>
      <c r="F16" s="71"/>
      <c r="G16" s="71"/>
    </row>
    <row r="17" spans="1:9" ht="15">
      <c r="A17" s="74"/>
      <c r="B17" s="4">
        <f t="shared" si="0"/>
        <v>7</v>
      </c>
      <c r="C17" s="18" t="s">
        <v>74</v>
      </c>
      <c r="D17" s="80">
        <v>60655</v>
      </c>
      <c r="E17" s="19">
        <v>2.8497062437014469</v>
      </c>
      <c r="F17" s="71"/>
      <c r="G17" s="71"/>
    </row>
    <row r="18" spans="1:9" ht="15">
      <c r="A18" s="74"/>
      <c r="B18" s="4">
        <f t="shared" si="0"/>
        <v>8</v>
      </c>
      <c r="C18" s="18" t="s">
        <v>48</v>
      </c>
      <c r="D18" s="80">
        <v>48250</v>
      </c>
      <c r="E18" s="19">
        <v>2.266891868083337</v>
      </c>
      <c r="F18" s="71"/>
      <c r="G18" s="71"/>
    </row>
    <row r="19" spans="1:9" ht="15">
      <c r="A19" s="74"/>
      <c r="B19" s="4">
        <f t="shared" si="0"/>
        <v>9</v>
      </c>
      <c r="C19" s="18" t="s">
        <v>24</v>
      </c>
      <c r="D19" s="80">
        <v>45761</v>
      </c>
      <c r="E19" s="19">
        <v>2.1499531352406498</v>
      </c>
      <c r="F19" s="71"/>
      <c r="G19" s="71"/>
    </row>
    <row r="20" spans="1:9" ht="15">
      <c r="A20" s="74"/>
      <c r="B20" s="4">
        <f t="shared" si="0"/>
        <v>10</v>
      </c>
      <c r="C20" s="33" t="s">
        <v>43</v>
      </c>
      <c r="D20" s="80">
        <v>42400</v>
      </c>
      <c r="E20" s="19">
        <v>1.9920459110203834</v>
      </c>
      <c r="F20" s="71"/>
      <c r="G20" s="71"/>
    </row>
    <row r="21" spans="1:9" ht="15">
      <c r="A21" s="74"/>
      <c r="B21" s="4"/>
      <c r="C21" s="18" t="s">
        <v>71</v>
      </c>
      <c r="D21" s="80">
        <v>406432</v>
      </c>
      <c r="E21" s="19">
        <v>19.095075559147084</v>
      </c>
      <c r="F21" s="71"/>
      <c r="G21" s="71"/>
    </row>
    <row r="22" spans="1:9" ht="15">
      <c r="A22" s="74"/>
      <c r="B22" s="6"/>
      <c r="E22" s="1"/>
      <c r="F22" s="71"/>
      <c r="G22" s="71"/>
    </row>
    <row r="23" spans="1:9" ht="15.75" thickBot="1">
      <c r="A23" s="74"/>
      <c r="B23" s="15"/>
      <c r="C23" s="49" t="s">
        <v>76</v>
      </c>
      <c r="D23" s="31">
        <v>2128465</v>
      </c>
      <c r="E23" s="31">
        <v>100</v>
      </c>
      <c r="F23" s="71"/>
      <c r="G23" s="71"/>
    </row>
    <row r="24" spans="1:9" ht="15.75" thickTop="1">
      <c r="A24" s="74"/>
      <c r="B24" s="1"/>
      <c r="C24" s="1"/>
      <c r="D24" s="1"/>
      <c r="E24" s="1"/>
      <c r="F24" s="71"/>
      <c r="G24" s="71"/>
    </row>
    <row r="25" spans="1:9" ht="15">
      <c r="A25" s="74"/>
      <c r="B25" s="1"/>
      <c r="C25" s="50" t="s">
        <v>36</v>
      </c>
      <c r="D25" s="93"/>
      <c r="E25" s="1"/>
      <c r="F25" s="71"/>
      <c r="G25" s="71"/>
    </row>
    <row r="26" spans="1:9">
      <c r="A26" s="71"/>
      <c r="B26" s="71"/>
      <c r="C26" s="71"/>
      <c r="D26" s="71"/>
      <c r="E26" s="71"/>
      <c r="F26" s="71"/>
      <c r="G26" s="71"/>
      <c r="H26" s="71"/>
      <c r="I26" s="71"/>
    </row>
    <row r="27" spans="1:9">
      <c r="A27" s="71"/>
      <c r="B27" s="71"/>
      <c r="F27" s="71"/>
      <c r="G27" s="71"/>
      <c r="H27" s="71"/>
      <c r="I27" s="71"/>
    </row>
    <row r="28" spans="1:9">
      <c r="C28" s="71"/>
      <c r="F28" s="71"/>
      <c r="G28" s="71"/>
      <c r="H28" s="71"/>
      <c r="I28" s="71"/>
    </row>
    <row r="29" spans="1:9">
      <c r="C29" s="71"/>
      <c r="F29" s="71"/>
      <c r="G29" s="71"/>
      <c r="H29" s="71"/>
      <c r="I29" s="71"/>
    </row>
    <row r="30" spans="1:9">
      <c r="C30" s="71"/>
      <c r="F30" s="71"/>
      <c r="G30" s="71"/>
      <c r="H30" s="71"/>
      <c r="I30" s="71"/>
    </row>
    <row r="31" spans="1:9">
      <c r="C31" s="71"/>
      <c r="F31" s="71"/>
      <c r="G31" s="71"/>
      <c r="H31" s="71"/>
      <c r="I31" s="71"/>
    </row>
    <row r="32" spans="1:9">
      <c r="F32" s="71"/>
      <c r="G32" s="71"/>
      <c r="H32" s="71"/>
      <c r="I32" s="71"/>
    </row>
    <row r="33" spans="4:5">
      <c r="D33" s="71"/>
    </row>
    <row r="36" spans="4:5">
      <c r="E36" s="71"/>
    </row>
    <row r="37" spans="4:5">
      <c r="E37" s="71"/>
    </row>
    <row r="38" spans="4:5">
      <c r="E38" s="71"/>
    </row>
  </sheetData>
  <hyperlinks>
    <hyperlink ref="C25" location="Noter!A1" tooltip="Kommentarer og definisjoner" display="Noter, se eget ark" xr:uid="{00000000-0004-0000-0300-000000000000}"/>
    <hyperlink ref="C23" location="Noter!A1" tooltip="Gå til note 3" display="Totale innskudd fra kunder / Total  3)" xr:uid="{00000000-0004-0000-0300-000001000000}"/>
    <hyperlink ref="A1" location="Front!A1" display="Front" xr:uid="{00000000-0004-0000-0300-000002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Navngitte områder</vt:lpstr>
      </vt:variant>
      <vt:variant>
        <vt:i4>13</vt:i4>
      </vt:variant>
    </vt:vector>
  </HeadingPairs>
  <TitlesOfParts>
    <vt:vector size="37" baseType="lpstr">
      <vt:lpstr>Front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Noter</vt:lpstr>
      <vt:lpstr>'2000'!Utskriftsområde</vt:lpstr>
      <vt:lpstr>'2001'!Utskriftsområde</vt:lpstr>
      <vt:lpstr>'2002'!Utskriftsområde</vt:lpstr>
      <vt:lpstr>'2003'!Utskriftsområde</vt:lpstr>
      <vt:lpstr>'2004'!Utskriftsområde</vt:lpstr>
      <vt:lpstr>'2005'!Utskriftsområde</vt:lpstr>
      <vt:lpstr>'2006'!Utskriftsområde</vt:lpstr>
      <vt:lpstr>'2007'!Utskriftsområde</vt:lpstr>
      <vt:lpstr>'2008'!Utskriftsområde</vt:lpstr>
      <vt:lpstr>'2009'!Utskriftsområde</vt:lpstr>
      <vt:lpstr>'2010'!Utskriftsområde</vt:lpstr>
      <vt:lpstr>Front!Utskriftsområde</vt:lpstr>
      <vt:lpstr>Noter!Utskriftsområde</vt:lpstr>
    </vt:vector>
  </TitlesOfParts>
  <Company>Den norske Bankforening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Finansnæringens Hovedorganisasjon</dc:creator>
  <cp:lastModifiedBy>Michael Hurum Cook</cp:lastModifiedBy>
  <cp:lastPrinted>2009-06-03T12:44:53Z</cp:lastPrinted>
  <dcterms:created xsi:type="dcterms:W3CDTF">2002-05-30T07:10:07Z</dcterms:created>
  <dcterms:modified xsi:type="dcterms:W3CDTF">2022-09-16T13:29:05Z</dcterms:modified>
</cp:coreProperties>
</file>